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glar\Desktop\Doctorado\Articulos mios\Cyanobacterial growth\"/>
    </mc:Choice>
  </mc:AlternateContent>
  <xr:revisionPtr revIDLastSave="0" documentId="13_ncr:1_{6C6B2ACC-F1BB-4F9A-8EE2-B1317E6A6CA7}" xr6:coauthVersionLast="47" xr6:coauthVersionMax="47" xr10:uidLastSave="{00000000-0000-0000-0000-000000000000}"/>
  <bookViews>
    <workbookView xWindow="-108" yWindow="-108" windowWidth="23256" windowHeight="12576" firstSheet="4" activeTab="5" xr2:uid="{00000000-000D-0000-FFFF-FFFF00000000}"/>
  </bookViews>
  <sheets>
    <sheet name="Control Extractos" sheetId="5" r:id="rId1"/>
    <sheet name="Nostoc 10 EXT" sheetId="1" r:id="rId2"/>
    <sheet name="Anabaena 24 EXT" sheetId="2" r:id="rId3"/>
    <sheet name="Anabaena 26 EXT" sheetId="3" r:id="rId4"/>
    <sheet name="Control Regolito" sheetId="4" r:id="rId5"/>
    <sheet name="Nostoc 10 REG" sheetId="7" r:id="rId6"/>
    <sheet name="Anabaena 24 REG" sheetId="8" r:id="rId7"/>
    <sheet name="Anabaena 26 REG" sheetId="9" r:id="rId8"/>
    <sheet name="exposición UV" sheetId="10" r:id="rId9"/>
  </sheets>
  <definedNames>
    <definedName name="PROMEDIO">'Control Regolito'!$J$14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7" i="3" l="1"/>
  <c r="M127" i="3"/>
  <c r="N127" i="3"/>
  <c r="O127" i="3"/>
  <c r="P127" i="3"/>
  <c r="Q127" i="3"/>
  <c r="R127" i="3"/>
  <c r="S127" i="3"/>
  <c r="T127" i="3"/>
  <c r="K127" i="3"/>
  <c r="L126" i="3"/>
  <c r="M126" i="3"/>
  <c r="N126" i="3"/>
  <c r="O126" i="3"/>
  <c r="P126" i="3"/>
  <c r="Q126" i="3"/>
  <c r="R126" i="3"/>
  <c r="S126" i="3"/>
  <c r="T126" i="3"/>
  <c r="K126" i="3"/>
  <c r="L129" i="2"/>
  <c r="M129" i="2"/>
  <c r="N129" i="2"/>
  <c r="O129" i="2"/>
  <c r="P129" i="2"/>
  <c r="Q129" i="2"/>
  <c r="R129" i="2"/>
  <c r="S129" i="2"/>
  <c r="T129" i="2"/>
  <c r="K129" i="2"/>
  <c r="L128" i="2"/>
  <c r="M128" i="2"/>
  <c r="N128" i="2"/>
  <c r="O128" i="2"/>
  <c r="P128" i="2"/>
  <c r="Q128" i="2"/>
  <c r="R128" i="2"/>
  <c r="S128" i="2"/>
  <c r="T128" i="2"/>
  <c r="K128" i="2"/>
  <c r="L127" i="1"/>
  <c r="M127" i="1"/>
  <c r="N127" i="1"/>
  <c r="O127" i="1"/>
  <c r="P127" i="1"/>
  <c r="Q127" i="1"/>
  <c r="R127" i="1"/>
  <c r="S127" i="1"/>
  <c r="T127" i="1"/>
  <c r="K127" i="1"/>
  <c r="L126" i="1"/>
  <c r="M126" i="1"/>
  <c r="N126" i="1"/>
  <c r="O126" i="1"/>
  <c r="P126" i="1"/>
  <c r="Q126" i="1"/>
  <c r="R126" i="1"/>
  <c r="S126" i="1"/>
  <c r="T126" i="1"/>
  <c r="K126" i="1"/>
  <c r="K120" i="1"/>
  <c r="L174" i="9"/>
  <c r="M174" i="9"/>
  <c r="N174" i="9"/>
  <c r="O174" i="9"/>
  <c r="P174" i="9"/>
  <c r="Q174" i="9"/>
  <c r="R174" i="9"/>
  <c r="S174" i="9"/>
  <c r="T174" i="9"/>
  <c r="K174" i="9"/>
  <c r="L173" i="9"/>
  <c r="M173" i="9"/>
  <c r="N173" i="9"/>
  <c r="O173" i="9"/>
  <c r="P173" i="9"/>
  <c r="Q173" i="9"/>
  <c r="R173" i="9"/>
  <c r="S173" i="9"/>
  <c r="T173" i="9"/>
  <c r="K173" i="9"/>
  <c r="L178" i="8"/>
  <c r="M178" i="8"/>
  <c r="N178" i="8"/>
  <c r="O178" i="8"/>
  <c r="P178" i="8"/>
  <c r="Q178" i="8"/>
  <c r="R178" i="8"/>
  <c r="S178" i="8"/>
  <c r="T178" i="8"/>
  <c r="K178" i="8"/>
  <c r="L177" i="8"/>
  <c r="M177" i="8"/>
  <c r="N177" i="8"/>
  <c r="O177" i="8"/>
  <c r="P177" i="8"/>
  <c r="Q177" i="8"/>
  <c r="R177" i="8"/>
  <c r="S177" i="8"/>
  <c r="T177" i="8"/>
  <c r="K177" i="8"/>
  <c r="L173" i="7"/>
  <c r="M173" i="7"/>
  <c r="N173" i="7"/>
  <c r="O173" i="7"/>
  <c r="P173" i="7"/>
  <c r="Q173" i="7"/>
  <c r="R173" i="7"/>
  <c r="S173" i="7"/>
  <c r="T173" i="7"/>
  <c r="K173" i="7"/>
  <c r="L172" i="7"/>
  <c r="M172" i="7"/>
  <c r="N172" i="7"/>
  <c r="O172" i="7"/>
  <c r="P172" i="7"/>
  <c r="Q172" i="7"/>
  <c r="R172" i="7"/>
  <c r="S172" i="7"/>
  <c r="T172" i="7"/>
  <c r="K172" i="7"/>
  <c r="L168" i="9"/>
  <c r="M168" i="9"/>
  <c r="N168" i="9"/>
  <c r="O168" i="9"/>
  <c r="P168" i="9"/>
  <c r="Q168" i="9"/>
  <c r="R168" i="9"/>
  <c r="S168" i="9"/>
  <c r="T168" i="9"/>
  <c r="K168" i="9"/>
  <c r="L167" i="9"/>
  <c r="M167" i="9"/>
  <c r="N167" i="9"/>
  <c r="O167" i="9"/>
  <c r="P167" i="9"/>
  <c r="Q167" i="9"/>
  <c r="R167" i="9"/>
  <c r="S167" i="9"/>
  <c r="T167" i="9"/>
  <c r="K167" i="9"/>
  <c r="L172" i="8"/>
  <c r="M172" i="8"/>
  <c r="N172" i="8"/>
  <c r="O172" i="8"/>
  <c r="P172" i="8"/>
  <c r="Q172" i="8"/>
  <c r="R172" i="8"/>
  <c r="S172" i="8"/>
  <c r="T172" i="8"/>
  <c r="K172" i="8"/>
  <c r="L171" i="8"/>
  <c r="M171" i="8"/>
  <c r="N171" i="8"/>
  <c r="O171" i="8"/>
  <c r="P171" i="8"/>
  <c r="Q171" i="8"/>
  <c r="R171" i="8"/>
  <c r="S171" i="8"/>
  <c r="T171" i="8"/>
  <c r="K171" i="8"/>
  <c r="L167" i="7"/>
  <c r="M167" i="7"/>
  <c r="N167" i="7"/>
  <c r="O167" i="7"/>
  <c r="P167" i="7"/>
  <c r="Q167" i="7"/>
  <c r="R167" i="7"/>
  <c r="S167" i="7"/>
  <c r="T167" i="7"/>
  <c r="K167" i="7"/>
  <c r="L166" i="7"/>
  <c r="M166" i="7"/>
  <c r="N166" i="7"/>
  <c r="O166" i="7"/>
  <c r="P166" i="7"/>
  <c r="Q166" i="7"/>
  <c r="R166" i="7"/>
  <c r="S166" i="7"/>
  <c r="T166" i="7"/>
  <c r="K166" i="7"/>
  <c r="L162" i="9"/>
  <c r="M162" i="9"/>
  <c r="N162" i="9"/>
  <c r="O162" i="9"/>
  <c r="P162" i="9"/>
  <c r="Q162" i="9"/>
  <c r="R162" i="9"/>
  <c r="S162" i="9"/>
  <c r="T162" i="9"/>
  <c r="K162" i="9"/>
  <c r="L161" i="9"/>
  <c r="M161" i="9"/>
  <c r="N161" i="9"/>
  <c r="O161" i="9"/>
  <c r="P161" i="9"/>
  <c r="Q161" i="9"/>
  <c r="R161" i="9"/>
  <c r="S161" i="9"/>
  <c r="T161" i="9"/>
  <c r="K161" i="9"/>
  <c r="L166" i="8"/>
  <c r="M166" i="8"/>
  <c r="N166" i="8"/>
  <c r="O166" i="8"/>
  <c r="P166" i="8"/>
  <c r="Q166" i="8"/>
  <c r="R166" i="8"/>
  <c r="S166" i="8"/>
  <c r="T166" i="8"/>
  <c r="K166" i="8"/>
  <c r="L165" i="8"/>
  <c r="M165" i="8"/>
  <c r="N165" i="8"/>
  <c r="O165" i="8"/>
  <c r="P165" i="8"/>
  <c r="Q165" i="8"/>
  <c r="R165" i="8"/>
  <c r="S165" i="8"/>
  <c r="T165" i="8"/>
  <c r="K165" i="8"/>
  <c r="L161" i="7"/>
  <c r="M161" i="7"/>
  <c r="N161" i="7"/>
  <c r="O161" i="7"/>
  <c r="P161" i="7"/>
  <c r="Q161" i="7"/>
  <c r="R161" i="7"/>
  <c r="S161" i="7"/>
  <c r="T161" i="7"/>
  <c r="K161" i="7"/>
  <c r="L160" i="7"/>
  <c r="M160" i="7"/>
  <c r="N160" i="7"/>
  <c r="O160" i="7"/>
  <c r="P160" i="7"/>
  <c r="Q160" i="7"/>
  <c r="R160" i="7"/>
  <c r="S160" i="7"/>
  <c r="T160" i="7"/>
  <c r="K160" i="7"/>
  <c r="L121" i="3"/>
  <c r="M121" i="3"/>
  <c r="N121" i="3"/>
  <c r="O121" i="3"/>
  <c r="P121" i="3"/>
  <c r="Q121" i="3"/>
  <c r="R121" i="3"/>
  <c r="S121" i="3"/>
  <c r="T121" i="3"/>
  <c r="K121" i="3"/>
  <c r="L120" i="3"/>
  <c r="M120" i="3"/>
  <c r="N120" i="3"/>
  <c r="O120" i="3"/>
  <c r="P120" i="3"/>
  <c r="Q120" i="3"/>
  <c r="R120" i="3"/>
  <c r="S120" i="3"/>
  <c r="T120" i="3"/>
  <c r="K120" i="3"/>
  <c r="L123" i="2"/>
  <c r="M123" i="2"/>
  <c r="N123" i="2"/>
  <c r="O123" i="2"/>
  <c r="P123" i="2"/>
  <c r="Q123" i="2"/>
  <c r="R123" i="2"/>
  <c r="S123" i="2"/>
  <c r="T123" i="2"/>
  <c r="K123" i="2"/>
  <c r="L122" i="2"/>
  <c r="M122" i="2"/>
  <c r="N122" i="2"/>
  <c r="O122" i="2"/>
  <c r="P122" i="2"/>
  <c r="Q122" i="2"/>
  <c r="R122" i="2"/>
  <c r="S122" i="2"/>
  <c r="T122" i="2"/>
  <c r="K122" i="2"/>
  <c r="L121" i="1"/>
  <c r="M121" i="1"/>
  <c r="N121" i="1"/>
  <c r="O121" i="1"/>
  <c r="P121" i="1"/>
  <c r="Q121" i="1"/>
  <c r="R121" i="1"/>
  <c r="S121" i="1"/>
  <c r="T121" i="1"/>
  <c r="K121" i="1"/>
  <c r="L120" i="1"/>
  <c r="M120" i="1"/>
  <c r="N120" i="1"/>
  <c r="O120" i="1"/>
  <c r="P120" i="1"/>
  <c r="Q120" i="1"/>
  <c r="R120" i="1"/>
  <c r="S120" i="1"/>
  <c r="T120" i="1"/>
  <c r="L156" i="9"/>
  <c r="M156" i="9"/>
  <c r="N156" i="9"/>
  <c r="O156" i="9"/>
  <c r="P156" i="9"/>
  <c r="Q156" i="9"/>
  <c r="R156" i="9"/>
  <c r="S156" i="9"/>
  <c r="T156" i="9"/>
  <c r="K156" i="9"/>
  <c r="L155" i="9"/>
  <c r="M155" i="9"/>
  <c r="N155" i="9"/>
  <c r="O155" i="9"/>
  <c r="P155" i="9"/>
  <c r="Q155" i="9"/>
  <c r="R155" i="9"/>
  <c r="S155" i="9"/>
  <c r="T155" i="9"/>
  <c r="K155" i="9"/>
  <c r="L160" i="8"/>
  <c r="M160" i="8"/>
  <c r="N160" i="8"/>
  <c r="O160" i="8"/>
  <c r="P160" i="8"/>
  <c r="Q160" i="8"/>
  <c r="R160" i="8"/>
  <c r="S160" i="8"/>
  <c r="T160" i="8"/>
  <c r="K160" i="8"/>
  <c r="L159" i="8"/>
  <c r="M159" i="8"/>
  <c r="N159" i="8"/>
  <c r="O159" i="8"/>
  <c r="P159" i="8"/>
  <c r="Q159" i="8"/>
  <c r="R159" i="8"/>
  <c r="S159" i="8"/>
  <c r="T159" i="8"/>
  <c r="K159" i="8"/>
  <c r="L155" i="7"/>
  <c r="M155" i="7"/>
  <c r="N155" i="7"/>
  <c r="O155" i="7"/>
  <c r="P155" i="7"/>
  <c r="Q155" i="7"/>
  <c r="R155" i="7"/>
  <c r="S155" i="7"/>
  <c r="T155" i="7"/>
  <c r="K155" i="7"/>
  <c r="K154" i="7"/>
  <c r="L154" i="7"/>
  <c r="M154" i="7"/>
  <c r="N154" i="7"/>
  <c r="O154" i="7"/>
  <c r="P154" i="7"/>
  <c r="Q154" i="7"/>
  <c r="R154" i="7"/>
  <c r="S154" i="7"/>
  <c r="T154" i="7"/>
  <c r="L150" i="9"/>
  <c r="M150" i="9"/>
  <c r="N150" i="9"/>
  <c r="O150" i="9"/>
  <c r="P150" i="9"/>
  <c r="Q150" i="9"/>
  <c r="R150" i="9"/>
  <c r="S150" i="9"/>
  <c r="T150" i="9"/>
  <c r="K150" i="9"/>
  <c r="L149" i="9"/>
  <c r="M149" i="9"/>
  <c r="N149" i="9"/>
  <c r="O149" i="9"/>
  <c r="P149" i="9"/>
  <c r="Q149" i="9"/>
  <c r="R149" i="9"/>
  <c r="S149" i="9"/>
  <c r="T149" i="9"/>
  <c r="K149" i="9"/>
  <c r="L154" i="8"/>
  <c r="M154" i="8"/>
  <c r="N154" i="8"/>
  <c r="O154" i="8"/>
  <c r="P154" i="8"/>
  <c r="Q154" i="8"/>
  <c r="R154" i="8"/>
  <c r="S154" i="8"/>
  <c r="T154" i="8"/>
  <c r="K154" i="8"/>
  <c r="L153" i="8"/>
  <c r="M153" i="8"/>
  <c r="N153" i="8"/>
  <c r="O153" i="8"/>
  <c r="P153" i="8"/>
  <c r="Q153" i="8"/>
  <c r="R153" i="8"/>
  <c r="S153" i="8"/>
  <c r="T153" i="8"/>
  <c r="K153" i="8"/>
  <c r="L149" i="7"/>
  <c r="M149" i="7"/>
  <c r="N149" i="7"/>
  <c r="O149" i="7"/>
  <c r="P149" i="7"/>
  <c r="Q149" i="7"/>
  <c r="R149" i="7"/>
  <c r="S149" i="7"/>
  <c r="T149" i="7"/>
  <c r="K149" i="7"/>
  <c r="L148" i="7"/>
  <c r="M148" i="7"/>
  <c r="N148" i="7"/>
  <c r="O148" i="7"/>
  <c r="P148" i="7"/>
  <c r="Q148" i="7"/>
  <c r="R148" i="7"/>
  <c r="S148" i="7"/>
  <c r="T148" i="7"/>
  <c r="K148" i="7"/>
  <c r="L115" i="3"/>
  <c r="M115" i="3"/>
  <c r="N115" i="3"/>
  <c r="O115" i="3"/>
  <c r="P115" i="3"/>
  <c r="Q115" i="3"/>
  <c r="R115" i="3"/>
  <c r="S115" i="3"/>
  <c r="T115" i="3"/>
  <c r="K115" i="3"/>
  <c r="L114" i="3"/>
  <c r="M114" i="3"/>
  <c r="N114" i="3"/>
  <c r="O114" i="3"/>
  <c r="P114" i="3"/>
  <c r="Q114" i="3"/>
  <c r="R114" i="3"/>
  <c r="S114" i="3"/>
  <c r="T114" i="3"/>
  <c r="K114" i="3"/>
  <c r="L117" i="2"/>
  <c r="M117" i="2"/>
  <c r="N117" i="2"/>
  <c r="O117" i="2"/>
  <c r="P117" i="2"/>
  <c r="Q117" i="2"/>
  <c r="R117" i="2"/>
  <c r="S117" i="2"/>
  <c r="T117" i="2"/>
  <c r="K117" i="2"/>
  <c r="L116" i="2"/>
  <c r="M116" i="2"/>
  <c r="N116" i="2"/>
  <c r="O116" i="2"/>
  <c r="P116" i="2"/>
  <c r="Q116" i="2"/>
  <c r="R116" i="2"/>
  <c r="S116" i="2"/>
  <c r="T116" i="2"/>
  <c r="K116" i="2"/>
  <c r="L115" i="1"/>
  <c r="M115" i="1"/>
  <c r="N115" i="1"/>
  <c r="O115" i="1"/>
  <c r="P115" i="1"/>
  <c r="Q115" i="1"/>
  <c r="R115" i="1"/>
  <c r="S115" i="1"/>
  <c r="T115" i="1"/>
  <c r="K115" i="1"/>
  <c r="L114" i="1"/>
  <c r="M114" i="1"/>
  <c r="N114" i="1"/>
  <c r="O114" i="1"/>
  <c r="P114" i="1"/>
  <c r="Q114" i="1"/>
  <c r="R114" i="1"/>
  <c r="S114" i="1"/>
  <c r="T114" i="1"/>
  <c r="K114" i="1"/>
  <c r="L145" i="9"/>
  <c r="M145" i="9"/>
  <c r="N145" i="9"/>
  <c r="O145" i="9"/>
  <c r="P145" i="9"/>
  <c r="Q145" i="9"/>
  <c r="R145" i="9"/>
  <c r="S145" i="9"/>
  <c r="T145" i="9"/>
  <c r="K145" i="9"/>
  <c r="L144" i="9"/>
  <c r="M144" i="9"/>
  <c r="N144" i="9"/>
  <c r="O144" i="9"/>
  <c r="P144" i="9"/>
  <c r="Q144" i="9"/>
  <c r="R144" i="9"/>
  <c r="S144" i="9"/>
  <c r="T144" i="9"/>
  <c r="K144" i="9"/>
  <c r="L148" i="8"/>
  <c r="M148" i="8"/>
  <c r="N148" i="8"/>
  <c r="O148" i="8"/>
  <c r="P148" i="8"/>
  <c r="Q148" i="8"/>
  <c r="R148" i="8"/>
  <c r="S148" i="8"/>
  <c r="T148" i="8"/>
  <c r="K148" i="8"/>
  <c r="L147" i="8"/>
  <c r="M147" i="8"/>
  <c r="N147" i="8"/>
  <c r="O147" i="8"/>
  <c r="P147" i="8"/>
  <c r="Q147" i="8"/>
  <c r="R147" i="8"/>
  <c r="S147" i="8"/>
  <c r="T147" i="8"/>
  <c r="K147" i="8"/>
  <c r="L144" i="7"/>
  <c r="M144" i="7"/>
  <c r="N144" i="7"/>
  <c r="O144" i="7"/>
  <c r="P144" i="7"/>
  <c r="Q144" i="7"/>
  <c r="R144" i="7"/>
  <c r="S144" i="7"/>
  <c r="T144" i="7"/>
  <c r="K144" i="7"/>
  <c r="L143" i="7"/>
  <c r="M143" i="7"/>
  <c r="N143" i="7"/>
  <c r="O143" i="7"/>
  <c r="P143" i="7"/>
  <c r="Q143" i="7"/>
  <c r="R143" i="7"/>
  <c r="S143" i="7"/>
  <c r="T143" i="7"/>
  <c r="K143" i="7"/>
  <c r="L139" i="9"/>
  <c r="M139" i="9"/>
  <c r="N139" i="9"/>
  <c r="O139" i="9"/>
  <c r="P139" i="9"/>
  <c r="Q139" i="9"/>
  <c r="R139" i="9"/>
  <c r="S139" i="9"/>
  <c r="T139" i="9"/>
  <c r="K139" i="9"/>
  <c r="L138" i="9"/>
  <c r="M138" i="9"/>
  <c r="N138" i="9"/>
  <c r="O138" i="9"/>
  <c r="P138" i="9"/>
  <c r="Q138" i="9"/>
  <c r="R138" i="9"/>
  <c r="S138" i="9"/>
  <c r="T138" i="9"/>
  <c r="K138" i="9"/>
  <c r="L142" i="8"/>
  <c r="M142" i="8"/>
  <c r="N142" i="8"/>
  <c r="O142" i="8"/>
  <c r="P142" i="8"/>
  <c r="Q142" i="8"/>
  <c r="R142" i="8"/>
  <c r="S142" i="8"/>
  <c r="T142" i="8"/>
  <c r="K142" i="8"/>
  <c r="L141" i="8"/>
  <c r="M141" i="8"/>
  <c r="N141" i="8"/>
  <c r="O141" i="8"/>
  <c r="P141" i="8"/>
  <c r="Q141" i="8"/>
  <c r="R141" i="8"/>
  <c r="S141" i="8"/>
  <c r="T141" i="8"/>
  <c r="K141" i="8"/>
  <c r="L138" i="7"/>
  <c r="M138" i="7"/>
  <c r="N138" i="7"/>
  <c r="O138" i="7"/>
  <c r="P138" i="7"/>
  <c r="Q138" i="7"/>
  <c r="R138" i="7"/>
  <c r="S138" i="7"/>
  <c r="T138" i="7"/>
  <c r="K138" i="7"/>
  <c r="L137" i="7"/>
  <c r="M137" i="7"/>
  <c r="N137" i="7"/>
  <c r="O137" i="7"/>
  <c r="P137" i="7"/>
  <c r="Q137" i="7"/>
  <c r="R137" i="7"/>
  <c r="S137" i="7"/>
  <c r="T137" i="7"/>
  <c r="K137" i="7"/>
  <c r="L110" i="3"/>
  <c r="M110" i="3"/>
  <c r="N110" i="3"/>
  <c r="O110" i="3"/>
  <c r="P110" i="3"/>
  <c r="Q110" i="3"/>
  <c r="R110" i="3"/>
  <c r="S110" i="3"/>
  <c r="T110" i="3"/>
  <c r="K110" i="3"/>
  <c r="L109" i="3"/>
  <c r="M109" i="3"/>
  <c r="N109" i="3"/>
  <c r="O109" i="3"/>
  <c r="P109" i="3"/>
  <c r="Q109" i="3"/>
  <c r="R109" i="3"/>
  <c r="S109" i="3"/>
  <c r="T109" i="3"/>
  <c r="K109" i="3"/>
  <c r="L112" i="2"/>
  <c r="M112" i="2"/>
  <c r="N112" i="2"/>
  <c r="O112" i="2"/>
  <c r="P112" i="2"/>
  <c r="Q112" i="2"/>
  <c r="R112" i="2"/>
  <c r="S112" i="2"/>
  <c r="T112" i="2"/>
  <c r="K112" i="2"/>
  <c r="L111" i="2"/>
  <c r="M111" i="2"/>
  <c r="N111" i="2"/>
  <c r="O111" i="2"/>
  <c r="P111" i="2"/>
  <c r="Q111" i="2"/>
  <c r="R111" i="2"/>
  <c r="S111" i="2"/>
  <c r="T111" i="2"/>
  <c r="K111" i="2"/>
  <c r="L110" i="1"/>
  <c r="M110" i="1"/>
  <c r="N110" i="1"/>
  <c r="O110" i="1"/>
  <c r="P110" i="1"/>
  <c r="Q110" i="1"/>
  <c r="R110" i="1"/>
  <c r="S110" i="1"/>
  <c r="T110" i="1"/>
  <c r="K110" i="1"/>
  <c r="L109" i="1"/>
  <c r="M109" i="1"/>
  <c r="N109" i="1"/>
  <c r="O109" i="1"/>
  <c r="P109" i="1"/>
  <c r="Q109" i="1"/>
  <c r="R109" i="1"/>
  <c r="S109" i="1"/>
  <c r="T109" i="1"/>
  <c r="K109" i="1"/>
  <c r="L133" i="9"/>
  <c r="M133" i="9"/>
  <c r="N133" i="9"/>
  <c r="O133" i="9"/>
  <c r="P133" i="9"/>
  <c r="Q133" i="9"/>
  <c r="R133" i="9"/>
  <c r="S133" i="9"/>
  <c r="T133" i="9"/>
  <c r="K133" i="9"/>
  <c r="L132" i="9"/>
  <c r="M132" i="9"/>
  <c r="N132" i="9"/>
  <c r="O132" i="9"/>
  <c r="P132" i="9"/>
  <c r="Q132" i="9"/>
  <c r="R132" i="9"/>
  <c r="S132" i="9"/>
  <c r="T132" i="9"/>
  <c r="K132" i="9"/>
  <c r="L136" i="8"/>
  <c r="M136" i="8"/>
  <c r="N136" i="8"/>
  <c r="O136" i="8"/>
  <c r="P136" i="8"/>
  <c r="Q136" i="8"/>
  <c r="R136" i="8"/>
  <c r="S136" i="8"/>
  <c r="T136" i="8"/>
  <c r="K136" i="8"/>
  <c r="L135" i="8"/>
  <c r="M135" i="8"/>
  <c r="N135" i="8"/>
  <c r="O135" i="8"/>
  <c r="P135" i="8"/>
  <c r="Q135" i="8"/>
  <c r="R135" i="8"/>
  <c r="S135" i="8"/>
  <c r="T135" i="8"/>
  <c r="K135" i="8"/>
  <c r="L132" i="7"/>
  <c r="M132" i="7"/>
  <c r="N132" i="7"/>
  <c r="O132" i="7"/>
  <c r="P132" i="7"/>
  <c r="Q132" i="7"/>
  <c r="R132" i="7"/>
  <c r="S132" i="7"/>
  <c r="T132" i="7"/>
  <c r="K132" i="7"/>
  <c r="L131" i="7"/>
  <c r="M131" i="7"/>
  <c r="N131" i="7"/>
  <c r="O131" i="7"/>
  <c r="P131" i="7"/>
  <c r="Q131" i="7"/>
  <c r="R131" i="7"/>
  <c r="S131" i="7"/>
  <c r="T131" i="7"/>
  <c r="K131" i="7"/>
  <c r="L127" i="9"/>
  <c r="M127" i="9"/>
  <c r="N127" i="9"/>
  <c r="O127" i="9"/>
  <c r="P127" i="9"/>
  <c r="Q127" i="9"/>
  <c r="R127" i="9"/>
  <c r="S127" i="9"/>
  <c r="T127" i="9"/>
  <c r="K127" i="9"/>
  <c r="L126" i="9"/>
  <c r="M126" i="9"/>
  <c r="N126" i="9"/>
  <c r="O126" i="9"/>
  <c r="P126" i="9"/>
  <c r="Q126" i="9"/>
  <c r="R126" i="9"/>
  <c r="S126" i="9"/>
  <c r="T126" i="9"/>
  <c r="K126" i="9"/>
  <c r="L130" i="8"/>
  <c r="M130" i="8"/>
  <c r="N130" i="8"/>
  <c r="O130" i="8"/>
  <c r="P130" i="8"/>
  <c r="Q130" i="8"/>
  <c r="R130" i="8"/>
  <c r="S130" i="8"/>
  <c r="T130" i="8"/>
  <c r="K130" i="8"/>
  <c r="L129" i="8"/>
  <c r="M129" i="8"/>
  <c r="N129" i="8"/>
  <c r="O129" i="8"/>
  <c r="P129" i="8"/>
  <c r="Q129" i="8"/>
  <c r="R129" i="8"/>
  <c r="S129" i="8"/>
  <c r="T129" i="8"/>
  <c r="K129" i="8"/>
  <c r="L126" i="7"/>
  <c r="M126" i="7"/>
  <c r="N126" i="7"/>
  <c r="O126" i="7"/>
  <c r="P126" i="7"/>
  <c r="Q126" i="7"/>
  <c r="R126" i="7"/>
  <c r="S126" i="7"/>
  <c r="T126" i="7"/>
  <c r="K126" i="7"/>
  <c r="L125" i="7"/>
  <c r="M125" i="7"/>
  <c r="N125" i="7"/>
  <c r="O125" i="7"/>
  <c r="P125" i="7"/>
  <c r="Q125" i="7"/>
  <c r="R125" i="7"/>
  <c r="S125" i="7"/>
  <c r="T125" i="7"/>
  <c r="K125" i="7"/>
  <c r="L121" i="9"/>
  <c r="M121" i="9"/>
  <c r="N121" i="9"/>
  <c r="O121" i="9"/>
  <c r="P121" i="9"/>
  <c r="Q121" i="9"/>
  <c r="R121" i="9"/>
  <c r="S121" i="9"/>
  <c r="T121" i="9"/>
  <c r="K121" i="9"/>
  <c r="L120" i="9"/>
  <c r="M120" i="9"/>
  <c r="N120" i="9"/>
  <c r="O120" i="9"/>
  <c r="P120" i="9"/>
  <c r="Q120" i="9"/>
  <c r="R120" i="9"/>
  <c r="S120" i="9"/>
  <c r="T120" i="9"/>
  <c r="K120" i="9"/>
  <c r="L124" i="8"/>
  <c r="M124" i="8"/>
  <c r="N124" i="8"/>
  <c r="O124" i="8"/>
  <c r="P124" i="8"/>
  <c r="Q124" i="8"/>
  <c r="R124" i="8"/>
  <c r="S124" i="8"/>
  <c r="T124" i="8"/>
  <c r="K124" i="8"/>
  <c r="L123" i="8"/>
  <c r="M123" i="8"/>
  <c r="N123" i="8"/>
  <c r="O123" i="8"/>
  <c r="P123" i="8"/>
  <c r="Q123" i="8"/>
  <c r="R123" i="8"/>
  <c r="S123" i="8"/>
  <c r="T123" i="8"/>
  <c r="K123" i="8"/>
  <c r="L120" i="7"/>
  <c r="M120" i="7"/>
  <c r="N120" i="7"/>
  <c r="O120" i="7"/>
  <c r="P120" i="7"/>
  <c r="Q120" i="7"/>
  <c r="R120" i="7"/>
  <c r="S120" i="7"/>
  <c r="T120" i="7"/>
  <c r="K120" i="7"/>
  <c r="L119" i="7"/>
  <c r="M119" i="7"/>
  <c r="N119" i="7"/>
  <c r="O119" i="7"/>
  <c r="P119" i="7"/>
  <c r="Q119" i="7"/>
  <c r="R119" i="7"/>
  <c r="S119" i="7"/>
  <c r="T119" i="7"/>
  <c r="K119" i="7"/>
  <c r="L104" i="3"/>
  <c r="M104" i="3"/>
  <c r="N104" i="3"/>
  <c r="O104" i="3"/>
  <c r="P104" i="3"/>
  <c r="Q104" i="3"/>
  <c r="R104" i="3"/>
  <c r="S104" i="3"/>
  <c r="T104" i="3"/>
  <c r="U104" i="3"/>
  <c r="K104" i="3"/>
  <c r="L103" i="3"/>
  <c r="M103" i="3"/>
  <c r="N103" i="3"/>
  <c r="O103" i="3"/>
  <c r="P103" i="3"/>
  <c r="Q103" i="3"/>
  <c r="R103" i="3"/>
  <c r="S103" i="3"/>
  <c r="T103" i="3"/>
  <c r="U103" i="3"/>
  <c r="K103" i="3"/>
  <c r="L106" i="2"/>
  <c r="M106" i="2"/>
  <c r="N106" i="2"/>
  <c r="O106" i="2"/>
  <c r="P106" i="2"/>
  <c r="Q106" i="2"/>
  <c r="R106" i="2"/>
  <c r="S106" i="2"/>
  <c r="T106" i="2"/>
  <c r="U106" i="2"/>
  <c r="K106" i="2"/>
  <c r="L105" i="2"/>
  <c r="M105" i="2"/>
  <c r="N105" i="2"/>
  <c r="O105" i="2"/>
  <c r="P105" i="2"/>
  <c r="Q105" i="2"/>
  <c r="R105" i="2"/>
  <c r="S105" i="2"/>
  <c r="T105" i="2"/>
  <c r="U105" i="2"/>
  <c r="K105" i="2"/>
  <c r="L104" i="1"/>
  <c r="M104" i="1"/>
  <c r="N104" i="1"/>
  <c r="O104" i="1"/>
  <c r="P104" i="1"/>
  <c r="Q104" i="1"/>
  <c r="R104" i="1"/>
  <c r="S104" i="1"/>
  <c r="T104" i="1"/>
  <c r="U104" i="1"/>
  <c r="K104" i="1"/>
  <c r="L103" i="1"/>
  <c r="M103" i="1"/>
  <c r="N103" i="1"/>
  <c r="O103" i="1"/>
  <c r="P103" i="1"/>
  <c r="Q103" i="1"/>
  <c r="R103" i="1"/>
  <c r="S103" i="1"/>
  <c r="T103" i="1"/>
  <c r="U103" i="1"/>
  <c r="K103" i="1"/>
  <c r="L115" i="9"/>
  <c r="M115" i="9"/>
  <c r="N115" i="9"/>
  <c r="O115" i="9"/>
  <c r="P115" i="9"/>
  <c r="Q115" i="9"/>
  <c r="R115" i="9"/>
  <c r="S115" i="9"/>
  <c r="T115" i="9"/>
  <c r="K115" i="9"/>
  <c r="L114" i="9"/>
  <c r="M114" i="9"/>
  <c r="N114" i="9"/>
  <c r="O114" i="9"/>
  <c r="P114" i="9"/>
  <c r="Q114" i="9"/>
  <c r="R114" i="9"/>
  <c r="S114" i="9"/>
  <c r="T114" i="9"/>
  <c r="K114" i="9"/>
  <c r="L118" i="8"/>
  <c r="M118" i="8"/>
  <c r="N118" i="8"/>
  <c r="O118" i="8"/>
  <c r="P118" i="8"/>
  <c r="Q118" i="8"/>
  <c r="R118" i="8"/>
  <c r="S118" i="8"/>
  <c r="T118" i="8"/>
  <c r="K118" i="8"/>
  <c r="L117" i="8"/>
  <c r="M117" i="8"/>
  <c r="N117" i="8"/>
  <c r="O117" i="8"/>
  <c r="P117" i="8"/>
  <c r="Q117" i="8"/>
  <c r="R117" i="8"/>
  <c r="S117" i="8"/>
  <c r="T117" i="8"/>
  <c r="K117" i="8"/>
  <c r="L115" i="7"/>
  <c r="M115" i="7"/>
  <c r="N115" i="7"/>
  <c r="O115" i="7"/>
  <c r="P115" i="7"/>
  <c r="Q115" i="7"/>
  <c r="R115" i="7"/>
  <c r="S115" i="7"/>
  <c r="T115" i="7"/>
  <c r="K115" i="7"/>
  <c r="L114" i="7"/>
  <c r="M114" i="7"/>
  <c r="N114" i="7"/>
  <c r="O114" i="7"/>
  <c r="P114" i="7"/>
  <c r="Q114" i="7"/>
  <c r="R114" i="7"/>
  <c r="S114" i="7"/>
  <c r="T114" i="7"/>
  <c r="K114" i="7"/>
  <c r="L109" i="9"/>
  <c r="M109" i="9"/>
  <c r="N109" i="9"/>
  <c r="O109" i="9"/>
  <c r="P109" i="9"/>
  <c r="Q109" i="9"/>
  <c r="R109" i="9"/>
  <c r="S109" i="9"/>
  <c r="T109" i="9"/>
  <c r="K109" i="9"/>
  <c r="L108" i="9"/>
  <c r="M108" i="9"/>
  <c r="N108" i="9"/>
  <c r="O108" i="9"/>
  <c r="P108" i="9"/>
  <c r="Q108" i="9"/>
  <c r="R108" i="9"/>
  <c r="S108" i="9"/>
  <c r="T108" i="9"/>
  <c r="K108" i="9"/>
  <c r="L112" i="8"/>
  <c r="M112" i="8"/>
  <c r="N112" i="8"/>
  <c r="O112" i="8"/>
  <c r="P112" i="8"/>
  <c r="Q112" i="8"/>
  <c r="R112" i="8"/>
  <c r="S112" i="8"/>
  <c r="T112" i="8"/>
  <c r="K112" i="8"/>
  <c r="L111" i="8"/>
  <c r="M111" i="8"/>
  <c r="N111" i="8"/>
  <c r="O111" i="8"/>
  <c r="P111" i="8"/>
  <c r="Q111" i="8"/>
  <c r="R111" i="8"/>
  <c r="S111" i="8"/>
  <c r="T111" i="8"/>
  <c r="K111" i="8"/>
  <c r="L109" i="7"/>
  <c r="M109" i="7"/>
  <c r="N109" i="7"/>
  <c r="O109" i="7"/>
  <c r="P109" i="7"/>
  <c r="Q109" i="7"/>
  <c r="R109" i="7"/>
  <c r="S109" i="7"/>
  <c r="T109" i="7"/>
  <c r="K109" i="7"/>
  <c r="L108" i="7"/>
  <c r="M108" i="7"/>
  <c r="N108" i="7"/>
  <c r="O108" i="7"/>
  <c r="P108" i="7"/>
  <c r="Q108" i="7"/>
  <c r="R108" i="7"/>
  <c r="S108" i="7"/>
  <c r="T108" i="7"/>
  <c r="K108" i="7"/>
  <c r="L103" i="9"/>
  <c r="M103" i="9"/>
  <c r="N103" i="9"/>
  <c r="O103" i="9"/>
  <c r="P103" i="9"/>
  <c r="Q103" i="9"/>
  <c r="R103" i="9"/>
  <c r="S103" i="9"/>
  <c r="T103" i="9"/>
  <c r="K103" i="9"/>
  <c r="L102" i="9"/>
  <c r="M102" i="9"/>
  <c r="N102" i="9"/>
  <c r="O102" i="9"/>
  <c r="P102" i="9"/>
  <c r="Q102" i="9"/>
  <c r="R102" i="9"/>
  <c r="S102" i="9"/>
  <c r="T102" i="9"/>
  <c r="K102" i="9"/>
  <c r="L106" i="8"/>
  <c r="M106" i="8"/>
  <c r="N106" i="8"/>
  <c r="O106" i="8"/>
  <c r="P106" i="8"/>
  <c r="Q106" i="8"/>
  <c r="R106" i="8"/>
  <c r="S106" i="8"/>
  <c r="T106" i="8"/>
  <c r="K106" i="8"/>
  <c r="L105" i="8"/>
  <c r="M105" i="8"/>
  <c r="N105" i="8"/>
  <c r="O105" i="8"/>
  <c r="P105" i="8"/>
  <c r="Q105" i="8"/>
  <c r="R105" i="8"/>
  <c r="S105" i="8"/>
  <c r="T105" i="8"/>
  <c r="K105" i="8"/>
  <c r="L103" i="7"/>
  <c r="M103" i="7"/>
  <c r="N103" i="7"/>
  <c r="O103" i="7"/>
  <c r="P103" i="7"/>
  <c r="Q103" i="7"/>
  <c r="R103" i="7"/>
  <c r="S103" i="7"/>
  <c r="T103" i="7"/>
  <c r="K103" i="7"/>
  <c r="L102" i="7"/>
  <c r="M102" i="7"/>
  <c r="N102" i="7"/>
  <c r="O102" i="7"/>
  <c r="P102" i="7"/>
  <c r="Q102" i="7"/>
  <c r="R102" i="7"/>
  <c r="S102" i="7"/>
  <c r="T102" i="7"/>
  <c r="K102" i="7"/>
  <c r="L97" i="9"/>
  <c r="M97" i="9"/>
  <c r="N97" i="9"/>
  <c r="O97" i="9"/>
  <c r="P97" i="9"/>
  <c r="Q97" i="9"/>
  <c r="R97" i="9"/>
  <c r="S97" i="9"/>
  <c r="T97" i="9"/>
  <c r="K97" i="9"/>
  <c r="L96" i="9"/>
  <c r="M96" i="9"/>
  <c r="N96" i="9"/>
  <c r="O96" i="9"/>
  <c r="P96" i="9"/>
  <c r="Q96" i="9"/>
  <c r="R96" i="9"/>
  <c r="S96" i="9"/>
  <c r="T96" i="9"/>
  <c r="K96" i="9"/>
  <c r="L100" i="8"/>
  <c r="M100" i="8"/>
  <c r="N100" i="8"/>
  <c r="O100" i="8"/>
  <c r="P100" i="8"/>
  <c r="Q100" i="8"/>
  <c r="R100" i="8"/>
  <c r="S100" i="8"/>
  <c r="T100" i="8"/>
  <c r="K100" i="8"/>
  <c r="L99" i="8"/>
  <c r="M99" i="8"/>
  <c r="N99" i="8"/>
  <c r="O99" i="8"/>
  <c r="P99" i="8"/>
  <c r="Q99" i="8"/>
  <c r="R99" i="8"/>
  <c r="S99" i="8"/>
  <c r="T99" i="8"/>
  <c r="K99" i="8"/>
  <c r="L97" i="7"/>
  <c r="M97" i="7"/>
  <c r="N97" i="7"/>
  <c r="O97" i="7"/>
  <c r="P97" i="7"/>
  <c r="Q97" i="7"/>
  <c r="R97" i="7"/>
  <c r="S97" i="7"/>
  <c r="T97" i="7"/>
  <c r="K97" i="7"/>
  <c r="L96" i="7"/>
  <c r="M96" i="7"/>
  <c r="N96" i="7"/>
  <c r="O96" i="7"/>
  <c r="P96" i="7"/>
  <c r="Q96" i="7"/>
  <c r="R96" i="7"/>
  <c r="S96" i="7"/>
  <c r="T96" i="7"/>
  <c r="K96" i="7"/>
  <c r="L91" i="9"/>
  <c r="M91" i="9"/>
  <c r="N91" i="9"/>
  <c r="O91" i="9"/>
  <c r="P91" i="9"/>
  <c r="Q91" i="9"/>
  <c r="R91" i="9"/>
  <c r="S91" i="9"/>
  <c r="T91" i="9"/>
  <c r="K91" i="9"/>
  <c r="L90" i="9"/>
  <c r="M90" i="9"/>
  <c r="N90" i="9"/>
  <c r="O90" i="9"/>
  <c r="P90" i="9"/>
  <c r="Q90" i="9"/>
  <c r="R90" i="9"/>
  <c r="S90" i="9"/>
  <c r="T90" i="9"/>
  <c r="K90" i="9"/>
  <c r="L94" i="8"/>
  <c r="M94" i="8"/>
  <c r="N94" i="8"/>
  <c r="O94" i="8"/>
  <c r="P94" i="8"/>
  <c r="Q94" i="8"/>
  <c r="R94" i="8"/>
  <c r="S94" i="8"/>
  <c r="T94" i="8"/>
  <c r="K94" i="8"/>
  <c r="L93" i="8"/>
  <c r="M93" i="8"/>
  <c r="N93" i="8"/>
  <c r="O93" i="8"/>
  <c r="P93" i="8"/>
  <c r="Q93" i="8"/>
  <c r="R93" i="8"/>
  <c r="S93" i="8"/>
  <c r="T93" i="8"/>
  <c r="K93" i="8"/>
  <c r="L91" i="7"/>
  <c r="M91" i="7"/>
  <c r="N91" i="7"/>
  <c r="O91" i="7"/>
  <c r="P91" i="7"/>
  <c r="Q91" i="7"/>
  <c r="R91" i="7"/>
  <c r="S91" i="7"/>
  <c r="T91" i="7"/>
  <c r="K91" i="7"/>
  <c r="L90" i="7"/>
  <c r="M90" i="7"/>
  <c r="N90" i="7"/>
  <c r="O90" i="7"/>
  <c r="P90" i="7"/>
  <c r="Q90" i="7"/>
  <c r="R90" i="7"/>
  <c r="S90" i="7"/>
  <c r="T90" i="7"/>
  <c r="K90" i="7"/>
  <c r="L85" i="9"/>
  <c r="M85" i="9"/>
  <c r="N85" i="9"/>
  <c r="O85" i="9"/>
  <c r="P85" i="9"/>
  <c r="Q85" i="9"/>
  <c r="R85" i="9"/>
  <c r="S85" i="9"/>
  <c r="T85" i="9"/>
  <c r="K85" i="9"/>
  <c r="L84" i="9"/>
  <c r="M84" i="9"/>
  <c r="N84" i="9"/>
  <c r="O84" i="9"/>
  <c r="P84" i="9"/>
  <c r="Q84" i="9"/>
  <c r="R84" i="9"/>
  <c r="S84" i="9"/>
  <c r="T84" i="9"/>
  <c r="K84" i="9"/>
  <c r="L88" i="8"/>
  <c r="M88" i="8"/>
  <c r="N88" i="8"/>
  <c r="O88" i="8"/>
  <c r="P88" i="8"/>
  <c r="Q88" i="8"/>
  <c r="R88" i="8"/>
  <c r="S88" i="8"/>
  <c r="T88" i="8"/>
  <c r="K88" i="8"/>
  <c r="L87" i="8"/>
  <c r="M87" i="8"/>
  <c r="N87" i="8"/>
  <c r="O87" i="8"/>
  <c r="P87" i="8"/>
  <c r="Q87" i="8"/>
  <c r="R87" i="8"/>
  <c r="S87" i="8"/>
  <c r="T87" i="8"/>
  <c r="K87" i="8"/>
  <c r="L85" i="7"/>
  <c r="M85" i="7"/>
  <c r="N85" i="7"/>
  <c r="O85" i="7"/>
  <c r="P85" i="7"/>
  <c r="Q85" i="7"/>
  <c r="R85" i="7"/>
  <c r="S85" i="7"/>
  <c r="T85" i="7"/>
  <c r="K85" i="7"/>
  <c r="L84" i="7"/>
  <c r="M84" i="7"/>
  <c r="N84" i="7"/>
  <c r="O84" i="7"/>
  <c r="P84" i="7"/>
  <c r="Q84" i="7"/>
  <c r="R84" i="7"/>
  <c r="S84" i="7"/>
  <c r="T84" i="7"/>
  <c r="K84" i="7"/>
  <c r="R99" i="3"/>
  <c r="K99" i="3"/>
  <c r="L98" i="3"/>
  <c r="M98" i="3"/>
  <c r="N98" i="3"/>
  <c r="O98" i="3"/>
  <c r="P98" i="3"/>
  <c r="Q98" i="3"/>
  <c r="R98" i="3"/>
  <c r="S98" i="3"/>
  <c r="T98" i="3"/>
  <c r="U98" i="3"/>
  <c r="K98" i="3"/>
  <c r="L97" i="3"/>
  <c r="L99" i="3" s="1"/>
  <c r="M97" i="3"/>
  <c r="M99" i="3" s="1"/>
  <c r="N97" i="3"/>
  <c r="N99" i="3" s="1"/>
  <c r="O97" i="3"/>
  <c r="O99" i="3" s="1"/>
  <c r="P97" i="3"/>
  <c r="P99" i="3" s="1"/>
  <c r="Q97" i="3"/>
  <c r="Q99" i="3" s="1"/>
  <c r="R97" i="3"/>
  <c r="S97" i="3"/>
  <c r="S99" i="3" s="1"/>
  <c r="T97" i="3"/>
  <c r="T99" i="3" s="1"/>
  <c r="U97" i="3"/>
  <c r="U99" i="3" s="1"/>
  <c r="K97" i="3"/>
  <c r="M101" i="2"/>
  <c r="Q101" i="2"/>
  <c r="R101" i="2"/>
  <c r="U101" i="2"/>
  <c r="L100" i="2"/>
  <c r="M100" i="2"/>
  <c r="N100" i="2"/>
  <c r="O100" i="2"/>
  <c r="P100" i="2"/>
  <c r="Q100" i="2"/>
  <c r="R100" i="2"/>
  <c r="S100" i="2"/>
  <c r="T100" i="2"/>
  <c r="U100" i="2"/>
  <c r="K100" i="2"/>
  <c r="L99" i="2"/>
  <c r="L101" i="2" s="1"/>
  <c r="M99" i="2"/>
  <c r="N99" i="2"/>
  <c r="N101" i="2" s="1"/>
  <c r="O99" i="2"/>
  <c r="O101" i="2" s="1"/>
  <c r="P99" i="2"/>
  <c r="P101" i="2" s="1"/>
  <c r="Q99" i="2"/>
  <c r="R99" i="2"/>
  <c r="S99" i="2"/>
  <c r="S101" i="2" s="1"/>
  <c r="T99" i="2"/>
  <c r="T101" i="2" s="1"/>
  <c r="U99" i="2"/>
  <c r="K99" i="2"/>
  <c r="K101" i="2" s="1"/>
  <c r="L99" i="1"/>
  <c r="P99" i="1"/>
  <c r="Q99" i="1"/>
  <c r="T99" i="1"/>
  <c r="L98" i="1"/>
  <c r="M98" i="1"/>
  <c r="N98" i="1"/>
  <c r="O98" i="1"/>
  <c r="P98" i="1"/>
  <c r="Q98" i="1"/>
  <c r="R98" i="1"/>
  <c r="S98" i="1"/>
  <c r="T98" i="1"/>
  <c r="U98" i="1"/>
  <c r="K98" i="1"/>
  <c r="L97" i="1"/>
  <c r="M97" i="1"/>
  <c r="M99" i="1" s="1"/>
  <c r="N97" i="1"/>
  <c r="N99" i="1" s="1"/>
  <c r="O97" i="1"/>
  <c r="O99" i="1" s="1"/>
  <c r="P97" i="1"/>
  <c r="Q97" i="1"/>
  <c r="R97" i="1"/>
  <c r="R99" i="1" s="1"/>
  <c r="S97" i="1"/>
  <c r="S99" i="1" s="1"/>
  <c r="T97" i="1"/>
  <c r="U97" i="1"/>
  <c r="U99" i="1" s="1"/>
  <c r="K97" i="1"/>
  <c r="K99" i="1" s="1"/>
  <c r="L79" i="9"/>
  <c r="M79" i="9"/>
  <c r="N79" i="9"/>
  <c r="O79" i="9"/>
  <c r="P79" i="9"/>
  <c r="Q79" i="9"/>
  <c r="R79" i="9"/>
  <c r="S79" i="9"/>
  <c r="T79" i="9"/>
  <c r="K79" i="9"/>
  <c r="L78" i="9"/>
  <c r="M78" i="9"/>
  <c r="N78" i="9"/>
  <c r="O78" i="9"/>
  <c r="P78" i="9"/>
  <c r="Q78" i="9"/>
  <c r="R78" i="9"/>
  <c r="S78" i="9"/>
  <c r="T78" i="9"/>
  <c r="K78" i="9"/>
  <c r="L82" i="8"/>
  <c r="M82" i="8"/>
  <c r="N82" i="8"/>
  <c r="O82" i="8"/>
  <c r="P82" i="8"/>
  <c r="Q82" i="8"/>
  <c r="R82" i="8"/>
  <c r="S82" i="8"/>
  <c r="T82" i="8"/>
  <c r="K82" i="8"/>
  <c r="L81" i="8"/>
  <c r="M81" i="8"/>
  <c r="N81" i="8"/>
  <c r="O81" i="8"/>
  <c r="P81" i="8"/>
  <c r="Q81" i="8"/>
  <c r="R81" i="8"/>
  <c r="S81" i="8"/>
  <c r="T81" i="8"/>
  <c r="K81" i="8"/>
  <c r="L79" i="7"/>
  <c r="M79" i="7"/>
  <c r="N79" i="7"/>
  <c r="O79" i="7"/>
  <c r="P79" i="7"/>
  <c r="Q79" i="7"/>
  <c r="R79" i="7"/>
  <c r="S79" i="7"/>
  <c r="T79" i="7"/>
  <c r="K79" i="7"/>
  <c r="L78" i="7"/>
  <c r="M78" i="7"/>
  <c r="N78" i="7"/>
  <c r="O78" i="7"/>
  <c r="P78" i="7"/>
  <c r="Q78" i="7"/>
  <c r="R78" i="7"/>
  <c r="S78" i="7"/>
  <c r="T78" i="7"/>
  <c r="K78" i="7"/>
  <c r="L93" i="3"/>
  <c r="O93" i="3"/>
  <c r="S93" i="3"/>
  <c r="T93" i="3"/>
  <c r="L92" i="3"/>
  <c r="M92" i="3"/>
  <c r="N92" i="3"/>
  <c r="O92" i="3"/>
  <c r="P92" i="3"/>
  <c r="Q92" i="3"/>
  <c r="R92" i="3"/>
  <c r="S92" i="3"/>
  <c r="T92" i="3"/>
  <c r="U92" i="3"/>
  <c r="K92" i="3"/>
  <c r="L91" i="3"/>
  <c r="M91" i="3"/>
  <c r="M93" i="3" s="1"/>
  <c r="N91" i="3"/>
  <c r="N93" i="3" s="1"/>
  <c r="O91" i="3"/>
  <c r="P91" i="3"/>
  <c r="P93" i="3" s="1"/>
  <c r="Q91" i="3"/>
  <c r="Q93" i="3" s="1"/>
  <c r="R91" i="3"/>
  <c r="R93" i="3" s="1"/>
  <c r="S91" i="3"/>
  <c r="T91" i="3"/>
  <c r="U91" i="3"/>
  <c r="U93" i="3" s="1"/>
  <c r="K91" i="3"/>
  <c r="K93" i="3" s="1"/>
  <c r="N95" i="2"/>
  <c r="R95" i="2"/>
  <c r="S95" i="2"/>
  <c r="K95" i="2"/>
  <c r="L94" i="2"/>
  <c r="M94" i="2"/>
  <c r="N94" i="2"/>
  <c r="O94" i="2"/>
  <c r="P94" i="2"/>
  <c r="Q94" i="2"/>
  <c r="R94" i="2"/>
  <c r="S94" i="2"/>
  <c r="T94" i="2"/>
  <c r="U94" i="2"/>
  <c r="K94" i="2"/>
  <c r="L93" i="2"/>
  <c r="L95" i="2" s="1"/>
  <c r="M93" i="2"/>
  <c r="M95" i="2" s="1"/>
  <c r="N93" i="2"/>
  <c r="O93" i="2"/>
  <c r="O95" i="2" s="1"/>
  <c r="P93" i="2"/>
  <c r="P95" i="2" s="1"/>
  <c r="Q93" i="2"/>
  <c r="Q95" i="2" s="1"/>
  <c r="R93" i="2"/>
  <c r="S93" i="2"/>
  <c r="T93" i="2"/>
  <c r="T95" i="2" s="1"/>
  <c r="U93" i="2"/>
  <c r="U95" i="2" s="1"/>
  <c r="K93" i="2"/>
  <c r="M93" i="1"/>
  <c r="Q93" i="1"/>
  <c r="R93" i="1"/>
  <c r="U93" i="1"/>
  <c r="L92" i="1"/>
  <c r="M92" i="1"/>
  <c r="N92" i="1"/>
  <c r="O92" i="1"/>
  <c r="P92" i="1"/>
  <c r="Q92" i="1"/>
  <c r="R92" i="1"/>
  <c r="S92" i="1"/>
  <c r="T92" i="1"/>
  <c r="U92" i="1"/>
  <c r="K92" i="1"/>
  <c r="L91" i="1"/>
  <c r="L93" i="1" s="1"/>
  <c r="M91" i="1"/>
  <c r="N91" i="1"/>
  <c r="N93" i="1" s="1"/>
  <c r="O91" i="1"/>
  <c r="O93" i="1" s="1"/>
  <c r="P91" i="1"/>
  <c r="P93" i="1" s="1"/>
  <c r="Q91" i="1"/>
  <c r="R91" i="1"/>
  <c r="S91" i="1"/>
  <c r="S93" i="1" s="1"/>
  <c r="T91" i="1"/>
  <c r="T93" i="1" s="1"/>
  <c r="U91" i="1"/>
  <c r="K91" i="1"/>
  <c r="K93" i="1" s="1"/>
  <c r="L73" i="9"/>
  <c r="M73" i="9"/>
  <c r="N73" i="9"/>
  <c r="O73" i="9"/>
  <c r="P73" i="9"/>
  <c r="Q73" i="9"/>
  <c r="R73" i="9"/>
  <c r="S73" i="9"/>
  <c r="T73" i="9"/>
  <c r="K73" i="9"/>
  <c r="L72" i="9"/>
  <c r="M72" i="9"/>
  <c r="N72" i="9"/>
  <c r="O72" i="9"/>
  <c r="P72" i="9"/>
  <c r="Q72" i="9"/>
  <c r="R72" i="9"/>
  <c r="S72" i="9"/>
  <c r="T72" i="9"/>
  <c r="K72" i="9"/>
  <c r="L76" i="8"/>
  <c r="M76" i="8"/>
  <c r="N76" i="8"/>
  <c r="O76" i="8"/>
  <c r="P76" i="8"/>
  <c r="Q76" i="8"/>
  <c r="R76" i="8"/>
  <c r="S76" i="8"/>
  <c r="T76" i="8"/>
  <c r="K76" i="8"/>
  <c r="L75" i="8"/>
  <c r="M75" i="8"/>
  <c r="N75" i="8"/>
  <c r="O75" i="8"/>
  <c r="P75" i="8"/>
  <c r="Q75" i="8"/>
  <c r="R75" i="8"/>
  <c r="S75" i="8"/>
  <c r="T75" i="8"/>
  <c r="K75" i="8"/>
  <c r="L73" i="7"/>
  <c r="M73" i="7"/>
  <c r="N73" i="7"/>
  <c r="O73" i="7"/>
  <c r="P73" i="7"/>
  <c r="Q73" i="7"/>
  <c r="R73" i="7"/>
  <c r="S73" i="7"/>
  <c r="T73" i="7"/>
  <c r="K73" i="7"/>
  <c r="L72" i="7"/>
  <c r="M72" i="7"/>
  <c r="N72" i="7"/>
  <c r="O72" i="7"/>
  <c r="P72" i="7"/>
  <c r="Q72" i="7"/>
  <c r="R72" i="7"/>
  <c r="S72" i="7"/>
  <c r="T72" i="7"/>
  <c r="K72" i="7"/>
  <c r="L67" i="9"/>
  <c r="M67" i="9"/>
  <c r="N67" i="9"/>
  <c r="O67" i="9"/>
  <c r="P67" i="9"/>
  <c r="Q67" i="9"/>
  <c r="R67" i="9"/>
  <c r="S67" i="9"/>
  <c r="T67" i="9"/>
  <c r="K67" i="9"/>
  <c r="L66" i="9"/>
  <c r="M66" i="9"/>
  <c r="N66" i="9"/>
  <c r="O66" i="9"/>
  <c r="P66" i="9"/>
  <c r="Q66" i="9"/>
  <c r="R66" i="9"/>
  <c r="S66" i="9"/>
  <c r="T66" i="9"/>
  <c r="K66" i="9"/>
  <c r="L70" i="8"/>
  <c r="M70" i="8"/>
  <c r="N70" i="8"/>
  <c r="O70" i="8"/>
  <c r="P70" i="8"/>
  <c r="Q70" i="8"/>
  <c r="R70" i="8"/>
  <c r="S70" i="8"/>
  <c r="T70" i="8"/>
  <c r="K70" i="8"/>
  <c r="L69" i="8"/>
  <c r="M69" i="8"/>
  <c r="N69" i="8"/>
  <c r="O69" i="8"/>
  <c r="P69" i="8"/>
  <c r="Q69" i="8"/>
  <c r="R69" i="8"/>
  <c r="S69" i="8"/>
  <c r="T69" i="8"/>
  <c r="K69" i="8"/>
  <c r="L67" i="7"/>
  <c r="M67" i="7"/>
  <c r="N67" i="7"/>
  <c r="O67" i="7"/>
  <c r="P67" i="7"/>
  <c r="Q67" i="7"/>
  <c r="R67" i="7"/>
  <c r="S67" i="7"/>
  <c r="T67" i="7"/>
  <c r="K67" i="7"/>
  <c r="L66" i="7"/>
  <c r="M66" i="7"/>
  <c r="N66" i="7"/>
  <c r="O66" i="7"/>
  <c r="P66" i="7"/>
  <c r="Q66" i="7"/>
  <c r="R66" i="7"/>
  <c r="S66" i="7"/>
  <c r="T66" i="7"/>
  <c r="K66" i="7"/>
  <c r="L61" i="9"/>
  <c r="M61" i="9"/>
  <c r="N61" i="9"/>
  <c r="O61" i="9"/>
  <c r="P61" i="9"/>
  <c r="Q61" i="9"/>
  <c r="R61" i="9"/>
  <c r="S61" i="9"/>
  <c r="T61" i="9"/>
  <c r="K61" i="9"/>
  <c r="L60" i="9"/>
  <c r="M60" i="9"/>
  <c r="N60" i="9"/>
  <c r="O60" i="9"/>
  <c r="P60" i="9"/>
  <c r="Q60" i="9"/>
  <c r="R60" i="9"/>
  <c r="S60" i="9"/>
  <c r="T60" i="9"/>
  <c r="K60" i="9"/>
  <c r="L64" i="8"/>
  <c r="M64" i="8"/>
  <c r="N64" i="8"/>
  <c r="O64" i="8"/>
  <c r="P64" i="8"/>
  <c r="Q64" i="8"/>
  <c r="R64" i="8"/>
  <c r="S64" i="8"/>
  <c r="T64" i="8"/>
  <c r="K64" i="8"/>
  <c r="L63" i="8"/>
  <c r="M63" i="8"/>
  <c r="N63" i="8"/>
  <c r="O63" i="8"/>
  <c r="P63" i="8"/>
  <c r="Q63" i="8"/>
  <c r="R63" i="8"/>
  <c r="S63" i="8"/>
  <c r="T63" i="8"/>
  <c r="K63" i="8"/>
  <c r="L61" i="7"/>
  <c r="M61" i="7"/>
  <c r="N61" i="7"/>
  <c r="O61" i="7"/>
  <c r="P61" i="7"/>
  <c r="Q61" i="7"/>
  <c r="R61" i="7"/>
  <c r="S61" i="7"/>
  <c r="T61" i="7"/>
  <c r="K61" i="7"/>
  <c r="L60" i="7"/>
  <c r="M60" i="7"/>
  <c r="N60" i="7"/>
  <c r="O60" i="7"/>
  <c r="P60" i="7"/>
  <c r="Q60" i="7"/>
  <c r="R60" i="7"/>
  <c r="S60" i="7"/>
  <c r="T60" i="7"/>
  <c r="K60" i="7"/>
  <c r="L87" i="3"/>
  <c r="M87" i="3"/>
  <c r="P87" i="3"/>
  <c r="T87" i="3"/>
  <c r="U87" i="3"/>
  <c r="L86" i="3"/>
  <c r="M86" i="3"/>
  <c r="N86" i="3"/>
  <c r="O86" i="3"/>
  <c r="P86" i="3"/>
  <c r="Q86" i="3"/>
  <c r="R86" i="3"/>
  <c r="S86" i="3"/>
  <c r="T86" i="3"/>
  <c r="U86" i="3"/>
  <c r="K86" i="3"/>
  <c r="L85" i="3"/>
  <c r="M85" i="3"/>
  <c r="N85" i="3"/>
  <c r="N87" i="3" s="1"/>
  <c r="O85" i="3"/>
  <c r="O87" i="3" s="1"/>
  <c r="P85" i="3"/>
  <c r="Q85" i="3"/>
  <c r="Q87" i="3" s="1"/>
  <c r="R85" i="3"/>
  <c r="R87" i="3" s="1"/>
  <c r="S85" i="3"/>
  <c r="S87" i="3" s="1"/>
  <c r="T85" i="3"/>
  <c r="U85" i="3"/>
  <c r="K85" i="3"/>
  <c r="K87" i="3" s="1"/>
  <c r="L89" i="2"/>
  <c r="O89" i="2"/>
  <c r="S89" i="2"/>
  <c r="T89" i="2"/>
  <c r="L88" i="2"/>
  <c r="M88" i="2"/>
  <c r="N88" i="2"/>
  <c r="O88" i="2"/>
  <c r="P88" i="2"/>
  <c r="Q88" i="2"/>
  <c r="R88" i="2"/>
  <c r="S88" i="2"/>
  <c r="T88" i="2"/>
  <c r="U88" i="2"/>
  <c r="K88" i="2"/>
  <c r="L87" i="2"/>
  <c r="M87" i="2"/>
  <c r="M89" i="2" s="1"/>
  <c r="N87" i="2"/>
  <c r="N89" i="2" s="1"/>
  <c r="O87" i="2"/>
  <c r="P87" i="2"/>
  <c r="P89" i="2" s="1"/>
  <c r="Q87" i="2"/>
  <c r="Q89" i="2" s="1"/>
  <c r="R87" i="2"/>
  <c r="R89" i="2" s="1"/>
  <c r="S87" i="2"/>
  <c r="T87" i="2"/>
  <c r="U87" i="2"/>
  <c r="U89" i="2" s="1"/>
  <c r="K87" i="2"/>
  <c r="K89" i="2" s="1"/>
  <c r="N87" i="1"/>
  <c r="R87" i="1"/>
  <c r="S87" i="1"/>
  <c r="K87" i="1"/>
  <c r="L86" i="1"/>
  <c r="M86" i="1"/>
  <c r="N86" i="1"/>
  <c r="O86" i="1"/>
  <c r="P86" i="1"/>
  <c r="Q86" i="1"/>
  <c r="R86" i="1"/>
  <c r="S86" i="1"/>
  <c r="T86" i="1"/>
  <c r="U86" i="1"/>
  <c r="K86" i="1"/>
  <c r="L85" i="1"/>
  <c r="L87" i="1" s="1"/>
  <c r="M85" i="1"/>
  <c r="M87" i="1" s="1"/>
  <c r="N85" i="1"/>
  <c r="O85" i="1"/>
  <c r="O87" i="1" s="1"/>
  <c r="P85" i="1"/>
  <c r="P87" i="1" s="1"/>
  <c r="Q85" i="1"/>
  <c r="Q87" i="1" s="1"/>
  <c r="R85" i="1"/>
  <c r="S85" i="1"/>
  <c r="T85" i="1"/>
  <c r="T87" i="1" s="1"/>
  <c r="U85" i="1"/>
  <c r="U87" i="1" s="1"/>
  <c r="K85" i="1"/>
  <c r="L55" i="9"/>
  <c r="M55" i="9"/>
  <c r="N55" i="9"/>
  <c r="O55" i="9"/>
  <c r="P55" i="9"/>
  <c r="Q55" i="9"/>
  <c r="R55" i="9"/>
  <c r="S55" i="9"/>
  <c r="T55" i="9"/>
  <c r="K55" i="9"/>
  <c r="L54" i="9"/>
  <c r="M54" i="9"/>
  <c r="N54" i="9"/>
  <c r="O54" i="9"/>
  <c r="P54" i="9"/>
  <c r="Q54" i="9"/>
  <c r="R54" i="9"/>
  <c r="S54" i="9"/>
  <c r="T54" i="9"/>
  <c r="K54" i="9"/>
  <c r="L58" i="8"/>
  <c r="M58" i="8"/>
  <c r="N58" i="8"/>
  <c r="O58" i="8"/>
  <c r="P58" i="8"/>
  <c r="Q58" i="8"/>
  <c r="R58" i="8"/>
  <c r="S58" i="8"/>
  <c r="T58" i="8"/>
  <c r="K58" i="8"/>
  <c r="L57" i="8"/>
  <c r="M57" i="8"/>
  <c r="N57" i="8"/>
  <c r="O57" i="8"/>
  <c r="P57" i="8"/>
  <c r="Q57" i="8"/>
  <c r="R57" i="8"/>
  <c r="S57" i="8"/>
  <c r="T57" i="8"/>
  <c r="K57" i="8"/>
  <c r="L55" i="7"/>
  <c r="M55" i="7"/>
  <c r="N55" i="7"/>
  <c r="O55" i="7"/>
  <c r="P55" i="7"/>
  <c r="Q55" i="7"/>
  <c r="R55" i="7"/>
  <c r="S55" i="7"/>
  <c r="T55" i="7"/>
  <c r="K55" i="7"/>
  <c r="L54" i="7"/>
  <c r="M54" i="7"/>
  <c r="N54" i="7"/>
  <c r="O54" i="7"/>
  <c r="P54" i="7"/>
  <c r="Q54" i="7"/>
  <c r="R54" i="7"/>
  <c r="S54" i="7"/>
  <c r="T54" i="7"/>
  <c r="K54" i="7"/>
  <c r="M81" i="3"/>
  <c r="N81" i="3"/>
  <c r="Q81" i="3"/>
  <c r="U81" i="3"/>
  <c r="K81" i="3"/>
  <c r="L80" i="3"/>
  <c r="M80" i="3"/>
  <c r="N80" i="3"/>
  <c r="O80" i="3"/>
  <c r="P80" i="3"/>
  <c r="Q80" i="3"/>
  <c r="R80" i="3"/>
  <c r="S80" i="3"/>
  <c r="T80" i="3"/>
  <c r="U80" i="3"/>
  <c r="K80" i="3"/>
  <c r="L79" i="3"/>
  <c r="L81" i="3" s="1"/>
  <c r="M79" i="3"/>
  <c r="N79" i="3"/>
  <c r="O79" i="3"/>
  <c r="O81" i="3" s="1"/>
  <c r="P79" i="3"/>
  <c r="P81" i="3" s="1"/>
  <c r="Q79" i="3"/>
  <c r="R79" i="3"/>
  <c r="R81" i="3" s="1"/>
  <c r="S79" i="3"/>
  <c r="S81" i="3" s="1"/>
  <c r="T79" i="3"/>
  <c r="T81" i="3" s="1"/>
  <c r="U79" i="3"/>
  <c r="K79" i="3"/>
  <c r="L83" i="2"/>
  <c r="M83" i="2"/>
  <c r="P83" i="2"/>
  <c r="T83" i="2"/>
  <c r="U83" i="2"/>
  <c r="L82" i="2"/>
  <c r="M82" i="2"/>
  <c r="N82" i="2"/>
  <c r="O82" i="2"/>
  <c r="P82" i="2"/>
  <c r="Q82" i="2"/>
  <c r="R82" i="2"/>
  <c r="S82" i="2"/>
  <c r="T82" i="2"/>
  <c r="U82" i="2"/>
  <c r="K82" i="2"/>
  <c r="L81" i="2"/>
  <c r="M81" i="2"/>
  <c r="N81" i="2"/>
  <c r="N83" i="2" s="1"/>
  <c r="O81" i="2"/>
  <c r="O83" i="2" s="1"/>
  <c r="P81" i="2"/>
  <c r="Q81" i="2"/>
  <c r="Q83" i="2" s="1"/>
  <c r="R81" i="2"/>
  <c r="R83" i="2" s="1"/>
  <c r="S81" i="2"/>
  <c r="S83" i="2" s="1"/>
  <c r="T81" i="2"/>
  <c r="U81" i="2"/>
  <c r="K81" i="2"/>
  <c r="K83" i="2" s="1"/>
  <c r="L81" i="1"/>
  <c r="O81" i="1"/>
  <c r="S81" i="1"/>
  <c r="T81" i="1"/>
  <c r="L80" i="1"/>
  <c r="M80" i="1"/>
  <c r="N80" i="1"/>
  <c r="O80" i="1"/>
  <c r="P80" i="1"/>
  <c r="Q80" i="1"/>
  <c r="R80" i="1"/>
  <c r="S80" i="1"/>
  <c r="T80" i="1"/>
  <c r="U80" i="1"/>
  <c r="K80" i="1"/>
  <c r="L79" i="1"/>
  <c r="M79" i="1"/>
  <c r="M81" i="1" s="1"/>
  <c r="N79" i="1"/>
  <c r="N81" i="1" s="1"/>
  <c r="O79" i="1"/>
  <c r="P79" i="1"/>
  <c r="P81" i="1" s="1"/>
  <c r="Q79" i="1"/>
  <c r="Q81" i="1" s="1"/>
  <c r="R79" i="1"/>
  <c r="R81" i="1" s="1"/>
  <c r="S79" i="1"/>
  <c r="T79" i="1"/>
  <c r="U79" i="1"/>
  <c r="U81" i="1" s="1"/>
  <c r="K79" i="1"/>
  <c r="K81" i="1" s="1"/>
  <c r="L49" i="9"/>
  <c r="M49" i="9"/>
  <c r="N49" i="9"/>
  <c r="O49" i="9"/>
  <c r="P49" i="9"/>
  <c r="Q49" i="9"/>
  <c r="R49" i="9"/>
  <c r="S49" i="9"/>
  <c r="T49" i="9"/>
  <c r="K49" i="9"/>
  <c r="L48" i="9"/>
  <c r="M48" i="9"/>
  <c r="N48" i="9"/>
  <c r="O48" i="9"/>
  <c r="P48" i="9"/>
  <c r="Q48" i="9"/>
  <c r="R48" i="9"/>
  <c r="S48" i="9"/>
  <c r="T48" i="9"/>
  <c r="K48" i="9"/>
  <c r="L52" i="8"/>
  <c r="M52" i="8"/>
  <c r="N52" i="8"/>
  <c r="O52" i="8"/>
  <c r="P52" i="8"/>
  <c r="Q52" i="8"/>
  <c r="R52" i="8"/>
  <c r="S52" i="8"/>
  <c r="T52" i="8"/>
  <c r="K52" i="8"/>
  <c r="L51" i="8"/>
  <c r="M51" i="8"/>
  <c r="N51" i="8"/>
  <c r="O51" i="8"/>
  <c r="P51" i="8"/>
  <c r="Q51" i="8"/>
  <c r="R51" i="8"/>
  <c r="S51" i="8"/>
  <c r="T51" i="8"/>
  <c r="K51" i="8"/>
  <c r="L49" i="7"/>
  <c r="M49" i="7"/>
  <c r="N49" i="7"/>
  <c r="O49" i="7"/>
  <c r="P49" i="7"/>
  <c r="Q49" i="7"/>
  <c r="R49" i="7"/>
  <c r="S49" i="7"/>
  <c r="T49" i="7"/>
  <c r="K49" i="7"/>
  <c r="L48" i="7"/>
  <c r="M48" i="7"/>
  <c r="N48" i="7"/>
  <c r="O48" i="7"/>
  <c r="P48" i="7"/>
  <c r="Q48" i="7"/>
  <c r="R48" i="7"/>
  <c r="S48" i="7"/>
  <c r="T48" i="7"/>
  <c r="K48" i="7"/>
  <c r="N75" i="3"/>
  <c r="O75" i="3"/>
  <c r="R75" i="3"/>
  <c r="K75" i="3"/>
  <c r="L74" i="3"/>
  <c r="M74" i="3"/>
  <c r="N74" i="3"/>
  <c r="O74" i="3"/>
  <c r="P74" i="3"/>
  <c r="Q74" i="3"/>
  <c r="R74" i="3"/>
  <c r="S74" i="3"/>
  <c r="T74" i="3"/>
  <c r="U74" i="3"/>
  <c r="K74" i="3"/>
  <c r="L73" i="3"/>
  <c r="L75" i="3" s="1"/>
  <c r="M73" i="3"/>
  <c r="M75" i="3" s="1"/>
  <c r="N73" i="3"/>
  <c r="O73" i="3"/>
  <c r="P73" i="3"/>
  <c r="P75" i="3" s="1"/>
  <c r="Q73" i="3"/>
  <c r="Q75" i="3" s="1"/>
  <c r="R73" i="3"/>
  <c r="S73" i="3"/>
  <c r="S75" i="3" s="1"/>
  <c r="T73" i="3"/>
  <c r="T75" i="3" s="1"/>
  <c r="U73" i="3"/>
  <c r="U75" i="3" s="1"/>
  <c r="K73" i="3"/>
  <c r="M77" i="2"/>
  <c r="N77" i="2"/>
  <c r="Q77" i="2"/>
  <c r="U77" i="2"/>
  <c r="K77" i="2"/>
  <c r="L76" i="2"/>
  <c r="M76" i="2"/>
  <c r="N76" i="2"/>
  <c r="O76" i="2"/>
  <c r="P76" i="2"/>
  <c r="Q76" i="2"/>
  <c r="R76" i="2"/>
  <c r="S76" i="2"/>
  <c r="T76" i="2"/>
  <c r="U76" i="2"/>
  <c r="K76" i="2"/>
  <c r="L75" i="2"/>
  <c r="L77" i="2" s="1"/>
  <c r="M75" i="2"/>
  <c r="N75" i="2"/>
  <c r="O75" i="2"/>
  <c r="O77" i="2" s="1"/>
  <c r="P75" i="2"/>
  <c r="P77" i="2" s="1"/>
  <c r="Q75" i="2"/>
  <c r="R75" i="2"/>
  <c r="R77" i="2" s="1"/>
  <c r="S75" i="2"/>
  <c r="S77" i="2" s="1"/>
  <c r="T75" i="2"/>
  <c r="T77" i="2" s="1"/>
  <c r="U75" i="2"/>
  <c r="K75" i="2"/>
  <c r="L75" i="1"/>
  <c r="M75" i="1"/>
  <c r="P75" i="1"/>
  <c r="T75" i="1"/>
  <c r="U75" i="1"/>
  <c r="L74" i="1"/>
  <c r="M74" i="1"/>
  <c r="N74" i="1"/>
  <c r="O74" i="1"/>
  <c r="P74" i="1"/>
  <c r="Q74" i="1"/>
  <c r="R74" i="1"/>
  <c r="S74" i="1"/>
  <c r="T74" i="1"/>
  <c r="U74" i="1"/>
  <c r="K74" i="1"/>
  <c r="L73" i="1"/>
  <c r="M73" i="1"/>
  <c r="N73" i="1"/>
  <c r="N75" i="1" s="1"/>
  <c r="O73" i="1"/>
  <c r="O75" i="1" s="1"/>
  <c r="P73" i="1"/>
  <c r="Q73" i="1"/>
  <c r="Q75" i="1" s="1"/>
  <c r="R73" i="1"/>
  <c r="R75" i="1" s="1"/>
  <c r="S73" i="1"/>
  <c r="S75" i="1" s="1"/>
  <c r="T73" i="1"/>
  <c r="U73" i="1"/>
  <c r="K73" i="1"/>
  <c r="K75" i="1" s="1"/>
  <c r="L43" i="9"/>
  <c r="M43" i="9"/>
  <c r="N43" i="9"/>
  <c r="O43" i="9"/>
  <c r="P43" i="9"/>
  <c r="Q43" i="9"/>
  <c r="R43" i="9"/>
  <c r="S43" i="9"/>
  <c r="T43" i="9"/>
  <c r="K43" i="9"/>
  <c r="L42" i="9"/>
  <c r="M42" i="9"/>
  <c r="N42" i="9"/>
  <c r="O42" i="9"/>
  <c r="P42" i="9"/>
  <c r="Q42" i="9"/>
  <c r="R42" i="9"/>
  <c r="S42" i="9"/>
  <c r="T42" i="9"/>
  <c r="K42" i="9"/>
  <c r="L46" i="8"/>
  <c r="M46" i="8"/>
  <c r="N46" i="8"/>
  <c r="O46" i="8"/>
  <c r="P46" i="8"/>
  <c r="Q46" i="8"/>
  <c r="R46" i="8"/>
  <c r="S46" i="8"/>
  <c r="T46" i="8"/>
  <c r="K46" i="8"/>
  <c r="L45" i="8"/>
  <c r="M45" i="8"/>
  <c r="N45" i="8"/>
  <c r="O45" i="8"/>
  <c r="P45" i="8"/>
  <c r="Q45" i="8"/>
  <c r="R45" i="8"/>
  <c r="S45" i="8"/>
  <c r="T45" i="8"/>
  <c r="K45" i="8"/>
  <c r="L43" i="7"/>
  <c r="M43" i="7"/>
  <c r="N43" i="7"/>
  <c r="O43" i="7"/>
  <c r="P43" i="7"/>
  <c r="Q43" i="7"/>
  <c r="R43" i="7"/>
  <c r="S43" i="7"/>
  <c r="T43" i="7"/>
  <c r="K43" i="7"/>
  <c r="L42" i="7"/>
  <c r="M42" i="7"/>
  <c r="N42" i="7"/>
  <c r="O42" i="7"/>
  <c r="P42" i="7"/>
  <c r="Q42" i="7"/>
  <c r="R42" i="7"/>
  <c r="S42" i="7"/>
  <c r="T42" i="7"/>
  <c r="K42" i="7"/>
  <c r="O69" i="3"/>
  <c r="P69" i="3"/>
  <c r="S69" i="3"/>
  <c r="L68" i="3"/>
  <c r="M68" i="3"/>
  <c r="N68" i="3"/>
  <c r="O68" i="3"/>
  <c r="P68" i="3"/>
  <c r="Q68" i="3"/>
  <c r="R68" i="3"/>
  <c r="S68" i="3"/>
  <c r="T68" i="3"/>
  <c r="U68" i="3"/>
  <c r="K68" i="3"/>
  <c r="L67" i="3"/>
  <c r="L69" i="3" s="1"/>
  <c r="M67" i="3"/>
  <c r="M69" i="3" s="1"/>
  <c r="N67" i="3"/>
  <c r="N69" i="3" s="1"/>
  <c r="O67" i="3"/>
  <c r="P67" i="3"/>
  <c r="Q67" i="3"/>
  <c r="Q69" i="3" s="1"/>
  <c r="R67" i="3"/>
  <c r="R69" i="3" s="1"/>
  <c r="S67" i="3"/>
  <c r="T67" i="3"/>
  <c r="T69" i="3" s="1"/>
  <c r="U67" i="3"/>
  <c r="U69" i="3" s="1"/>
  <c r="K67" i="3"/>
  <c r="K69" i="3" s="1"/>
  <c r="N71" i="2"/>
  <c r="O71" i="2"/>
  <c r="R71" i="2"/>
  <c r="K71" i="2"/>
  <c r="L70" i="2"/>
  <c r="M70" i="2"/>
  <c r="N70" i="2"/>
  <c r="O70" i="2"/>
  <c r="P70" i="2"/>
  <c r="Q70" i="2"/>
  <c r="R70" i="2"/>
  <c r="S70" i="2"/>
  <c r="T70" i="2"/>
  <c r="U70" i="2"/>
  <c r="K70" i="2"/>
  <c r="L69" i="2"/>
  <c r="L71" i="2" s="1"/>
  <c r="M69" i="2"/>
  <c r="M71" i="2" s="1"/>
  <c r="N69" i="2"/>
  <c r="O69" i="2"/>
  <c r="P69" i="2"/>
  <c r="P71" i="2" s="1"/>
  <c r="Q69" i="2"/>
  <c r="Q71" i="2" s="1"/>
  <c r="R69" i="2"/>
  <c r="S69" i="2"/>
  <c r="S71" i="2" s="1"/>
  <c r="T69" i="2"/>
  <c r="T71" i="2" s="1"/>
  <c r="U69" i="2"/>
  <c r="U71" i="2" s="1"/>
  <c r="K69" i="2"/>
  <c r="M69" i="1"/>
  <c r="N69" i="1"/>
  <c r="Q69" i="1"/>
  <c r="U69" i="1"/>
  <c r="K69" i="1"/>
  <c r="L68" i="1"/>
  <c r="M68" i="1"/>
  <c r="N68" i="1"/>
  <c r="O68" i="1"/>
  <c r="P68" i="1"/>
  <c r="Q68" i="1"/>
  <c r="R68" i="1"/>
  <c r="S68" i="1"/>
  <c r="T68" i="1"/>
  <c r="U68" i="1"/>
  <c r="K68" i="1"/>
  <c r="L67" i="1"/>
  <c r="L69" i="1" s="1"/>
  <c r="M67" i="1"/>
  <c r="N67" i="1"/>
  <c r="O67" i="1"/>
  <c r="O69" i="1" s="1"/>
  <c r="P67" i="1"/>
  <c r="P69" i="1" s="1"/>
  <c r="Q67" i="1"/>
  <c r="R67" i="1"/>
  <c r="R69" i="1" s="1"/>
  <c r="S67" i="1"/>
  <c r="S69" i="1" s="1"/>
  <c r="T67" i="1"/>
  <c r="T69" i="1" s="1"/>
  <c r="U67" i="1"/>
  <c r="K67" i="1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U45" i="10"/>
  <c r="V45" i="10"/>
  <c r="W45" i="10"/>
  <c r="X45" i="10"/>
  <c r="Y45" i="10"/>
  <c r="Z45" i="10"/>
  <c r="AA45" i="10"/>
  <c r="AB45" i="10"/>
  <c r="AC45" i="10"/>
  <c r="AD45" i="10"/>
  <c r="AE45" i="10"/>
  <c r="T45" i="10"/>
  <c r="U44" i="10"/>
  <c r="V44" i="10"/>
  <c r="W44" i="10"/>
  <c r="X44" i="10"/>
  <c r="Y44" i="10"/>
  <c r="Z44" i="10"/>
  <c r="AA44" i="10"/>
  <c r="AB44" i="10"/>
  <c r="AC44" i="10"/>
  <c r="AD44" i="10"/>
  <c r="AE44" i="10"/>
  <c r="T44" i="10"/>
  <c r="L63" i="3"/>
  <c r="M63" i="3"/>
  <c r="P63" i="3"/>
  <c r="T63" i="3"/>
  <c r="U63" i="3"/>
  <c r="L62" i="3"/>
  <c r="M62" i="3"/>
  <c r="N62" i="3"/>
  <c r="O62" i="3"/>
  <c r="P62" i="3"/>
  <c r="Q62" i="3"/>
  <c r="R62" i="3"/>
  <c r="S62" i="3"/>
  <c r="T62" i="3"/>
  <c r="U62" i="3"/>
  <c r="K62" i="3"/>
  <c r="L61" i="3"/>
  <c r="M61" i="3"/>
  <c r="N61" i="3"/>
  <c r="N63" i="3" s="1"/>
  <c r="O61" i="3"/>
  <c r="O63" i="3" s="1"/>
  <c r="P61" i="3"/>
  <c r="Q61" i="3"/>
  <c r="Q63" i="3" s="1"/>
  <c r="R61" i="3"/>
  <c r="R63" i="3" s="1"/>
  <c r="S61" i="3"/>
  <c r="S63" i="3" s="1"/>
  <c r="T61" i="3"/>
  <c r="U61" i="3"/>
  <c r="K61" i="3"/>
  <c r="K63" i="3" s="1"/>
  <c r="L65" i="2"/>
  <c r="O65" i="2"/>
  <c r="S65" i="2"/>
  <c r="T65" i="2"/>
  <c r="L64" i="2"/>
  <c r="M64" i="2"/>
  <c r="N64" i="2"/>
  <c r="O64" i="2"/>
  <c r="P64" i="2"/>
  <c r="Q64" i="2"/>
  <c r="R64" i="2"/>
  <c r="S64" i="2"/>
  <c r="T64" i="2"/>
  <c r="U64" i="2"/>
  <c r="K64" i="2"/>
  <c r="L63" i="2"/>
  <c r="M63" i="2"/>
  <c r="M65" i="2" s="1"/>
  <c r="N63" i="2"/>
  <c r="N65" i="2" s="1"/>
  <c r="O63" i="2"/>
  <c r="P63" i="2"/>
  <c r="P65" i="2" s="1"/>
  <c r="Q63" i="2"/>
  <c r="Q65" i="2" s="1"/>
  <c r="R63" i="2"/>
  <c r="R65" i="2" s="1"/>
  <c r="S63" i="2"/>
  <c r="T63" i="2"/>
  <c r="U63" i="2"/>
  <c r="U65" i="2" s="1"/>
  <c r="K63" i="2"/>
  <c r="K65" i="2" s="1"/>
  <c r="N63" i="1"/>
  <c r="S63" i="1"/>
  <c r="K63" i="1"/>
  <c r="L62" i="1"/>
  <c r="M62" i="1"/>
  <c r="N62" i="1"/>
  <c r="O62" i="1"/>
  <c r="P62" i="1"/>
  <c r="Q62" i="1"/>
  <c r="R62" i="1"/>
  <c r="S62" i="1"/>
  <c r="T62" i="1"/>
  <c r="U62" i="1"/>
  <c r="K62" i="1"/>
  <c r="L61" i="1"/>
  <c r="L63" i="1" s="1"/>
  <c r="M61" i="1"/>
  <c r="M63" i="1" s="1"/>
  <c r="N61" i="1"/>
  <c r="O61" i="1"/>
  <c r="O63" i="1" s="1"/>
  <c r="P61" i="1"/>
  <c r="P63" i="1" s="1"/>
  <c r="Q61" i="1"/>
  <c r="Q63" i="1" s="1"/>
  <c r="R61" i="1"/>
  <c r="R63" i="1" s="1"/>
  <c r="S61" i="1"/>
  <c r="T61" i="1"/>
  <c r="T63" i="1" s="1"/>
  <c r="U61" i="1"/>
  <c r="U63" i="1" s="1"/>
  <c r="K61" i="1"/>
  <c r="L37" i="9"/>
  <c r="M37" i="9"/>
  <c r="N37" i="9"/>
  <c r="O37" i="9"/>
  <c r="P37" i="9"/>
  <c r="Q37" i="9"/>
  <c r="R37" i="9"/>
  <c r="S37" i="9"/>
  <c r="T37" i="9"/>
  <c r="K37" i="9"/>
  <c r="L36" i="9"/>
  <c r="M36" i="9"/>
  <c r="N36" i="9"/>
  <c r="O36" i="9"/>
  <c r="P36" i="9"/>
  <c r="Q36" i="9"/>
  <c r="R36" i="9"/>
  <c r="S36" i="9"/>
  <c r="T36" i="9"/>
  <c r="K36" i="9"/>
  <c r="L40" i="8"/>
  <c r="M40" i="8"/>
  <c r="N40" i="8"/>
  <c r="O40" i="8"/>
  <c r="P40" i="8"/>
  <c r="Q40" i="8"/>
  <c r="R40" i="8"/>
  <c r="S40" i="8"/>
  <c r="T40" i="8"/>
  <c r="K40" i="8"/>
  <c r="L39" i="8"/>
  <c r="M39" i="8"/>
  <c r="N39" i="8"/>
  <c r="O39" i="8"/>
  <c r="P39" i="8"/>
  <c r="Q39" i="8"/>
  <c r="R39" i="8"/>
  <c r="S39" i="8"/>
  <c r="T39" i="8"/>
  <c r="K39" i="8"/>
  <c r="L37" i="7"/>
  <c r="M37" i="7"/>
  <c r="N37" i="7"/>
  <c r="O37" i="7"/>
  <c r="P37" i="7"/>
  <c r="Q37" i="7"/>
  <c r="R37" i="7"/>
  <c r="S37" i="7"/>
  <c r="T37" i="7"/>
  <c r="K37" i="7"/>
  <c r="L36" i="7"/>
  <c r="M36" i="7"/>
  <c r="N36" i="7"/>
  <c r="O36" i="7"/>
  <c r="P36" i="7"/>
  <c r="Q36" i="7"/>
  <c r="R36" i="7"/>
  <c r="S36" i="7"/>
  <c r="T36" i="7"/>
  <c r="K36" i="7"/>
  <c r="U29" i="10"/>
  <c r="V29" i="10"/>
  <c r="W29" i="10"/>
  <c r="X29" i="10"/>
  <c r="Y29" i="10"/>
  <c r="Z29" i="10"/>
  <c r="AA29" i="10"/>
  <c r="AB29" i="10"/>
  <c r="AC29" i="10"/>
  <c r="AD29" i="10"/>
  <c r="AE29" i="10"/>
  <c r="T29" i="10"/>
  <c r="U28" i="10"/>
  <c r="V28" i="10"/>
  <c r="W28" i="10"/>
  <c r="X28" i="10"/>
  <c r="Y28" i="10"/>
  <c r="Z28" i="10"/>
  <c r="AA28" i="10"/>
  <c r="AB28" i="10"/>
  <c r="AC28" i="10"/>
  <c r="AD28" i="10"/>
  <c r="AE28" i="10"/>
  <c r="T28" i="10"/>
  <c r="U13" i="10"/>
  <c r="V13" i="10"/>
  <c r="W13" i="10"/>
  <c r="X13" i="10"/>
  <c r="Y13" i="10"/>
  <c r="Z13" i="10"/>
  <c r="AA13" i="10"/>
  <c r="AB13" i="10"/>
  <c r="AC13" i="10"/>
  <c r="AD13" i="10"/>
  <c r="AE13" i="10"/>
  <c r="T13" i="10"/>
  <c r="U12" i="10"/>
  <c r="V12" i="10"/>
  <c r="W12" i="10"/>
  <c r="X12" i="10"/>
  <c r="Y12" i="10"/>
  <c r="Z12" i="10"/>
  <c r="AA12" i="10"/>
  <c r="AB12" i="10"/>
  <c r="AC12" i="10"/>
  <c r="AD12" i="10"/>
  <c r="AE12" i="10"/>
  <c r="T12" i="10"/>
  <c r="M57" i="3"/>
  <c r="N57" i="3"/>
  <c r="Q57" i="3"/>
  <c r="S57" i="3"/>
  <c r="U57" i="3"/>
  <c r="K57" i="3"/>
  <c r="L56" i="3"/>
  <c r="M56" i="3"/>
  <c r="N56" i="3"/>
  <c r="O56" i="3"/>
  <c r="P56" i="3"/>
  <c r="Q56" i="3"/>
  <c r="R56" i="3"/>
  <c r="S56" i="3"/>
  <c r="T56" i="3"/>
  <c r="U56" i="3"/>
  <c r="K56" i="3"/>
  <c r="L55" i="3"/>
  <c r="L57" i="3" s="1"/>
  <c r="M55" i="3"/>
  <c r="N55" i="3"/>
  <c r="O55" i="3"/>
  <c r="O57" i="3" s="1"/>
  <c r="P55" i="3"/>
  <c r="P57" i="3" s="1"/>
  <c r="Q55" i="3"/>
  <c r="R55" i="3"/>
  <c r="R57" i="3" s="1"/>
  <c r="S55" i="3"/>
  <c r="T55" i="3"/>
  <c r="T57" i="3" s="1"/>
  <c r="U55" i="3"/>
  <c r="K55" i="3"/>
  <c r="L59" i="2"/>
  <c r="M59" i="2"/>
  <c r="O59" i="2"/>
  <c r="P59" i="2"/>
  <c r="U59" i="2"/>
  <c r="L58" i="2"/>
  <c r="M58" i="2"/>
  <c r="N58" i="2"/>
  <c r="O58" i="2"/>
  <c r="P58" i="2"/>
  <c r="Q58" i="2"/>
  <c r="R58" i="2"/>
  <c r="S58" i="2"/>
  <c r="T58" i="2"/>
  <c r="U58" i="2"/>
  <c r="K58" i="2"/>
  <c r="L57" i="2"/>
  <c r="M57" i="2"/>
  <c r="N57" i="2"/>
  <c r="N59" i="2" s="1"/>
  <c r="O57" i="2"/>
  <c r="P57" i="2"/>
  <c r="Q57" i="2"/>
  <c r="Q59" i="2" s="1"/>
  <c r="R57" i="2"/>
  <c r="R59" i="2" s="1"/>
  <c r="S57" i="2"/>
  <c r="S59" i="2" s="1"/>
  <c r="T57" i="2"/>
  <c r="T59" i="2" s="1"/>
  <c r="U57" i="2"/>
  <c r="K57" i="2"/>
  <c r="K59" i="2" s="1"/>
  <c r="L57" i="1"/>
  <c r="O57" i="1"/>
  <c r="Q57" i="1"/>
  <c r="T57" i="1"/>
  <c r="K57" i="1"/>
  <c r="L56" i="1"/>
  <c r="M56" i="1"/>
  <c r="N56" i="1"/>
  <c r="O56" i="1"/>
  <c r="P56" i="1"/>
  <c r="Q56" i="1"/>
  <c r="R56" i="1"/>
  <c r="S56" i="1"/>
  <c r="T56" i="1"/>
  <c r="U56" i="1"/>
  <c r="K56" i="1"/>
  <c r="L55" i="1"/>
  <c r="M55" i="1"/>
  <c r="M57" i="1" s="1"/>
  <c r="N55" i="1"/>
  <c r="N57" i="1" s="1"/>
  <c r="O55" i="1"/>
  <c r="P55" i="1"/>
  <c r="P57" i="1" s="1"/>
  <c r="Q55" i="1"/>
  <c r="R55" i="1"/>
  <c r="R57" i="1" s="1"/>
  <c r="S55" i="1"/>
  <c r="S57" i="1" s="1"/>
  <c r="T55" i="1"/>
  <c r="U55" i="1"/>
  <c r="U57" i="1" s="1"/>
  <c r="K55" i="1"/>
  <c r="L31" i="9"/>
  <c r="M31" i="9"/>
  <c r="N31" i="9"/>
  <c r="O31" i="9"/>
  <c r="P31" i="9"/>
  <c r="Q31" i="9"/>
  <c r="R31" i="9"/>
  <c r="S31" i="9"/>
  <c r="T31" i="9"/>
  <c r="K31" i="9"/>
  <c r="L30" i="9"/>
  <c r="M30" i="9"/>
  <c r="N30" i="9"/>
  <c r="O30" i="9"/>
  <c r="P30" i="9"/>
  <c r="Q30" i="9"/>
  <c r="R30" i="9"/>
  <c r="S30" i="9"/>
  <c r="T30" i="9"/>
  <c r="K30" i="9"/>
  <c r="L34" i="8"/>
  <c r="M34" i="8"/>
  <c r="N34" i="8"/>
  <c r="O34" i="8"/>
  <c r="P34" i="8"/>
  <c r="Q34" i="8"/>
  <c r="R34" i="8"/>
  <c r="S34" i="8"/>
  <c r="T34" i="8"/>
  <c r="K34" i="8"/>
  <c r="L33" i="8"/>
  <c r="M33" i="8"/>
  <c r="N33" i="8"/>
  <c r="O33" i="8"/>
  <c r="P33" i="8"/>
  <c r="Q33" i="8"/>
  <c r="R33" i="8"/>
  <c r="S33" i="8"/>
  <c r="T33" i="8"/>
  <c r="K33" i="8"/>
  <c r="L31" i="7"/>
  <c r="M31" i="7"/>
  <c r="N31" i="7"/>
  <c r="O31" i="7"/>
  <c r="P31" i="7"/>
  <c r="Q31" i="7"/>
  <c r="R31" i="7"/>
  <c r="S31" i="7"/>
  <c r="T31" i="7"/>
  <c r="K31" i="7"/>
  <c r="L30" i="7"/>
  <c r="M30" i="7"/>
  <c r="N30" i="7"/>
  <c r="O30" i="7"/>
  <c r="P30" i="7"/>
  <c r="Q30" i="7"/>
  <c r="R30" i="7"/>
  <c r="S30" i="7"/>
  <c r="T30" i="7"/>
  <c r="K30" i="7"/>
  <c r="L25" i="9"/>
  <c r="M25" i="9"/>
  <c r="N25" i="9"/>
  <c r="O25" i="9"/>
  <c r="P25" i="9"/>
  <c r="Q25" i="9"/>
  <c r="R25" i="9"/>
  <c r="S25" i="9"/>
  <c r="T25" i="9"/>
  <c r="K25" i="9"/>
  <c r="L24" i="9"/>
  <c r="M24" i="9"/>
  <c r="N24" i="9"/>
  <c r="O24" i="9"/>
  <c r="P24" i="9"/>
  <c r="Q24" i="9"/>
  <c r="R24" i="9"/>
  <c r="S24" i="9"/>
  <c r="T24" i="9"/>
  <c r="K24" i="9"/>
  <c r="L28" i="8"/>
  <c r="M28" i="8"/>
  <c r="N28" i="8"/>
  <c r="O28" i="8"/>
  <c r="P28" i="8"/>
  <c r="Q28" i="8"/>
  <c r="R28" i="8"/>
  <c r="S28" i="8"/>
  <c r="T28" i="8"/>
  <c r="K28" i="8"/>
  <c r="L27" i="8"/>
  <c r="M27" i="8"/>
  <c r="N27" i="8"/>
  <c r="O27" i="8"/>
  <c r="P27" i="8"/>
  <c r="Q27" i="8"/>
  <c r="R27" i="8"/>
  <c r="S27" i="8"/>
  <c r="T27" i="8"/>
  <c r="K27" i="8"/>
  <c r="L25" i="7"/>
  <c r="M25" i="7"/>
  <c r="N25" i="7"/>
  <c r="O25" i="7"/>
  <c r="P25" i="7"/>
  <c r="Q25" i="7"/>
  <c r="R25" i="7"/>
  <c r="S25" i="7"/>
  <c r="T25" i="7"/>
  <c r="U25" i="7"/>
  <c r="K25" i="7"/>
  <c r="L24" i="7"/>
  <c r="M24" i="7"/>
  <c r="N24" i="7"/>
  <c r="O24" i="7"/>
  <c r="P24" i="7"/>
  <c r="Q24" i="7"/>
  <c r="R24" i="7"/>
  <c r="S24" i="7"/>
  <c r="T24" i="7"/>
  <c r="U24" i="7"/>
  <c r="K24" i="7"/>
  <c r="L51" i="3"/>
  <c r="Q51" i="3"/>
  <c r="S51" i="3"/>
  <c r="T51" i="3"/>
  <c r="L50" i="3"/>
  <c r="M50" i="3"/>
  <c r="N50" i="3"/>
  <c r="O50" i="3"/>
  <c r="P50" i="3"/>
  <c r="Q50" i="3"/>
  <c r="R50" i="3"/>
  <c r="S50" i="3"/>
  <c r="T50" i="3"/>
  <c r="U50" i="3"/>
  <c r="K50" i="3"/>
  <c r="L49" i="3"/>
  <c r="M49" i="3"/>
  <c r="M51" i="3" s="1"/>
  <c r="N49" i="3"/>
  <c r="N51" i="3" s="1"/>
  <c r="O49" i="3"/>
  <c r="O51" i="3" s="1"/>
  <c r="P49" i="3"/>
  <c r="P51" i="3" s="1"/>
  <c r="Q49" i="3"/>
  <c r="R49" i="3"/>
  <c r="R51" i="3" s="1"/>
  <c r="S49" i="3"/>
  <c r="T49" i="3"/>
  <c r="U49" i="3"/>
  <c r="U51" i="3" s="1"/>
  <c r="K49" i="3"/>
  <c r="K51" i="3" s="1"/>
  <c r="O53" i="2"/>
  <c r="P53" i="2"/>
  <c r="S53" i="2"/>
  <c r="L52" i="2"/>
  <c r="M52" i="2"/>
  <c r="N52" i="2"/>
  <c r="O52" i="2"/>
  <c r="P52" i="2"/>
  <c r="Q52" i="2"/>
  <c r="R52" i="2"/>
  <c r="S52" i="2"/>
  <c r="T52" i="2"/>
  <c r="U52" i="2"/>
  <c r="K52" i="2"/>
  <c r="L51" i="2"/>
  <c r="L53" i="2" s="1"/>
  <c r="M51" i="2"/>
  <c r="M53" i="2" s="1"/>
  <c r="N51" i="2"/>
  <c r="N53" i="2" s="1"/>
  <c r="O51" i="2"/>
  <c r="P51" i="2"/>
  <c r="Q51" i="2"/>
  <c r="Q53" i="2" s="1"/>
  <c r="R51" i="2"/>
  <c r="R53" i="2" s="1"/>
  <c r="S51" i="2"/>
  <c r="T51" i="2"/>
  <c r="T53" i="2" s="1"/>
  <c r="U51" i="2"/>
  <c r="U53" i="2" s="1"/>
  <c r="K51" i="2"/>
  <c r="K53" i="2" s="1"/>
  <c r="N51" i="1"/>
  <c r="O51" i="1"/>
  <c r="Q51" i="1"/>
  <c r="R51" i="1"/>
  <c r="K51" i="1"/>
  <c r="L50" i="1"/>
  <c r="M50" i="1"/>
  <c r="N50" i="1"/>
  <c r="O50" i="1"/>
  <c r="P50" i="1"/>
  <c r="Q50" i="1"/>
  <c r="R50" i="1"/>
  <c r="S50" i="1"/>
  <c r="T50" i="1"/>
  <c r="U50" i="1"/>
  <c r="K50" i="1"/>
  <c r="L49" i="1"/>
  <c r="L51" i="1" s="1"/>
  <c r="M49" i="1"/>
  <c r="M51" i="1" s="1"/>
  <c r="N49" i="1"/>
  <c r="O49" i="1"/>
  <c r="P49" i="1"/>
  <c r="P51" i="1" s="1"/>
  <c r="Q49" i="1"/>
  <c r="R49" i="1"/>
  <c r="S49" i="1"/>
  <c r="S51" i="1" s="1"/>
  <c r="T49" i="1"/>
  <c r="T51" i="1" s="1"/>
  <c r="U49" i="1"/>
  <c r="U51" i="1" s="1"/>
  <c r="K49" i="1"/>
  <c r="P18" i="9"/>
  <c r="Q18" i="9"/>
  <c r="R18" i="9"/>
  <c r="S18" i="9"/>
  <c r="T18" i="9"/>
  <c r="L19" i="9"/>
  <c r="M19" i="9"/>
  <c r="N19" i="9"/>
  <c r="O19" i="9"/>
  <c r="P19" i="9"/>
  <c r="Q19" i="9"/>
  <c r="R19" i="9"/>
  <c r="S19" i="9"/>
  <c r="T19" i="9"/>
  <c r="K19" i="9"/>
  <c r="L18" i="9"/>
  <c r="M18" i="9"/>
  <c r="N18" i="9"/>
  <c r="O18" i="9"/>
  <c r="K18" i="9"/>
  <c r="L22" i="8"/>
  <c r="M22" i="8"/>
  <c r="N22" i="8"/>
  <c r="O22" i="8"/>
  <c r="P22" i="8"/>
  <c r="Q22" i="8"/>
  <c r="R22" i="8"/>
  <c r="S22" i="8"/>
  <c r="T22" i="8"/>
  <c r="K22" i="8"/>
  <c r="L21" i="8"/>
  <c r="M21" i="8"/>
  <c r="N21" i="8"/>
  <c r="O21" i="8"/>
  <c r="P21" i="8"/>
  <c r="Q21" i="8"/>
  <c r="R21" i="8"/>
  <c r="S21" i="8"/>
  <c r="T21" i="8"/>
  <c r="K21" i="8"/>
  <c r="L19" i="7"/>
  <c r="M19" i="7"/>
  <c r="N19" i="7"/>
  <c r="O19" i="7"/>
  <c r="P19" i="7"/>
  <c r="Q19" i="7"/>
  <c r="R19" i="7"/>
  <c r="S19" i="7"/>
  <c r="T19" i="7"/>
  <c r="K19" i="7"/>
  <c r="L18" i="7"/>
  <c r="M18" i="7"/>
  <c r="N18" i="7"/>
  <c r="O18" i="7"/>
  <c r="P18" i="7"/>
  <c r="Q18" i="7"/>
  <c r="R18" i="7"/>
  <c r="S18" i="7"/>
  <c r="T18" i="7"/>
  <c r="K18" i="7"/>
  <c r="M45" i="3"/>
  <c r="O45" i="3"/>
  <c r="Q45" i="3"/>
  <c r="R45" i="3"/>
  <c r="U45" i="3"/>
  <c r="L44" i="3"/>
  <c r="M44" i="3"/>
  <c r="N44" i="3"/>
  <c r="O44" i="3"/>
  <c r="P44" i="3"/>
  <c r="Q44" i="3"/>
  <c r="R44" i="3"/>
  <c r="S44" i="3"/>
  <c r="T44" i="3"/>
  <c r="U44" i="3"/>
  <c r="K44" i="3"/>
  <c r="L43" i="3"/>
  <c r="L45" i="3" s="1"/>
  <c r="M43" i="3"/>
  <c r="N43" i="3"/>
  <c r="N45" i="3" s="1"/>
  <c r="O43" i="3"/>
  <c r="P43" i="3"/>
  <c r="P45" i="3" s="1"/>
  <c r="Q43" i="3"/>
  <c r="R43" i="3"/>
  <c r="S43" i="3"/>
  <c r="S45" i="3" s="1"/>
  <c r="T43" i="3"/>
  <c r="T45" i="3" s="1"/>
  <c r="U43" i="3"/>
  <c r="K43" i="3"/>
  <c r="K45" i="3" s="1"/>
  <c r="L47" i="2"/>
  <c r="Q47" i="2"/>
  <c r="S47" i="2"/>
  <c r="T47" i="2"/>
  <c r="L46" i="2"/>
  <c r="M46" i="2"/>
  <c r="N46" i="2"/>
  <c r="O46" i="2"/>
  <c r="P46" i="2"/>
  <c r="Q46" i="2"/>
  <c r="R46" i="2"/>
  <c r="S46" i="2"/>
  <c r="T46" i="2"/>
  <c r="U46" i="2"/>
  <c r="K46" i="2"/>
  <c r="L45" i="2"/>
  <c r="M45" i="2"/>
  <c r="M47" i="2" s="1"/>
  <c r="N45" i="2"/>
  <c r="N47" i="2" s="1"/>
  <c r="O45" i="2"/>
  <c r="O47" i="2" s="1"/>
  <c r="P45" i="2"/>
  <c r="P47" i="2" s="1"/>
  <c r="Q45" i="2"/>
  <c r="R45" i="2"/>
  <c r="R47" i="2" s="1"/>
  <c r="S45" i="2"/>
  <c r="T45" i="2"/>
  <c r="U45" i="2"/>
  <c r="U47" i="2" s="1"/>
  <c r="K45" i="2"/>
  <c r="K47" i="2" s="1"/>
  <c r="M45" i="1"/>
  <c r="P45" i="1"/>
  <c r="S45" i="1"/>
  <c r="L44" i="1"/>
  <c r="M44" i="1"/>
  <c r="N44" i="1"/>
  <c r="O44" i="1"/>
  <c r="P44" i="1"/>
  <c r="Q44" i="1"/>
  <c r="R44" i="1"/>
  <c r="S44" i="1"/>
  <c r="T44" i="1"/>
  <c r="U44" i="1"/>
  <c r="K44" i="1"/>
  <c r="L43" i="1"/>
  <c r="L45" i="1" s="1"/>
  <c r="M43" i="1"/>
  <c r="N43" i="1"/>
  <c r="N45" i="1" s="1"/>
  <c r="O43" i="1"/>
  <c r="O45" i="1" s="1"/>
  <c r="P43" i="1"/>
  <c r="Q43" i="1"/>
  <c r="Q45" i="1" s="1"/>
  <c r="R43" i="1"/>
  <c r="R45" i="1" s="1"/>
  <c r="S43" i="1"/>
  <c r="T43" i="1"/>
  <c r="T45" i="1" s="1"/>
  <c r="U43" i="1"/>
  <c r="U45" i="1" s="1"/>
  <c r="K43" i="1"/>
  <c r="K45" i="1" s="1"/>
  <c r="L39" i="3"/>
  <c r="O39" i="3"/>
  <c r="Q39" i="3"/>
  <c r="R39" i="3"/>
  <c r="L38" i="3"/>
  <c r="M38" i="3"/>
  <c r="N38" i="3"/>
  <c r="O38" i="3"/>
  <c r="P38" i="3"/>
  <c r="Q38" i="3"/>
  <c r="R38" i="3"/>
  <c r="S38" i="3"/>
  <c r="T38" i="3"/>
  <c r="U38" i="3"/>
  <c r="K38" i="3"/>
  <c r="L37" i="3"/>
  <c r="M37" i="3"/>
  <c r="M39" i="3" s="1"/>
  <c r="N37" i="3"/>
  <c r="N39" i="3" s="1"/>
  <c r="O37" i="3"/>
  <c r="P37" i="3"/>
  <c r="P39" i="3" s="1"/>
  <c r="Q37" i="3"/>
  <c r="R37" i="3"/>
  <c r="S37" i="3"/>
  <c r="S39" i="3" s="1"/>
  <c r="T37" i="3"/>
  <c r="T39" i="3" s="1"/>
  <c r="U37" i="3"/>
  <c r="U39" i="3" s="1"/>
  <c r="K37" i="3"/>
  <c r="K39" i="3" s="1"/>
  <c r="O41" i="2"/>
  <c r="R41" i="2"/>
  <c r="K41" i="2"/>
  <c r="L40" i="2"/>
  <c r="M40" i="2"/>
  <c r="N40" i="2"/>
  <c r="O40" i="2"/>
  <c r="P40" i="2"/>
  <c r="Q40" i="2"/>
  <c r="R40" i="2"/>
  <c r="S40" i="2"/>
  <c r="T40" i="2"/>
  <c r="U40" i="2"/>
  <c r="K40" i="2"/>
  <c r="L39" i="2"/>
  <c r="L41" i="2" s="1"/>
  <c r="M39" i="2"/>
  <c r="M41" i="2" s="1"/>
  <c r="N39" i="2"/>
  <c r="N41" i="2" s="1"/>
  <c r="O39" i="2"/>
  <c r="P39" i="2"/>
  <c r="P41" i="2" s="1"/>
  <c r="Q39" i="2"/>
  <c r="Q41" i="2" s="1"/>
  <c r="R39" i="2"/>
  <c r="S39" i="2"/>
  <c r="S41" i="2" s="1"/>
  <c r="T39" i="2"/>
  <c r="T41" i="2" s="1"/>
  <c r="U39" i="2"/>
  <c r="U41" i="2" s="1"/>
  <c r="K39" i="2"/>
  <c r="M39" i="1"/>
  <c r="N39" i="1"/>
  <c r="S39" i="1"/>
  <c r="U39" i="1"/>
  <c r="K39" i="1"/>
  <c r="L38" i="1"/>
  <c r="M38" i="1"/>
  <c r="N38" i="1"/>
  <c r="O38" i="1"/>
  <c r="P38" i="1"/>
  <c r="Q38" i="1"/>
  <c r="R38" i="1"/>
  <c r="S38" i="1"/>
  <c r="T38" i="1"/>
  <c r="U38" i="1"/>
  <c r="K38" i="1"/>
  <c r="L37" i="1"/>
  <c r="L39" i="1" s="1"/>
  <c r="M37" i="1"/>
  <c r="N37" i="1"/>
  <c r="O37" i="1"/>
  <c r="O39" i="1" s="1"/>
  <c r="P37" i="1"/>
  <c r="P39" i="1" s="1"/>
  <c r="Q37" i="1"/>
  <c r="Q39" i="1" s="1"/>
  <c r="R37" i="1"/>
  <c r="R39" i="1" s="1"/>
  <c r="S37" i="1"/>
  <c r="T37" i="1"/>
  <c r="T39" i="1" s="1"/>
  <c r="U37" i="1"/>
  <c r="K37" i="1"/>
  <c r="M33" i="3"/>
  <c r="O33" i="3"/>
  <c r="P33" i="3"/>
  <c r="R33" i="3"/>
  <c r="U33" i="3"/>
  <c r="L32" i="3"/>
  <c r="M32" i="3"/>
  <c r="N32" i="3"/>
  <c r="O32" i="3"/>
  <c r="P32" i="3"/>
  <c r="Q32" i="3"/>
  <c r="R32" i="3"/>
  <c r="S32" i="3"/>
  <c r="T32" i="3"/>
  <c r="U32" i="3"/>
  <c r="K32" i="3"/>
  <c r="L31" i="3"/>
  <c r="L33" i="3" s="1"/>
  <c r="M31" i="3"/>
  <c r="N31" i="3"/>
  <c r="N33" i="3" s="1"/>
  <c r="O31" i="3"/>
  <c r="P31" i="3"/>
  <c r="Q31" i="3"/>
  <c r="Q33" i="3" s="1"/>
  <c r="R31" i="3"/>
  <c r="S31" i="3"/>
  <c r="S33" i="3" s="1"/>
  <c r="T31" i="3"/>
  <c r="T33" i="3" s="1"/>
  <c r="U31" i="3"/>
  <c r="K31" i="3"/>
  <c r="K33" i="3" s="1"/>
  <c r="T35" i="2"/>
  <c r="L34" i="2"/>
  <c r="M34" i="2"/>
  <c r="N34" i="2"/>
  <c r="O34" i="2"/>
  <c r="P34" i="2"/>
  <c r="Q34" i="2"/>
  <c r="R34" i="2"/>
  <c r="S34" i="2"/>
  <c r="T34" i="2"/>
  <c r="U34" i="2"/>
  <c r="K34" i="2"/>
  <c r="L33" i="2"/>
  <c r="L35" i="2" s="1"/>
  <c r="M33" i="2"/>
  <c r="M35" i="2" s="1"/>
  <c r="N33" i="2"/>
  <c r="N35" i="2" s="1"/>
  <c r="O33" i="2"/>
  <c r="O35" i="2" s="1"/>
  <c r="P33" i="2"/>
  <c r="P35" i="2" s="1"/>
  <c r="Q33" i="2"/>
  <c r="Q35" i="2" s="1"/>
  <c r="R33" i="2"/>
  <c r="R35" i="2" s="1"/>
  <c r="S33" i="2"/>
  <c r="S35" i="2" s="1"/>
  <c r="T33" i="2"/>
  <c r="U33" i="2"/>
  <c r="U35" i="2" s="1"/>
  <c r="K33" i="2"/>
  <c r="K35" i="2" s="1"/>
  <c r="M33" i="1"/>
  <c r="N33" i="1"/>
  <c r="P33" i="1"/>
  <c r="Q33" i="1"/>
  <c r="S33" i="1"/>
  <c r="U33" i="1"/>
  <c r="K33" i="1"/>
  <c r="L32" i="1"/>
  <c r="M32" i="1"/>
  <c r="N32" i="1"/>
  <c r="O32" i="1"/>
  <c r="P32" i="1"/>
  <c r="Q32" i="1"/>
  <c r="R32" i="1"/>
  <c r="S32" i="1"/>
  <c r="T32" i="1"/>
  <c r="U32" i="1"/>
  <c r="K32" i="1"/>
  <c r="L31" i="1"/>
  <c r="L33" i="1" s="1"/>
  <c r="M31" i="1"/>
  <c r="N31" i="1"/>
  <c r="O31" i="1"/>
  <c r="O33" i="1" s="1"/>
  <c r="P31" i="1"/>
  <c r="Q31" i="1"/>
  <c r="R31" i="1"/>
  <c r="R33" i="1" s="1"/>
  <c r="S31" i="1"/>
  <c r="T31" i="1"/>
  <c r="T33" i="1" s="1"/>
  <c r="U31" i="1"/>
  <c r="K31" i="1"/>
  <c r="L27" i="3"/>
  <c r="M27" i="3"/>
  <c r="P27" i="3"/>
  <c r="R27" i="3"/>
  <c r="T27" i="3"/>
  <c r="U27" i="3"/>
  <c r="L26" i="3"/>
  <c r="M26" i="3"/>
  <c r="N26" i="3"/>
  <c r="O26" i="3"/>
  <c r="P26" i="3"/>
  <c r="Q26" i="3"/>
  <c r="R26" i="3"/>
  <c r="S26" i="3"/>
  <c r="T26" i="3"/>
  <c r="U26" i="3"/>
  <c r="K26" i="3"/>
  <c r="L25" i="3"/>
  <c r="M25" i="3"/>
  <c r="N25" i="3"/>
  <c r="N27" i="3" s="1"/>
  <c r="O25" i="3"/>
  <c r="O27" i="3" s="1"/>
  <c r="P25" i="3"/>
  <c r="Q25" i="3"/>
  <c r="Q27" i="3" s="1"/>
  <c r="R25" i="3"/>
  <c r="S25" i="3"/>
  <c r="S27" i="3" s="1"/>
  <c r="T25" i="3"/>
  <c r="U25" i="3"/>
  <c r="K25" i="3"/>
  <c r="K27" i="3" s="1"/>
  <c r="T19" i="3"/>
  <c r="T21" i="3" s="1"/>
  <c r="O29" i="2"/>
  <c r="P29" i="2"/>
  <c r="T29" i="2"/>
  <c r="L28" i="2"/>
  <c r="M28" i="2"/>
  <c r="N28" i="2"/>
  <c r="O28" i="2"/>
  <c r="P28" i="2"/>
  <c r="Q28" i="2"/>
  <c r="R28" i="2"/>
  <c r="S28" i="2"/>
  <c r="T28" i="2"/>
  <c r="U28" i="2"/>
  <c r="K28" i="2"/>
  <c r="L27" i="2"/>
  <c r="L29" i="2" s="1"/>
  <c r="M27" i="2"/>
  <c r="M29" i="2" s="1"/>
  <c r="N27" i="2"/>
  <c r="N29" i="2" s="1"/>
  <c r="O27" i="2"/>
  <c r="P27" i="2"/>
  <c r="Q27" i="2"/>
  <c r="Q29" i="2" s="1"/>
  <c r="R27" i="2"/>
  <c r="R29" i="2" s="1"/>
  <c r="S27" i="2"/>
  <c r="S29" i="2" s="1"/>
  <c r="T27" i="2"/>
  <c r="U27" i="2"/>
  <c r="U29" i="2" s="1"/>
  <c r="K27" i="2"/>
  <c r="K29" i="2" s="1"/>
  <c r="M27" i="1"/>
  <c r="O27" i="1"/>
  <c r="P27" i="1"/>
  <c r="S27" i="1"/>
  <c r="U27" i="1"/>
  <c r="L26" i="1"/>
  <c r="M26" i="1"/>
  <c r="N26" i="1"/>
  <c r="O26" i="1"/>
  <c r="P26" i="1"/>
  <c r="Q26" i="1"/>
  <c r="R26" i="1"/>
  <c r="S26" i="1"/>
  <c r="T26" i="1"/>
  <c r="U26" i="1"/>
  <c r="K26" i="1"/>
  <c r="L25" i="1"/>
  <c r="L27" i="1" s="1"/>
  <c r="M25" i="1"/>
  <c r="N25" i="1"/>
  <c r="N27" i="1" s="1"/>
  <c r="O25" i="1"/>
  <c r="P25" i="1"/>
  <c r="Q25" i="1"/>
  <c r="Q27" i="1" s="1"/>
  <c r="R25" i="1"/>
  <c r="R27" i="1" s="1"/>
  <c r="S25" i="1"/>
  <c r="T25" i="1"/>
  <c r="T27" i="1" s="1"/>
  <c r="U25" i="1"/>
  <c r="K25" i="1"/>
  <c r="K27" i="1" s="1"/>
  <c r="K11" i="5"/>
  <c r="L11" i="5"/>
  <c r="M11" i="5"/>
  <c r="N11" i="5"/>
  <c r="O11" i="5"/>
  <c r="J11" i="5"/>
  <c r="K10" i="5"/>
  <c r="L10" i="5"/>
  <c r="M10" i="5"/>
  <c r="N10" i="5"/>
  <c r="O10" i="5"/>
  <c r="J10" i="5"/>
  <c r="U19" i="1"/>
  <c r="K15" i="4"/>
  <c r="L15" i="4"/>
  <c r="M15" i="4"/>
  <c r="N15" i="4"/>
  <c r="O15" i="4"/>
  <c r="J15" i="4"/>
  <c r="K14" i="4"/>
  <c r="L14" i="4"/>
  <c r="M14" i="4"/>
  <c r="N14" i="4"/>
  <c r="O14" i="4"/>
  <c r="J14" i="4"/>
  <c r="M19" i="1"/>
  <c r="M21" i="1" s="1"/>
  <c r="K19" i="1"/>
  <c r="K21" i="1" s="1"/>
  <c r="L22" i="2"/>
  <c r="M22" i="2"/>
  <c r="N22" i="2"/>
  <c r="O22" i="2"/>
  <c r="P22" i="2"/>
  <c r="Q22" i="2"/>
  <c r="R22" i="2"/>
  <c r="S22" i="2"/>
  <c r="T22" i="2"/>
  <c r="U22" i="2"/>
  <c r="K22" i="2"/>
  <c r="L21" i="2"/>
  <c r="L23" i="2" s="1"/>
  <c r="M21" i="2"/>
  <c r="M23" i="2" s="1"/>
  <c r="N21" i="2"/>
  <c r="N23" i="2" s="1"/>
  <c r="O21" i="2"/>
  <c r="O23" i="2" s="1"/>
  <c r="P21" i="2"/>
  <c r="P23" i="2" s="1"/>
  <c r="Q21" i="2"/>
  <c r="Q23" i="2" s="1"/>
  <c r="R21" i="2"/>
  <c r="R23" i="2" s="1"/>
  <c r="S21" i="2"/>
  <c r="S23" i="2" s="1"/>
  <c r="T21" i="2"/>
  <c r="T23" i="2" s="1"/>
  <c r="U21" i="2"/>
  <c r="U23" i="2" s="1"/>
  <c r="K21" i="2"/>
  <c r="K23" i="2" s="1"/>
  <c r="L20" i="3"/>
  <c r="M20" i="3"/>
  <c r="N20" i="3"/>
  <c r="O20" i="3"/>
  <c r="P20" i="3"/>
  <c r="Q20" i="3"/>
  <c r="R20" i="3"/>
  <c r="S20" i="3"/>
  <c r="T20" i="3"/>
  <c r="U20" i="3"/>
  <c r="K20" i="3"/>
  <c r="L19" i="3"/>
  <c r="L21" i="3" s="1"/>
  <c r="M19" i="3"/>
  <c r="M21" i="3" s="1"/>
  <c r="N19" i="3"/>
  <c r="N21" i="3" s="1"/>
  <c r="O19" i="3"/>
  <c r="O21" i="3" s="1"/>
  <c r="P19" i="3"/>
  <c r="P21" i="3" s="1"/>
  <c r="Q19" i="3"/>
  <c r="Q21" i="3" s="1"/>
  <c r="R19" i="3"/>
  <c r="R21" i="3" s="1"/>
  <c r="S19" i="3"/>
  <c r="S21" i="3" s="1"/>
  <c r="U19" i="3"/>
  <c r="U21" i="3" s="1"/>
  <c r="K19" i="3"/>
  <c r="K21" i="3" s="1"/>
  <c r="L20" i="1"/>
  <c r="M20" i="1"/>
  <c r="N20" i="1"/>
  <c r="O20" i="1"/>
  <c r="P20" i="1"/>
  <c r="Q20" i="1"/>
  <c r="R20" i="1"/>
  <c r="S20" i="1"/>
  <c r="T20" i="1"/>
  <c r="U20" i="1"/>
  <c r="K20" i="1"/>
  <c r="L19" i="1"/>
  <c r="L21" i="1" s="1"/>
  <c r="N19" i="1"/>
  <c r="N21" i="1" s="1"/>
  <c r="O19" i="1"/>
  <c r="O21" i="1" s="1"/>
  <c r="P19" i="1"/>
  <c r="P21" i="1" s="1"/>
  <c r="Q19" i="1"/>
  <c r="Q21" i="1" s="1"/>
  <c r="R19" i="1"/>
  <c r="R21" i="1" s="1"/>
  <c r="S19" i="1"/>
  <c r="S21" i="1" s="1"/>
  <c r="T19" i="1"/>
  <c r="T21" i="1" s="1"/>
  <c r="U21" i="1"/>
</calcChain>
</file>

<file path=xl/sharedStrings.xml><?xml version="1.0" encoding="utf-8"?>
<sst xmlns="http://schemas.openxmlformats.org/spreadsheetml/2006/main" count="14662" uniqueCount="227">
  <si>
    <t>Well</t>
  </si>
  <si>
    <t>Mean</t>
  </si>
  <si>
    <t>StDev</t>
  </si>
  <si>
    <t>0;1</t>
  </si>
  <si>
    <t>1;1</t>
  </si>
  <si>
    <t>1;0</t>
  </si>
  <si>
    <t>0;0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</si>
  <si>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</si>
  <si>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</si>
  <si>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</si>
  <si>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</si>
  <si>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</si>
  <si>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</si>
  <si>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</si>
  <si>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</si>
  <si>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</si>
  <si>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</si>
  <si>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</si>
  <si>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</si>
  <si>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</si>
  <si>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</si>
  <si>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</si>
  <si>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</si>
  <si>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</si>
  <si>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</si>
  <si>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</si>
  <si>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</si>
  <si>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</si>
  <si>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</si>
  <si>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</si>
  <si>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</si>
  <si>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</si>
  <si>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</si>
  <si>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</si>
  <si>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</si>
  <si>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</si>
  <si>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</si>
  <si>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</si>
  <si>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</si>
  <si>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</si>
  <si>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</si>
  <si>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</si>
  <si>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</si>
  <si>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</si>
  <si>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</si>
  <si>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</si>
  <si>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</si>
  <si>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</si>
  <si>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</si>
  <si>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</si>
  <si>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</si>
  <si>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</si>
  <si>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</si>
  <si>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</si>
  <si>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</si>
  <si>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</si>
  <si>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</si>
  <si>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</si>
  <si>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</si>
  <si>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</si>
  <si>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</si>
  <si>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</si>
  <si>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</si>
  <si>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</si>
  <si>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</si>
  <si>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</si>
  <si>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</si>
  <si>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</si>
  <si>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</si>
  <si>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</si>
  <si>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</si>
  <si>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</si>
  <si>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</si>
  <si>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</si>
  <si>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</si>
  <si>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</si>
  <si>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</si>
  <si>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</si>
  <si>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</si>
  <si>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</si>
  <si>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</si>
  <si>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</si>
  <si>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</si>
  <si>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</si>
  <si>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</si>
  <si>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</si>
  <si>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</si>
  <si>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</si>
  <si>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</si>
  <si>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</si>
  <si>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</si>
  <si>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</si>
  <si>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</si>
  <si>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</si>
  <si>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</si>
  <si>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</si>
  <si>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</si>
  <si>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</si>
  <si>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</si>
  <si>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</si>
  <si>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</si>
  <si>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</si>
  <si>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</si>
  <si>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Día 0</t>
  </si>
  <si>
    <t>dH20</t>
  </si>
  <si>
    <t>1x</t>
  </si>
  <si>
    <t>0.1x</t>
  </si>
  <si>
    <t>MGS-1 0.1x</t>
  </si>
  <si>
    <t>MMS-2 0.1x</t>
  </si>
  <si>
    <t>PRT 0.1x</t>
  </si>
  <si>
    <t>Background</t>
  </si>
  <si>
    <t>SD</t>
  </si>
  <si>
    <t>MeanC</t>
  </si>
  <si>
    <t>0 days</t>
  </si>
  <si>
    <t>Temperature: 20.4 °C</t>
  </si>
  <si>
    <t>A</t>
  </si>
  <si>
    <t>B</t>
  </si>
  <si>
    <t>C</t>
  </si>
  <si>
    <t>D</t>
  </si>
  <si>
    <t>E</t>
  </si>
  <si>
    <t>F</t>
  </si>
  <si>
    <t>G</t>
  </si>
  <si>
    <t>H</t>
  </si>
  <si>
    <t>H2O</t>
  </si>
  <si>
    <t>BG11</t>
  </si>
  <si>
    <t>HGS-1</t>
  </si>
  <si>
    <t>MMS-2</t>
  </si>
  <si>
    <t>PRT</t>
  </si>
  <si>
    <t>mean</t>
  </si>
  <si>
    <t>Temperature: 21.5 °C</t>
  </si>
  <si>
    <t>MBL</t>
  </si>
  <si>
    <t>dH2O</t>
  </si>
  <si>
    <t>Día 1</t>
  </si>
  <si>
    <t>1 days</t>
  </si>
  <si>
    <t>Día 3</t>
  </si>
  <si>
    <t>4 days</t>
  </si>
  <si>
    <t>día 4</t>
  </si>
  <si>
    <t>MGS-1</t>
  </si>
  <si>
    <t>5 days</t>
  </si>
  <si>
    <t>día 6</t>
  </si>
  <si>
    <t>día 0</t>
  </si>
  <si>
    <t>día 7</t>
  </si>
  <si>
    <t>7 days</t>
  </si>
  <si>
    <t>día1</t>
  </si>
  <si>
    <t>día 1</t>
  </si>
  <si>
    <t>6 days</t>
  </si>
  <si>
    <t>día 2</t>
  </si>
  <si>
    <t>2 days</t>
  </si>
  <si>
    <t>8 days</t>
  </si>
  <si>
    <t>día 8</t>
  </si>
  <si>
    <t>Placa 1</t>
  </si>
  <si>
    <t>Placa 2</t>
  </si>
  <si>
    <t xml:space="preserve">Placa 1 </t>
  </si>
  <si>
    <t>0 min</t>
  </si>
  <si>
    <t>5 min</t>
  </si>
  <si>
    <t>30 min</t>
  </si>
  <si>
    <t xml:space="preserve"> 1h</t>
  </si>
  <si>
    <t>4h</t>
  </si>
  <si>
    <t>72h</t>
  </si>
  <si>
    <t>día 3</t>
  </si>
  <si>
    <t>Día 9</t>
  </si>
  <si>
    <t>día 11</t>
  </si>
  <si>
    <t>11 days</t>
  </si>
  <si>
    <t>Día 11</t>
  </si>
  <si>
    <t>1 h</t>
  </si>
  <si>
    <t>4 h</t>
  </si>
  <si>
    <t>72 h</t>
  </si>
  <si>
    <t>día 12</t>
  </si>
  <si>
    <t>12 days</t>
  </si>
  <si>
    <t>13 days</t>
  </si>
  <si>
    <t>día 13</t>
  </si>
  <si>
    <t>Día 7</t>
  </si>
  <si>
    <t>14 days</t>
  </si>
  <si>
    <t>día 14</t>
  </si>
  <si>
    <t>día 18</t>
  </si>
  <si>
    <t>18 days</t>
  </si>
  <si>
    <t>día 9</t>
  </si>
  <si>
    <t>9 days</t>
  </si>
  <si>
    <t>día 21</t>
  </si>
  <si>
    <t>21 days</t>
  </si>
  <si>
    <t>día 16</t>
  </si>
  <si>
    <t>16 days</t>
  </si>
  <si>
    <t>día 24</t>
  </si>
  <si>
    <t>24 days</t>
  </si>
  <si>
    <t>día 19</t>
  </si>
  <si>
    <t>19 days</t>
  </si>
  <si>
    <t>día 20</t>
  </si>
  <si>
    <t>20 days</t>
  </si>
  <si>
    <t>día 22</t>
  </si>
  <si>
    <t>22 days</t>
  </si>
  <si>
    <t>día 23</t>
  </si>
  <si>
    <t>23 days</t>
  </si>
  <si>
    <t>día 27</t>
  </si>
  <si>
    <t>27 days</t>
  </si>
  <si>
    <t>día 32</t>
  </si>
  <si>
    <t>32 days</t>
  </si>
  <si>
    <t>día 30</t>
  </si>
  <si>
    <t>30 days</t>
  </si>
  <si>
    <t>día 34</t>
  </si>
  <si>
    <t>34 days</t>
  </si>
  <si>
    <t>día 38</t>
  </si>
  <si>
    <t>38 days</t>
  </si>
  <si>
    <t>Día 38</t>
  </si>
  <si>
    <t>día 42</t>
  </si>
  <si>
    <t>42 days</t>
  </si>
  <si>
    <t>Día 41</t>
  </si>
  <si>
    <t>41 days</t>
  </si>
  <si>
    <t>día 41</t>
  </si>
  <si>
    <t>día 43</t>
  </si>
  <si>
    <t>43 days</t>
  </si>
  <si>
    <t>Día 48</t>
  </si>
  <si>
    <t>48 days</t>
  </si>
  <si>
    <t>Día 46</t>
  </si>
  <si>
    <t>46 days</t>
  </si>
  <si>
    <t>Día 49</t>
  </si>
  <si>
    <t>49 days</t>
  </si>
  <si>
    <t>Día 56</t>
  </si>
  <si>
    <t>56 days</t>
  </si>
  <si>
    <t>Día 63</t>
  </si>
  <si>
    <t>Día 52</t>
  </si>
  <si>
    <t>52 days</t>
  </si>
  <si>
    <t>Día 59</t>
  </si>
  <si>
    <t>59 days</t>
  </si>
  <si>
    <t>63 days</t>
  </si>
  <si>
    <t>OVER</t>
  </si>
  <si>
    <t>INVALID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</si>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</sst>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7" borderId="0"/>
  </cellStyleXfs>
  <cellXfs count="31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/>
    </xf>
    <xf numFmtId="0" fontId="0" fillId="7" borderId="0" xfId="0" applyFill="1"/>
    <xf numFmtId="0" fontId="0" fillId="0" borderId="1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6" borderId="1" xfId="0" applyFill="1" applyBorder="1"/>
    <xf numFmtId="0" fontId="0" fillId="5" borderId="1" xfId="0" applyFill="1" applyBorder="1"/>
    <xf numFmtId="0" fontId="1" fillId="0" borderId="0" xfId="0" applyFont="1"/>
    <xf numFmtId="0" fontId="1" fillId="7" borderId="0" xfId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Tecan.At.Excel.Error" xfId="1" xr:uid="{F9493F0D-9DD4-48EA-A681-F31C1B28E1C3}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Nostoc 10 MBL (EXT)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0 days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EXT'!$K$20:$O$20</c:f>
                <c:numCache>
                  <c:formatCode>General</c:formatCode>
                  <c:ptCount val="5"/>
                  <c:pt idx="0">
                    <c:v>135.33333333333334</c:v>
                  </c:pt>
                  <c:pt idx="1">
                    <c:v>380.33333333333331</c:v>
                  </c:pt>
                  <c:pt idx="2">
                    <c:v>145.88888888888883</c:v>
                  </c:pt>
                  <c:pt idx="3">
                    <c:v>220.33333333333334</c:v>
                  </c:pt>
                  <c:pt idx="4">
                    <c:v>647.77777777777794</c:v>
                  </c:pt>
                </c:numCache>
              </c:numRef>
            </c:plus>
            <c:minus>
              <c:numRef>
                <c:f>'Nostoc 10 EXT'!$K$20:$O$20</c:f>
                <c:numCache>
                  <c:formatCode>General</c:formatCode>
                  <c:ptCount val="5"/>
                  <c:pt idx="0">
                    <c:v>135.33333333333334</c:v>
                  </c:pt>
                  <c:pt idx="1">
                    <c:v>380.33333333333331</c:v>
                  </c:pt>
                  <c:pt idx="2">
                    <c:v>145.88888888888883</c:v>
                  </c:pt>
                  <c:pt idx="3">
                    <c:v>220.33333333333334</c:v>
                  </c:pt>
                  <c:pt idx="4">
                    <c:v>647.77777777777794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'Nostoc 10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EXT'!$K$21:$O$21</c:f>
              <c:numCache>
                <c:formatCode>General</c:formatCode>
                <c:ptCount val="5"/>
                <c:pt idx="0">
                  <c:v>10119.666666666666</c:v>
                </c:pt>
                <c:pt idx="1">
                  <c:v>6840.333333333333</c:v>
                </c:pt>
                <c:pt idx="2">
                  <c:v>2692.3333333333335</c:v>
                </c:pt>
                <c:pt idx="3">
                  <c:v>3811</c:v>
                </c:pt>
                <c:pt idx="4">
                  <c:v>5001.333333333333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0E-4B56-A817-C4781A55E49E}"/>
            </c:ext>
          </c:extLst>
        </c:ser>
        <c:ser>
          <c:idx val="2"/>
          <c:order val="1"/>
          <c:tx>
            <c:v>1 days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EXT'!$K$26:$O$26</c:f>
                <c:numCache>
                  <c:formatCode>General</c:formatCode>
                  <c:ptCount val="5"/>
                  <c:pt idx="0">
                    <c:v>166.44444444444466</c:v>
                  </c:pt>
                  <c:pt idx="1">
                    <c:v>215</c:v>
                  </c:pt>
                  <c:pt idx="2">
                    <c:v>124.33333333333333</c:v>
                  </c:pt>
                  <c:pt idx="3">
                    <c:v>283.33333333333331</c:v>
                  </c:pt>
                  <c:pt idx="4">
                    <c:v>693.44444444444434</c:v>
                  </c:pt>
                </c:numCache>
              </c:numRef>
            </c:plus>
            <c:minus>
              <c:numRef>
                <c:f>'Nostoc 10 EXT'!$K$26:$O$26</c:f>
                <c:numCache>
                  <c:formatCode>General</c:formatCode>
                  <c:ptCount val="5"/>
                  <c:pt idx="0">
                    <c:v>166.44444444444466</c:v>
                  </c:pt>
                  <c:pt idx="1">
                    <c:v>215</c:v>
                  </c:pt>
                  <c:pt idx="2">
                    <c:v>124.33333333333333</c:v>
                  </c:pt>
                  <c:pt idx="3">
                    <c:v>283.33333333333331</c:v>
                  </c:pt>
                  <c:pt idx="4">
                    <c:v>693.44444444444434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'Nostoc 10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EXT'!$K$27:$O$27</c:f>
              <c:numCache>
                <c:formatCode>General</c:formatCode>
                <c:ptCount val="5"/>
                <c:pt idx="0">
                  <c:v>12721.166666666666</c:v>
                </c:pt>
                <c:pt idx="1">
                  <c:v>7258</c:v>
                </c:pt>
                <c:pt idx="2">
                  <c:v>3734.3333333333335</c:v>
                </c:pt>
                <c:pt idx="3">
                  <c:v>6128.333333333333</c:v>
                </c:pt>
                <c:pt idx="4">
                  <c:v>4917.166666666667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0E-4B56-A817-C4781A55E49E}"/>
            </c:ext>
          </c:extLst>
        </c:ser>
        <c:ser>
          <c:idx val="0"/>
          <c:order val="2"/>
          <c:tx>
            <c:v>4 days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EXT'!$K$32:$O$32</c:f>
                <c:numCache>
                  <c:formatCode>General</c:formatCode>
                  <c:ptCount val="5"/>
                  <c:pt idx="0">
                    <c:v>144.5</c:v>
                  </c:pt>
                  <c:pt idx="1">
                    <c:v>97.666666666666671</c:v>
                  </c:pt>
                  <c:pt idx="2">
                    <c:v>129.83333333333334</c:v>
                  </c:pt>
                  <c:pt idx="3">
                    <c:v>213.83333333333334</c:v>
                  </c:pt>
                  <c:pt idx="4">
                    <c:v>928.33333333333337</c:v>
                  </c:pt>
                </c:numCache>
              </c:numRef>
            </c:plus>
            <c:minus>
              <c:numRef>
                <c:f>'Nostoc 10 EXT'!$K$32:$O$32</c:f>
                <c:numCache>
                  <c:formatCode>General</c:formatCode>
                  <c:ptCount val="5"/>
                  <c:pt idx="0">
                    <c:v>144.5</c:v>
                  </c:pt>
                  <c:pt idx="1">
                    <c:v>97.666666666666671</c:v>
                  </c:pt>
                  <c:pt idx="2">
                    <c:v>129.83333333333334</c:v>
                  </c:pt>
                  <c:pt idx="3">
                    <c:v>213.83333333333334</c:v>
                  </c:pt>
                  <c:pt idx="4">
                    <c:v>928.33333333333337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'Nostoc 10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EXT'!$K$33:$O$33</c:f>
              <c:numCache>
                <c:formatCode>General</c:formatCode>
                <c:ptCount val="5"/>
                <c:pt idx="0">
                  <c:v>15153.833333333334</c:v>
                </c:pt>
                <c:pt idx="1">
                  <c:v>7439</c:v>
                </c:pt>
                <c:pt idx="2">
                  <c:v>4979.5</c:v>
                </c:pt>
                <c:pt idx="3">
                  <c:v>6825.5</c:v>
                </c:pt>
                <c:pt idx="4">
                  <c:v>6060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0E-4B56-A817-C4781A55E49E}"/>
            </c:ext>
          </c:extLst>
        </c:ser>
        <c:ser>
          <c:idx val="3"/>
          <c:order val="3"/>
          <c:tx>
            <c:v>5 days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EXT'!$K$38:$O$38</c:f>
                <c:numCache>
                  <c:formatCode>General</c:formatCode>
                  <c:ptCount val="5"/>
                  <c:pt idx="0">
                    <c:v>208</c:v>
                  </c:pt>
                  <c:pt idx="1">
                    <c:v>125.77777777777767</c:v>
                  </c:pt>
                  <c:pt idx="2">
                    <c:v>66.888888888888985</c:v>
                  </c:pt>
                  <c:pt idx="3">
                    <c:v>423.55555555555566</c:v>
                  </c:pt>
                  <c:pt idx="4">
                    <c:v>1096.4444444444443</c:v>
                  </c:pt>
                </c:numCache>
              </c:numRef>
            </c:plus>
            <c:minus>
              <c:numRef>
                <c:f>'Nostoc 10 EXT'!$K$38:$P$38</c:f>
                <c:numCache>
                  <c:formatCode>General</c:formatCode>
                  <c:ptCount val="6"/>
                  <c:pt idx="0">
                    <c:v>208</c:v>
                  </c:pt>
                  <c:pt idx="1">
                    <c:v>125.77777777777767</c:v>
                  </c:pt>
                  <c:pt idx="2">
                    <c:v>66.888888888888985</c:v>
                  </c:pt>
                  <c:pt idx="3">
                    <c:v>423.55555555555566</c:v>
                  </c:pt>
                  <c:pt idx="4">
                    <c:v>1096.4444444444443</c:v>
                  </c:pt>
                  <c:pt idx="5">
                    <c:v>293.33333333333331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'Nostoc 10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EXT'!$K$39:$O$39</c:f>
              <c:numCache>
                <c:formatCode>General</c:formatCode>
                <c:ptCount val="5"/>
                <c:pt idx="0">
                  <c:v>15099</c:v>
                </c:pt>
                <c:pt idx="1">
                  <c:v>6616.333333333333</c:v>
                </c:pt>
                <c:pt idx="2">
                  <c:v>5578.333333333333</c:v>
                </c:pt>
                <c:pt idx="3">
                  <c:v>7534.833333333333</c:v>
                </c:pt>
                <c:pt idx="4">
                  <c:v>6330.666666666667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A-407E-AF97-B7FC23A67527}"/>
            </c:ext>
          </c:extLst>
        </c:ser>
        <c:ser>
          <c:idx val="4"/>
          <c:order val="4"/>
          <c:tx>
            <c:v>6 days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EXT'!$K$44:$O$44</c:f>
                <c:numCache>
                  <c:formatCode>General</c:formatCode>
                  <c:ptCount val="5"/>
                  <c:pt idx="0">
                    <c:v>113.55555555555536</c:v>
                  </c:pt>
                  <c:pt idx="1">
                    <c:v>89.333333333333329</c:v>
                  </c:pt>
                  <c:pt idx="2">
                    <c:v>220.5</c:v>
                  </c:pt>
                  <c:pt idx="3">
                    <c:v>332.88888888888897</c:v>
                  </c:pt>
                  <c:pt idx="4">
                    <c:v>1194.1111111111111</c:v>
                  </c:pt>
                </c:numCache>
              </c:numRef>
            </c:plus>
            <c:minus>
              <c:numRef>
                <c:f>'Nostoc 10 EXT'!$K$44:$O$44</c:f>
                <c:numCache>
                  <c:formatCode>General</c:formatCode>
                  <c:ptCount val="5"/>
                  <c:pt idx="0">
                    <c:v>113.55555555555536</c:v>
                  </c:pt>
                  <c:pt idx="1">
                    <c:v>89.333333333333329</c:v>
                  </c:pt>
                  <c:pt idx="2">
                    <c:v>220.5</c:v>
                  </c:pt>
                  <c:pt idx="3">
                    <c:v>332.88888888888897</c:v>
                  </c:pt>
                  <c:pt idx="4">
                    <c:v>1194.1111111111111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'Nostoc 10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EXT'!$K$45:$O$45</c:f>
              <c:numCache>
                <c:formatCode>General</c:formatCode>
                <c:ptCount val="5"/>
                <c:pt idx="0">
                  <c:v>15501.666666666666</c:v>
                </c:pt>
                <c:pt idx="1">
                  <c:v>6086.333333333333</c:v>
                </c:pt>
                <c:pt idx="2">
                  <c:v>5067.833333333333</c:v>
                </c:pt>
                <c:pt idx="3">
                  <c:v>7652.333333333333</c:v>
                </c:pt>
                <c:pt idx="4">
                  <c:v>6373.666666666667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2-49B4-AD1B-3A9BD5697A73}"/>
            </c:ext>
          </c:extLst>
        </c:ser>
        <c:ser>
          <c:idx val="5"/>
          <c:order val="5"/>
          <c:tx>
            <c:v>7 days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EXT'!$K$50:$O$50</c:f>
                <c:numCache>
                  <c:formatCode>General</c:formatCode>
                  <c:ptCount val="5"/>
                  <c:pt idx="0">
                    <c:v>163</c:v>
                  </c:pt>
                  <c:pt idx="1">
                    <c:v>95.666666666666671</c:v>
                  </c:pt>
                  <c:pt idx="2">
                    <c:v>141</c:v>
                  </c:pt>
                  <c:pt idx="3">
                    <c:v>344.22222222222234</c:v>
                  </c:pt>
                  <c:pt idx="4">
                    <c:v>1180.8888888888889</c:v>
                  </c:pt>
                </c:numCache>
              </c:numRef>
            </c:plus>
            <c:minus>
              <c:numRef>
                <c:f>'Nostoc 10 EXT'!$K$50:$O$50</c:f>
                <c:numCache>
                  <c:formatCode>General</c:formatCode>
                  <c:ptCount val="5"/>
                  <c:pt idx="0">
                    <c:v>163</c:v>
                  </c:pt>
                  <c:pt idx="1">
                    <c:v>95.666666666666671</c:v>
                  </c:pt>
                  <c:pt idx="2">
                    <c:v>141</c:v>
                  </c:pt>
                  <c:pt idx="3">
                    <c:v>344.22222222222234</c:v>
                  </c:pt>
                  <c:pt idx="4">
                    <c:v>1180.8888888888889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'Nostoc 10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EXT'!$K$51:$O$51</c:f>
              <c:numCache>
                <c:formatCode>General</c:formatCode>
                <c:ptCount val="5"/>
                <c:pt idx="0">
                  <c:v>15706.5</c:v>
                </c:pt>
                <c:pt idx="1">
                  <c:v>5612</c:v>
                </c:pt>
                <c:pt idx="2">
                  <c:v>4852.333333333333</c:v>
                </c:pt>
                <c:pt idx="3">
                  <c:v>7920.333333333333</c:v>
                </c:pt>
                <c:pt idx="4">
                  <c:v>6249.333333333333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DC0-A9FC-AA0DF7304EF5}"/>
            </c:ext>
          </c:extLst>
        </c:ser>
        <c:ser>
          <c:idx val="6"/>
          <c:order val="6"/>
          <c:tx>
            <c:v>8 days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EXT'!$K$56:$O$56</c:f>
                <c:numCache>
                  <c:formatCode>General</c:formatCode>
                  <c:ptCount val="5"/>
                  <c:pt idx="0">
                    <c:v>409.222222222222</c:v>
                  </c:pt>
                  <c:pt idx="1">
                    <c:v>101.55555555555566</c:v>
                  </c:pt>
                  <c:pt idx="2">
                    <c:v>141.83333333333334</c:v>
                  </c:pt>
                  <c:pt idx="3">
                    <c:v>369.33333333333331</c:v>
                  </c:pt>
                  <c:pt idx="4">
                    <c:v>1127</c:v>
                  </c:pt>
                </c:numCache>
              </c:numRef>
            </c:plus>
            <c:minus>
              <c:numRef>
                <c:f>'Nostoc 10 EXT'!$K$56:$O$56</c:f>
                <c:numCache>
                  <c:formatCode>General</c:formatCode>
                  <c:ptCount val="5"/>
                  <c:pt idx="0">
                    <c:v>409.222222222222</c:v>
                  </c:pt>
                  <c:pt idx="1">
                    <c:v>101.55555555555566</c:v>
                  </c:pt>
                  <c:pt idx="2">
                    <c:v>141.83333333333334</c:v>
                  </c:pt>
                  <c:pt idx="3">
                    <c:v>369.33333333333331</c:v>
                  </c:pt>
                  <c:pt idx="4">
                    <c:v>1127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'Nostoc 10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EXT'!$K$57:$O$57</c:f>
              <c:numCache>
                <c:formatCode>General</c:formatCode>
                <c:ptCount val="5"/>
                <c:pt idx="0">
                  <c:v>15864.333333333334</c:v>
                </c:pt>
                <c:pt idx="1">
                  <c:v>5162.833333333333</c:v>
                </c:pt>
                <c:pt idx="2">
                  <c:v>5073.5</c:v>
                </c:pt>
                <c:pt idx="3">
                  <c:v>7847.333333333333</c:v>
                </c:pt>
                <c:pt idx="4">
                  <c:v>5166.333333333333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A-4913-80D5-4E53730B2DF5}"/>
            </c:ext>
          </c:extLst>
        </c:ser>
        <c:ser>
          <c:idx val="7"/>
          <c:order val="7"/>
          <c:tx>
            <c:v>11 days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EXT'!$K$62:$O$62</c:f>
                <c:numCache>
                  <c:formatCode>General</c:formatCode>
                  <c:ptCount val="5"/>
                  <c:pt idx="0">
                    <c:v>95.444444444444045</c:v>
                  </c:pt>
                  <c:pt idx="1">
                    <c:v>199</c:v>
                  </c:pt>
                  <c:pt idx="2">
                    <c:v>136.83333333333334</c:v>
                  </c:pt>
                  <c:pt idx="3">
                    <c:v>501.55555555555537</c:v>
                  </c:pt>
                  <c:pt idx="4">
                    <c:v>1309.7777777777776</c:v>
                  </c:pt>
                </c:numCache>
              </c:numRef>
            </c:plus>
            <c:minus>
              <c:numRef>
                <c:f>'Nostoc 10 EXT'!$K$62:$O$62</c:f>
                <c:numCache>
                  <c:formatCode>General</c:formatCode>
                  <c:ptCount val="5"/>
                  <c:pt idx="0">
                    <c:v>95.444444444444045</c:v>
                  </c:pt>
                  <c:pt idx="1">
                    <c:v>199</c:v>
                  </c:pt>
                  <c:pt idx="2">
                    <c:v>136.83333333333334</c:v>
                  </c:pt>
                  <c:pt idx="3">
                    <c:v>501.55555555555537</c:v>
                  </c:pt>
                  <c:pt idx="4">
                    <c:v>1309.7777777777776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'Nostoc 10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EXT'!$K$63:$O$63</c:f>
              <c:numCache>
                <c:formatCode>General</c:formatCode>
                <c:ptCount val="5"/>
                <c:pt idx="0">
                  <c:v>18107.833333333332</c:v>
                </c:pt>
                <c:pt idx="1">
                  <c:v>5889</c:v>
                </c:pt>
                <c:pt idx="2">
                  <c:v>5984.166666666667</c:v>
                </c:pt>
                <c:pt idx="3">
                  <c:v>8704.3333333333339</c:v>
                </c:pt>
                <c:pt idx="4">
                  <c:v>5543.666666666667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0-4D50-BC32-1AC2F9E2F477}"/>
            </c:ext>
          </c:extLst>
        </c:ser>
        <c:ser>
          <c:idx val="8"/>
          <c:order val="8"/>
          <c:tx>
            <c:v>12 days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EXT'!$K$68:$O$68</c:f>
                <c:numCache>
                  <c:formatCode>General</c:formatCode>
                  <c:ptCount val="5"/>
                  <c:pt idx="0">
                    <c:v>198.11111111111072</c:v>
                  </c:pt>
                  <c:pt idx="1">
                    <c:v>289.83333333333331</c:v>
                  </c:pt>
                  <c:pt idx="2">
                    <c:v>115.83333333333333</c:v>
                  </c:pt>
                  <c:pt idx="3">
                    <c:v>505</c:v>
                  </c:pt>
                  <c:pt idx="4">
                    <c:v>1245.3333333333333</c:v>
                  </c:pt>
                </c:numCache>
              </c:numRef>
            </c:plus>
            <c:minus>
              <c:numRef>
                <c:f>'Nostoc 10 EXT'!$K$68:$O$68</c:f>
                <c:numCache>
                  <c:formatCode>General</c:formatCode>
                  <c:ptCount val="5"/>
                  <c:pt idx="0">
                    <c:v>198.11111111111072</c:v>
                  </c:pt>
                  <c:pt idx="1">
                    <c:v>289.83333333333331</c:v>
                  </c:pt>
                  <c:pt idx="2">
                    <c:v>115.83333333333333</c:v>
                  </c:pt>
                  <c:pt idx="3">
                    <c:v>505</c:v>
                  </c:pt>
                  <c:pt idx="4">
                    <c:v>1245.3333333333333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'Nostoc 10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EXT'!$K$69:$O$69</c:f>
              <c:numCache>
                <c:formatCode>General</c:formatCode>
                <c:ptCount val="5"/>
                <c:pt idx="0">
                  <c:v>17481.666666666668</c:v>
                </c:pt>
                <c:pt idx="1">
                  <c:v>5900.833333333333</c:v>
                </c:pt>
                <c:pt idx="2">
                  <c:v>5459.833333333333</c:v>
                </c:pt>
                <c:pt idx="3">
                  <c:v>7688</c:v>
                </c:pt>
                <c:pt idx="4">
                  <c:v>4430.666666666667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5-468F-BAED-EE71467DAC89}"/>
            </c:ext>
          </c:extLst>
        </c:ser>
        <c:ser>
          <c:idx val="9"/>
          <c:order val="9"/>
          <c:tx>
            <c:v>13 days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EXT'!$K$74:$O$74</c:f>
                <c:numCache>
                  <c:formatCode>General</c:formatCode>
                  <c:ptCount val="5"/>
                  <c:pt idx="0">
                    <c:v>137.5</c:v>
                  </c:pt>
                  <c:pt idx="1">
                    <c:v>265.5</c:v>
                  </c:pt>
                  <c:pt idx="2">
                    <c:v>139.33333333333334</c:v>
                  </c:pt>
                  <c:pt idx="3">
                    <c:v>644.88888888888869</c:v>
                  </c:pt>
                  <c:pt idx="4">
                    <c:v>1324.3333333333333</c:v>
                  </c:pt>
                </c:numCache>
              </c:numRef>
            </c:plus>
            <c:minus>
              <c:numRef>
                <c:f>'Nostoc 10 EXT'!$K$74:$O$74</c:f>
                <c:numCache>
                  <c:formatCode>General</c:formatCode>
                  <c:ptCount val="5"/>
                  <c:pt idx="0">
                    <c:v>137.5</c:v>
                  </c:pt>
                  <c:pt idx="1">
                    <c:v>265.5</c:v>
                  </c:pt>
                  <c:pt idx="2">
                    <c:v>139.33333333333334</c:v>
                  </c:pt>
                  <c:pt idx="3">
                    <c:v>644.88888888888869</c:v>
                  </c:pt>
                  <c:pt idx="4">
                    <c:v>1324.3333333333333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'Nostoc 10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EXT'!$K$75:$O$75</c:f>
              <c:numCache>
                <c:formatCode>General</c:formatCode>
                <c:ptCount val="5"/>
                <c:pt idx="0">
                  <c:v>19171.833333333332</c:v>
                </c:pt>
                <c:pt idx="1">
                  <c:v>7182.166666666667</c:v>
                </c:pt>
                <c:pt idx="2">
                  <c:v>6165.333333333333</c:v>
                </c:pt>
                <c:pt idx="3">
                  <c:v>9007.3333333333339</c:v>
                </c:pt>
                <c:pt idx="4">
                  <c:v>5135.666666666667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A-4F01-BAF1-64EE6BB54524}"/>
            </c:ext>
          </c:extLst>
        </c:ser>
        <c:ser>
          <c:idx val="10"/>
          <c:order val="10"/>
          <c:tx>
            <c:v>14 days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EXT'!$K$80:$O$80</c:f>
                <c:numCache>
                  <c:formatCode>General</c:formatCode>
                  <c:ptCount val="5"/>
                  <c:pt idx="0">
                    <c:v>96.111111111110702</c:v>
                  </c:pt>
                  <c:pt idx="1">
                    <c:v>229.111111111111</c:v>
                  </c:pt>
                  <c:pt idx="2">
                    <c:v>97</c:v>
                  </c:pt>
                  <c:pt idx="3">
                    <c:v>442</c:v>
                  </c:pt>
                  <c:pt idx="4">
                    <c:v>1318.5</c:v>
                  </c:pt>
                </c:numCache>
              </c:numRef>
            </c:plus>
            <c:minus>
              <c:numRef>
                <c:f>'Nostoc 10 EXT'!$K$80:$O$80</c:f>
                <c:numCache>
                  <c:formatCode>General</c:formatCode>
                  <c:ptCount val="5"/>
                  <c:pt idx="0">
                    <c:v>96.111111111110702</c:v>
                  </c:pt>
                  <c:pt idx="1">
                    <c:v>229.111111111111</c:v>
                  </c:pt>
                  <c:pt idx="2">
                    <c:v>97</c:v>
                  </c:pt>
                  <c:pt idx="3">
                    <c:v>442</c:v>
                  </c:pt>
                  <c:pt idx="4">
                    <c:v>1318.5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'Nostoc 10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EXT'!$K$81:$O$81</c:f>
              <c:numCache>
                <c:formatCode>General</c:formatCode>
                <c:ptCount val="5"/>
                <c:pt idx="0">
                  <c:v>19900.666666666668</c:v>
                </c:pt>
                <c:pt idx="1">
                  <c:v>7189.333333333333</c:v>
                </c:pt>
                <c:pt idx="2">
                  <c:v>6027</c:v>
                </c:pt>
                <c:pt idx="3">
                  <c:v>9020.6666666666661</c:v>
                </c:pt>
                <c:pt idx="4">
                  <c:v>4979.5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B-4D66-9EDC-7823CB632A3A}"/>
            </c:ext>
          </c:extLst>
        </c:ser>
        <c:ser>
          <c:idx val="11"/>
          <c:order val="11"/>
          <c:tx>
            <c:v>18 days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EXT'!$K$86:$O$86</c:f>
                <c:numCache>
                  <c:formatCode>General</c:formatCode>
                  <c:ptCount val="5"/>
                  <c:pt idx="0">
                    <c:v>231.33333333333334</c:v>
                  </c:pt>
                  <c:pt idx="1">
                    <c:v>258.83333333333331</c:v>
                  </c:pt>
                  <c:pt idx="2">
                    <c:v>71.111111111111015</c:v>
                  </c:pt>
                  <c:pt idx="3">
                    <c:v>337.83333333333331</c:v>
                  </c:pt>
                  <c:pt idx="4">
                    <c:v>1012.5</c:v>
                  </c:pt>
                </c:numCache>
              </c:numRef>
            </c:plus>
            <c:minus>
              <c:numRef>
                <c:f>'Nostoc 10 EXT'!$K$86:$O$86</c:f>
                <c:numCache>
                  <c:formatCode>General</c:formatCode>
                  <c:ptCount val="5"/>
                  <c:pt idx="0">
                    <c:v>231.33333333333334</c:v>
                  </c:pt>
                  <c:pt idx="1">
                    <c:v>258.83333333333331</c:v>
                  </c:pt>
                  <c:pt idx="2">
                    <c:v>71.111111111111015</c:v>
                  </c:pt>
                  <c:pt idx="3">
                    <c:v>337.83333333333331</c:v>
                  </c:pt>
                  <c:pt idx="4">
                    <c:v>1012.5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'Nostoc 10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EXT'!$K$87:$O$87</c:f>
              <c:numCache>
                <c:formatCode>General</c:formatCode>
                <c:ptCount val="5"/>
                <c:pt idx="0">
                  <c:v>20688</c:v>
                </c:pt>
                <c:pt idx="1">
                  <c:v>8021.166666666667</c:v>
                </c:pt>
                <c:pt idx="2">
                  <c:v>6000.333333333333</c:v>
                </c:pt>
                <c:pt idx="3">
                  <c:v>8233.5</c:v>
                </c:pt>
                <c:pt idx="4">
                  <c:v>3905.1666666666665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F-4E85-A27C-7993CE191096}"/>
            </c:ext>
          </c:extLst>
        </c:ser>
        <c:ser>
          <c:idx val="12"/>
          <c:order val="12"/>
          <c:tx>
            <c:v>21 days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EXT'!$K$92:$P$92</c:f>
                <c:numCache>
                  <c:formatCode>General</c:formatCode>
                  <c:ptCount val="6"/>
                  <c:pt idx="0">
                    <c:v>460.44444444444406</c:v>
                  </c:pt>
                  <c:pt idx="1">
                    <c:v>373.83333333333331</c:v>
                  </c:pt>
                  <c:pt idx="2">
                    <c:v>46</c:v>
                  </c:pt>
                  <c:pt idx="3">
                    <c:v>454.16666666666669</c:v>
                  </c:pt>
                  <c:pt idx="4">
                    <c:v>1077</c:v>
                  </c:pt>
                  <c:pt idx="5">
                    <c:v>462.33333333333331</c:v>
                  </c:pt>
                </c:numCache>
              </c:numRef>
            </c:plus>
            <c:minus>
              <c:numRef>
                <c:f>'Nostoc 10 EXT'!$K$92:$O$92</c:f>
                <c:numCache>
                  <c:formatCode>General</c:formatCode>
                  <c:ptCount val="5"/>
                  <c:pt idx="0">
                    <c:v>460.44444444444406</c:v>
                  </c:pt>
                  <c:pt idx="1">
                    <c:v>373.83333333333331</c:v>
                  </c:pt>
                  <c:pt idx="2">
                    <c:v>46</c:v>
                  </c:pt>
                  <c:pt idx="3">
                    <c:v>454.16666666666669</c:v>
                  </c:pt>
                  <c:pt idx="4">
                    <c:v>1077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'Nostoc 10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EXT'!$K$93:$O$93</c:f>
              <c:numCache>
                <c:formatCode>General</c:formatCode>
                <c:ptCount val="5"/>
                <c:pt idx="0">
                  <c:v>24037.333333333332</c:v>
                </c:pt>
                <c:pt idx="1">
                  <c:v>10456.166666666666</c:v>
                </c:pt>
                <c:pt idx="2">
                  <c:v>6593.333333333333</c:v>
                </c:pt>
                <c:pt idx="3">
                  <c:v>8802.8333333333339</c:v>
                </c:pt>
                <c:pt idx="4">
                  <c:v>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5-4B28-B92F-82365AE47231}"/>
            </c:ext>
          </c:extLst>
        </c:ser>
        <c:ser>
          <c:idx val="13"/>
          <c:order val="13"/>
          <c:tx>
            <c:v>24 days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EXT'!$K$98:$O$98</c:f>
                <c:numCache>
                  <c:formatCode>General</c:formatCode>
                  <c:ptCount val="5"/>
                  <c:pt idx="0">
                    <c:v>741.22222222222263</c:v>
                  </c:pt>
                  <c:pt idx="1">
                    <c:v>403.66666666666669</c:v>
                  </c:pt>
                  <c:pt idx="2">
                    <c:v>66.5</c:v>
                  </c:pt>
                  <c:pt idx="3">
                    <c:v>555</c:v>
                  </c:pt>
                  <c:pt idx="4">
                    <c:v>1275.8333333333333</c:v>
                  </c:pt>
                </c:numCache>
              </c:numRef>
            </c:plus>
            <c:minus>
              <c:numRef>
                <c:f>'Nostoc 10 EXT'!$K$98:$O$98</c:f>
                <c:numCache>
                  <c:formatCode>General</c:formatCode>
                  <c:ptCount val="5"/>
                  <c:pt idx="0">
                    <c:v>741.22222222222263</c:v>
                  </c:pt>
                  <c:pt idx="1">
                    <c:v>403.66666666666669</c:v>
                  </c:pt>
                  <c:pt idx="2">
                    <c:v>66.5</c:v>
                  </c:pt>
                  <c:pt idx="3">
                    <c:v>555</c:v>
                  </c:pt>
                  <c:pt idx="4">
                    <c:v>1275.8333333333333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'Nostoc 10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EXT'!$K$99:$O$99</c:f>
              <c:numCache>
                <c:formatCode>General</c:formatCode>
                <c:ptCount val="5"/>
                <c:pt idx="0">
                  <c:v>26976.166666666668</c:v>
                </c:pt>
                <c:pt idx="1">
                  <c:v>11672.666666666666</c:v>
                </c:pt>
                <c:pt idx="2">
                  <c:v>7522.833333333333</c:v>
                </c:pt>
                <c:pt idx="3">
                  <c:v>9471</c:v>
                </c:pt>
                <c:pt idx="4">
                  <c:v>2743.1666666666665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1-4F12-9062-0B9CEC39B022}"/>
            </c:ext>
          </c:extLst>
        </c:ser>
        <c:ser>
          <c:idx val="14"/>
          <c:order val="14"/>
          <c:tx>
            <c:v>32 days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EXT'!$K$104:$O$104</c:f>
                <c:numCache>
                  <c:formatCode>General</c:formatCode>
                  <c:ptCount val="5"/>
                  <c:pt idx="0">
                    <c:v>745.444444444444</c:v>
                  </c:pt>
                  <c:pt idx="1">
                    <c:v>313.66666666666669</c:v>
                  </c:pt>
                  <c:pt idx="2">
                    <c:v>101.5</c:v>
                  </c:pt>
                  <c:pt idx="3">
                    <c:v>759.44444444444468</c:v>
                  </c:pt>
                  <c:pt idx="4">
                    <c:v>1347.2222222222224</c:v>
                  </c:pt>
                </c:numCache>
              </c:numRef>
            </c:plus>
            <c:minus>
              <c:numRef>
                <c:f>'Nostoc 10 EXT'!$K$104:$O$104</c:f>
                <c:numCache>
                  <c:formatCode>General</c:formatCode>
                  <c:ptCount val="5"/>
                  <c:pt idx="0">
                    <c:v>745.444444444444</c:v>
                  </c:pt>
                  <c:pt idx="1">
                    <c:v>313.66666666666669</c:v>
                  </c:pt>
                  <c:pt idx="2">
                    <c:v>101.5</c:v>
                  </c:pt>
                  <c:pt idx="3">
                    <c:v>759.44444444444468</c:v>
                  </c:pt>
                  <c:pt idx="4">
                    <c:v>1347.2222222222224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'Nostoc 10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EXT'!$K$103:$O$103</c:f>
              <c:numCache>
                <c:formatCode>General</c:formatCode>
                <c:ptCount val="5"/>
                <c:pt idx="0">
                  <c:v>27253.333333333332</c:v>
                </c:pt>
                <c:pt idx="1">
                  <c:v>14458</c:v>
                </c:pt>
                <c:pt idx="2">
                  <c:v>8673.8333333333339</c:v>
                </c:pt>
                <c:pt idx="3">
                  <c:v>11213.333333333334</c:v>
                </c:pt>
                <c:pt idx="4">
                  <c:v>1739.6666666666667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8-48AC-932E-409E79AC7138}"/>
            </c:ext>
          </c:extLst>
        </c:ser>
        <c:ser>
          <c:idx val="15"/>
          <c:order val="15"/>
          <c:tx>
            <c:v>42 days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EXT'!$K$110:$O$110</c:f>
                <c:numCache>
                  <c:formatCode>General</c:formatCode>
                  <c:ptCount val="5"/>
                  <c:pt idx="0">
                    <c:v>870.88888888888926</c:v>
                  </c:pt>
                  <c:pt idx="1">
                    <c:v>569.72222222222138</c:v>
                  </c:pt>
                  <c:pt idx="2">
                    <c:v>280.66666666666669</c:v>
                  </c:pt>
                  <c:pt idx="3">
                    <c:v>1398.8888888888894</c:v>
                  </c:pt>
                  <c:pt idx="4">
                    <c:v>943.88888888888903</c:v>
                  </c:pt>
                </c:numCache>
              </c:numRef>
            </c:plus>
            <c:minus>
              <c:numRef>
                <c:f>'Nostoc 10 EXT'!$K$110:$O$110</c:f>
                <c:numCache>
                  <c:formatCode>General</c:formatCode>
                  <c:ptCount val="5"/>
                  <c:pt idx="0">
                    <c:v>870.88888888888926</c:v>
                  </c:pt>
                  <c:pt idx="1">
                    <c:v>569.72222222222138</c:v>
                  </c:pt>
                  <c:pt idx="2">
                    <c:v>280.66666666666669</c:v>
                  </c:pt>
                  <c:pt idx="3">
                    <c:v>1398.8888888888894</c:v>
                  </c:pt>
                  <c:pt idx="4">
                    <c:v>943.88888888888903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'Nostoc 10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EXT'!$K$109:$O$109</c:f>
              <c:numCache>
                <c:formatCode>General</c:formatCode>
                <c:ptCount val="5"/>
                <c:pt idx="0">
                  <c:v>30512.666666666668</c:v>
                </c:pt>
                <c:pt idx="1">
                  <c:v>20605.833333333332</c:v>
                </c:pt>
                <c:pt idx="2">
                  <c:v>10505.666666666666</c:v>
                </c:pt>
                <c:pt idx="3">
                  <c:v>16390.666666666668</c:v>
                </c:pt>
                <c:pt idx="4">
                  <c:v>1108.6666666666667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D-4728-B932-3E53E3D058FC}"/>
            </c:ext>
          </c:extLst>
        </c:ser>
        <c:ser>
          <c:idx val="16"/>
          <c:order val="16"/>
          <c:tx>
            <c:v>48 days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EXT'!$K$115:$O$115</c:f>
                <c:numCache>
                  <c:formatCode>General</c:formatCode>
                  <c:ptCount val="5"/>
                  <c:pt idx="0">
                    <c:v>601.66666666666663</c:v>
                  </c:pt>
                  <c:pt idx="1">
                    <c:v>651.77777777777737</c:v>
                  </c:pt>
                  <c:pt idx="2">
                    <c:v>438.88888888888869</c:v>
                  </c:pt>
                  <c:pt idx="3">
                    <c:v>1328.3333333333333</c:v>
                  </c:pt>
                  <c:pt idx="4">
                    <c:v>673.44444444444446</c:v>
                  </c:pt>
                </c:numCache>
              </c:numRef>
            </c:plus>
            <c:minus>
              <c:numRef>
                <c:f>'Nostoc 10 EXT'!$K$115:$O$115</c:f>
                <c:numCache>
                  <c:formatCode>General</c:formatCode>
                  <c:ptCount val="5"/>
                  <c:pt idx="0">
                    <c:v>601.66666666666663</c:v>
                  </c:pt>
                  <c:pt idx="1">
                    <c:v>651.77777777777737</c:v>
                  </c:pt>
                  <c:pt idx="2">
                    <c:v>438.88888888888869</c:v>
                  </c:pt>
                  <c:pt idx="3">
                    <c:v>1328.3333333333333</c:v>
                  </c:pt>
                  <c:pt idx="4">
                    <c:v>673.44444444444446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'Nostoc 10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EXT'!$K$114:$O$114</c:f>
              <c:numCache>
                <c:formatCode>General</c:formatCode>
                <c:ptCount val="5"/>
                <c:pt idx="0">
                  <c:v>27099.666666666668</c:v>
                </c:pt>
                <c:pt idx="1">
                  <c:v>24229.333333333332</c:v>
                </c:pt>
                <c:pt idx="2">
                  <c:v>11582.666666666666</c:v>
                </c:pt>
                <c:pt idx="3">
                  <c:v>18330.666666666668</c:v>
                </c:pt>
                <c:pt idx="4">
                  <c:v>742.83333333333337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0-4FA9-9D91-4E56247C59C2}"/>
            </c:ext>
          </c:extLst>
        </c:ser>
        <c:ser>
          <c:idx val="17"/>
          <c:order val="17"/>
          <c:tx>
            <c:v>56 days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EXT'!$K$121:$O$121</c:f>
                <c:numCache>
                  <c:formatCode>General</c:formatCode>
                  <c:ptCount val="5"/>
                  <c:pt idx="0">
                    <c:v>367.88888888888931</c:v>
                  </c:pt>
                  <c:pt idx="1">
                    <c:v>688.555555555556</c:v>
                  </c:pt>
                  <c:pt idx="2">
                    <c:v>658.66666666666663</c:v>
                  </c:pt>
                  <c:pt idx="3">
                    <c:v>1600</c:v>
                  </c:pt>
                  <c:pt idx="4">
                    <c:v>531.77777777777783</c:v>
                  </c:pt>
                </c:numCache>
              </c:numRef>
            </c:plus>
            <c:minus>
              <c:numRef>
                <c:f>'Nostoc 10 EXT'!$K$121:$O$121</c:f>
                <c:numCache>
                  <c:formatCode>General</c:formatCode>
                  <c:ptCount val="5"/>
                  <c:pt idx="0">
                    <c:v>367.88888888888931</c:v>
                  </c:pt>
                  <c:pt idx="1">
                    <c:v>688.555555555556</c:v>
                  </c:pt>
                  <c:pt idx="2">
                    <c:v>658.66666666666663</c:v>
                  </c:pt>
                  <c:pt idx="3">
                    <c:v>1600</c:v>
                  </c:pt>
                  <c:pt idx="4">
                    <c:v>531.77777777777783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'Nostoc 10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EXT'!$K$120:$O$120</c:f>
              <c:numCache>
                <c:formatCode>General</c:formatCode>
                <c:ptCount val="5"/>
                <c:pt idx="0">
                  <c:v>23889.166666666668</c:v>
                </c:pt>
                <c:pt idx="1">
                  <c:v>28509.666666666668</c:v>
                </c:pt>
                <c:pt idx="2">
                  <c:v>12444.666666666666</c:v>
                </c:pt>
                <c:pt idx="3">
                  <c:v>21944.666666666668</c:v>
                </c:pt>
                <c:pt idx="4">
                  <c:v>569.83333333333337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C-4559-88A7-B66954DBC6D8}"/>
            </c:ext>
          </c:extLst>
        </c:ser>
        <c:ser>
          <c:idx val="18"/>
          <c:order val="18"/>
          <c:tx>
            <c:v>63 days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EXT'!$K$127:$O$127</c:f>
                <c:numCache>
                  <c:formatCode>General</c:formatCode>
                  <c:ptCount val="5"/>
                  <c:pt idx="0">
                    <c:v>716.5</c:v>
                  </c:pt>
                  <c:pt idx="1">
                    <c:v>820.66666666666663</c:v>
                  </c:pt>
                  <c:pt idx="2">
                    <c:v>1052.8333333333333</c:v>
                  </c:pt>
                  <c:pt idx="3">
                    <c:v>2072.6666666666665</c:v>
                  </c:pt>
                  <c:pt idx="4">
                    <c:v>399</c:v>
                  </c:pt>
                </c:numCache>
              </c:numRef>
            </c:plus>
            <c:minus>
              <c:numRef>
                <c:f>'Nostoc 10 EXT'!$K$127:$O$127</c:f>
                <c:numCache>
                  <c:formatCode>General</c:formatCode>
                  <c:ptCount val="5"/>
                  <c:pt idx="0">
                    <c:v>716.5</c:v>
                  </c:pt>
                  <c:pt idx="1">
                    <c:v>820.66666666666663</c:v>
                  </c:pt>
                  <c:pt idx="2">
                    <c:v>1052.8333333333333</c:v>
                  </c:pt>
                  <c:pt idx="3">
                    <c:v>2072.6666666666665</c:v>
                  </c:pt>
                  <c:pt idx="4">
                    <c:v>399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'Nostoc 10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EXT'!$K$126:$O$126</c:f>
              <c:numCache>
                <c:formatCode>General</c:formatCode>
                <c:ptCount val="5"/>
                <c:pt idx="0">
                  <c:v>24176.5</c:v>
                </c:pt>
                <c:pt idx="1">
                  <c:v>35647.333333333336</c:v>
                </c:pt>
                <c:pt idx="2">
                  <c:v>14108.166666666666</c:v>
                </c:pt>
                <c:pt idx="3">
                  <c:v>26541</c:v>
                </c:pt>
                <c:pt idx="4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E-4DD2-9415-A7E4154CE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3568143"/>
        <c:axId val="1103563823"/>
      </c:barChart>
      <c:catAx>
        <c:axId val="110356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3563823"/>
        <c:crosses val="autoZero"/>
        <c:auto val="1"/>
        <c:lblAlgn val="ctr"/>
        <c:lblOffset val="100"/>
        <c:noMultiLvlLbl val="0"/>
      </c:catAx>
      <c:valAx>
        <c:axId val="1103563823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356814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Anabaena</a:t>
            </a:r>
            <a:r>
              <a:rPr lang="es-ES" baseline="0"/>
              <a:t> 24 dH2O (REG)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 days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REG'!$Q$22:$T$22</c:f>
                <c:numCache>
                  <c:formatCode>General</c:formatCode>
                  <c:ptCount val="4"/>
                  <c:pt idx="0">
                    <c:v>113.72222222222224</c:v>
                  </c:pt>
                  <c:pt idx="1">
                    <c:v>1.3333333333333333</c:v>
                  </c:pt>
                  <c:pt idx="2">
                    <c:v>5</c:v>
                  </c:pt>
                  <c:pt idx="3">
                    <c:v>4.166666666666667</c:v>
                  </c:pt>
                </c:numCache>
              </c:numRef>
            </c:plus>
            <c:minus>
              <c:numRef>
                <c:f>'Anabaena 24 REG'!$Q$22:$T$22</c:f>
                <c:numCache>
                  <c:formatCode>General</c:formatCode>
                  <c:ptCount val="4"/>
                  <c:pt idx="0">
                    <c:v>113.72222222222224</c:v>
                  </c:pt>
                  <c:pt idx="1">
                    <c:v>1.3333333333333333</c:v>
                  </c:pt>
                  <c:pt idx="2">
                    <c:v>5</c:v>
                  </c:pt>
                  <c:pt idx="3">
                    <c:v>4.166666666666667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REG'!$Q$176:$T$176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REG'!$Q$21:$T$21</c:f>
              <c:numCache>
                <c:formatCode>General</c:formatCode>
                <c:ptCount val="4"/>
                <c:pt idx="0">
                  <c:v>650.83333333333337</c:v>
                </c:pt>
                <c:pt idx="1">
                  <c:v>7.666666666666667</c:v>
                </c:pt>
                <c:pt idx="2">
                  <c:v>12.5</c:v>
                </c:pt>
                <c:pt idx="3">
                  <c:v>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B-4642-9C79-A262AD3FBA4E}"/>
            </c:ext>
          </c:extLst>
        </c:ser>
        <c:ser>
          <c:idx val="1"/>
          <c:order val="1"/>
          <c:tx>
            <c:v>1 days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REG'!$Q$28:$T$28</c:f>
                <c:numCache>
                  <c:formatCode>General</c:formatCode>
                  <c:ptCount val="4"/>
                  <c:pt idx="0">
                    <c:v>177.33333333333334</c:v>
                  </c:pt>
                  <c:pt idx="1">
                    <c:v>2</c:v>
                  </c:pt>
                  <c:pt idx="2">
                    <c:v>7.8888888888888893</c:v>
                  </c:pt>
                  <c:pt idx="3">
                    <c:v>3.888888888888888</c:v>
                  </c:pt>
                </c:numCache>
              </c:numRef>
            </c:plus>
            <c:minus>
              <c:numRef>
                <c:f>'Anabaena 24 REG'!$Q$28:$T$28</c:f>
                <c:numCache>
                  <c:formatCode>General</c:formatCode>
                  <c:ptCount val="4"/>
                  <c:pt idx="0">
                    <c:v>177.33333333333334</c:v>
                  </c:pt>
                  <c:pt idx="1">
                    <c:v>2</c:v>
                  </c:pt>
                  <c:pt idx="2">
                    <c:v>7.8888888888888893</c:v>
                  </c:pt>
                  <c:pt idx="3">
                    <c:v>3.888888888888888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REG'!$Q$176:$T$176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REG'!$Q$27:$T$27</c:f>
              <c:numCache>
                <c:formatCode>General</c:formatCode>
                <c:ptCount val="4"/>
                <c:pt idx="0">
                  <c:v>811</c:v>
                </c:pt>
                <c:pt idx="1">
                  <c:v>9.6666666666666661</c:v>
                </c:pt>
                <c:pt idx="2">
                  <c:v>15.666666666666666</c:v>
                </c:pt>
                <c:pt idx="3">
                  <c:v>20.333333333333332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7-469A-9501-DA48A45CF0E4}"/>
            </c:ext>
          </c:extLst>
        </c:ser>
        <c:ser>
          <c:idx val="2"/>
          <c:order val="2"/>
          <c:tx>
            <c:v>2 days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REG'!$Q$34:$T$34</c:f>
                <c:numCache>
                  <c:formatCode>General</c:formatCode>
                  <c:ptCount val="4"/>
                  <c:pt idx="0">
                    <c:v>188.66666666666666</c:v>
                  </c:pt>
                  <c:pt idx="1">
                    <c:v>3.3333333333333335</c:v>
                  </c:pt>
                  <c:pt idx="2">
                    <c:v>13.666666666666666</c:v>
                  </c:pt>
                  <c:pt idx="3">
                    <c:v>0.83333333333333337</c:v>
                  </c:pt>
                </c:numCache>
              </c:numRef>
            </c:plus>
            <c:minus>
              <c:numRef>
                <c:f>'Anabaena 24 REG'!$Q$34:$T$34</c:f>
                <c:numCache>
                  <c:formatCode>General</c:formatCode>
                  <c:ptCount val="4"/>
                  <c:pt idx="0">
                    <c:v>188.66666666666666</c:v>
                  </c:pt>
                  <c:pt idx="1">
                    <c:v>3.3333333333333335</c:v>
                  </c:pt>
                  <c:pt idx="2">
                    <c:v>13.666666666666666</c:v>
                  </c:pt>
                  <c:pt idx="3">
                    <c:v>0.83333333333333337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REG'!$Q$176:$T$176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REG'!$Q$33:$T$33</c:f>
              <c:numCache>
                <c:formatCode>General</c:formatCode>
                <c:ptCount val="4"/>
                <c:pt idx="0">
                  <c:v>1510</c:v>
                </c:pt>
                <c:pt idx="1">
                  <c:v>12.666666666666666</c:v>
                </c:pt>
                <c:pt idx="2">
                  <c:v>19</c:v>
                </c:pt>
                <c:pt idx="3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6-4E39-87B0-7F5AD53A5A61}"/>
            </c:ext>
          </c:extLst>
        </c:ser>
        <c:ser>
          <c:idx val="3"/>
          <c:order val="3"/>
          <c:tx>
            <c:v>5 days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REG'!$Q$40:$T$40</c:f>
                <c:numCache>
                  <c:formatCode>General</c:formatCode>
                  <c:ptCount val="4"/>
                  <c:pt idx="0">
                    <c:v>314.83333333333331</c:v>
                  </c:pt>
                  <c:pt idx="1">
                    <c:v>22.333333333333332</c:v>
                  </c:pt>
                  <c:pt idx="2">
                    <c:v>30.555555555555557</c:v>
                  </c:pt>
                  <c:pt idx="3">
                    <c:v>0.66666666666666663</c:v>
                  </c:pt>
                </c:numCache>
              </c:numRef>
            </c:plus>
            <c:minus>
              <c:numRef>
                <c:f>'Anabaena 24 REG'!$Q$40:$T$40</c:f>
                <c:numCache>
                  <c:formatCode>General</c:formatCode>
                  <c:ptCount val="4"/>
                  <c:pt idx="0">
                    <c:v>314.83333333333331</c:v>
                  </c:pt>
                  <c:pt idx="1">
                    <c:v>22.333333333333332</c:v>
                  </c:pt>
                  <c:pt idx="2">
                    <c:v>30.555555555555557</c:v>
                  </c:pt>
                  <c:pt idx="3">
                    <c:v>0.66666666666666663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REG'!$Q$176:$T$176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REG'!$Q$39:$T$39</c:f>
              <c:numCache>
                <c:formatCode>General</c:formatCode>
                <c:ptCount val="4"/>
                <c:pt idx="0">
                  <c:v>5758.833333333333</c:v>
                </c:pt>
                <c:pt idx="1">
                  <c:v>51.666666666666664</c:v>
                </c:pt>
                <c:pt idx="2">
                  <c:v>36.166666666666664</c:v>
                </c:pt>
                <c:pt idx="3">
                  <c:v>11.666666666666666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1-4D15-8A6E-47E37FA33713}"/>
            </c:ext>
          </c:extLst>
        </c:ser>
        <c:ser>
          <c:idx val="4"/>
          <c:order val="4"/>
          <c:tx>
            <c:v>6 days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REG'!$Q$46:$T$46</c:f>
                <c:numCache>
                  <c:formatCode>General</c:formatCode>
                  <c:ptCount val="4"/>
                  <c:pt idx="0">
                    <c:v>342.33333333333331</c:v>
                  </c:pt>
                  <c:pt idx="1">
                    <c:v>34</c:v>
                  </c:pt>
                  <c:pt idx="2">
                    <c:v>24.555555555555557</c:v>
                  </c:pt>
                  <c:pt idx="3">
                    <c:v>0.33333333333333331</c:v>
                  </c:pt>
                </c:numCache>
              </c:numRef>
            </c:plus>
            <c:minus>
              <c:numRef>
                <c:f>'Anabaena 24 REG'!$Q$46:$T$46</c:f>
                <c:numCache>
                  <c:formatCode>General</c:formatCode>
                  <c:ptCount val="4"/>
                  <c:pt idx="0">
                    <c:v>342.33333333333331</c:v>
                  </c:pt>
                  <c:pt idx="1">
                    <c:v>34</c:v>
                  </c:pt>
                  <c:pt idx="2">
                    <c:v>24.555555555555557</c:v>
                  </c:pt>
                  <c:pt idx="3">
                    <c:v>0.33333333333333331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REG'!$Q$176:$T$176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REG'!$Q$45:$T$45</c:f>
              <c:numCache>
                <c:formatCode>General</c:formatCode>
                <c:ptCount val="4"/>
                <c:pt idx="0">
                  <c:v>6474</c:v>
                </c:pt>
                <c:pt idx="1">
                  <c:v>63.5</c:v>
                </c:pt>
                <c:pt idx="2">
                  <c:v>33.666666666666664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4-4C49-84F4-B3466B52FBBC}"/>
            </c:ext>
          </c:extLst>
        </c:ser>
        <c:ser>
          <c:idx val="5"/>
          <c:order val="5"/>
          <c:tx>
            <c:v>7 days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REG'!$Q$52:$T$52</c:f>
                <c:numCache>
                  <c:formatCode>General</c:formatCode>
                  <c:ptCount val="4"/>
                  <c:pt idx="0">
                    <c:v>180.22222222222231</c:v>
                  </c:pt>
                  <c:pt idx="1">
                    <c:v>58.833333333333336</c:v>
                  </c:pt>
                  <c:pt idx="2">
                    <c:v>33.555555555555557</c:v>
                  </c:pt>
                  <c:pt idx="3">
                    <c:v>0.83333333333333337</c:v>
                  </c:pt>
                </c:numCache>
              </c:numRef>
            </c:plus>
            <c:minus>
              <c:numRef>
                <c:f>'Anabaena 24 REG'!$Q$52:$T$52</c:f>
                <c:numCache>
                  <c:formatCode>General</c:formatCode>
                  <c:ptCount val="4"/>
                  <c:pt idx="0">
                    <c:v>180.22222222222231</c:v>
                  </c:pt>
                  <c:pt idx="1">
                    <c:v>58.833333333333336</c:v>
                  </c:pt>
                  <c:pt idx="2">
                    <c:v>33.555555555555557</c:v>
                  </c:pt>
                  <c:pt idx="3">
                    <c:v>0.83333333333333337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REG'!$Q$176:$T$176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REG'!$Q$51:$T$51</c:f>
              <c:numCache>
                <c:formatCode>General</c:formatCode>
                <c:ptCount val="4"/>
                <c:pt idx="0">
                  <c:v>7169.666666666667</c:v>
                </c:pt>
                <c:pt idx="1">
                  <c:v>125.16666666666667</c:v>
                </c:pt>
                <c:pt idx="2">
                  <c:v>43.166666666666664</c:v>
                </c:pt>
                <c:pt idx="3">
                  <c:v>11.833333333333334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2-4624-8B92-D1954C9B5CC6}"/>
            </c:ext>
          </c:extLst>
        </c:ser>
        <c:ser>
          <c:idx val="6"/>
          <c:order val="6"/>
          <c:tx>
            <c:v>8 days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REG'!$Q$58:$T$58</c:f>
                <c:numCache>
                  <c:formatCode>General</c:formatCode>
                  <c:ptCount val="4"/>
                  <c:pt idx="0">
                    <c:v>880.55555555555566</c:v>
                  </c:pt>
                  <c:pt idx="1">
                    <c:v>71.111111111111128</c:v>
                  </c:pt>
                  <c:pt idx="2">
                    <c:v>36</c:v>
                  </c:pt>
                  <c:pt idx="3">
                    <c:v>0.33333333333333331</c:v>
                  </c:pt>
                </c:numCache>
              </c:numRef>
            </c:plus>
            <c:minus>
              <c:numRef>
                <c:f>'Anabaena 24 REG'!$Q$58:$T$58</c:f>
                <c:numCache>
                  <c:formatCode>General</c:formatCode>
                  <c:ptCount val="4"/>
                  <c:pt idx="0">
                    <c:v>880.55555555555566</c:v>
                  </c:pt>
                  <c:pt idx="1">
                    <c:v>71.111111111111128</c:v>
                  </c:pt>
                  <c:pt idx="2">
                    <c:v>36</c:v>
                  </c:pt>
                  <c:pt idx="3">
                    <c:v>0.33333333333333331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REG'!$Q$176:$T$176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REG'!$Q$57:$T$57</c:f>
              <c:numCache>
                <c:formatCode>General</c:formatCode>
                <c:ptCount val="4"/>
                <c:pt idx="0">
                  <c:v>6539.666666666667</c:v>
                </c:pt>
                <c:pt idx="1">
                  <c:v>157.16666666666666</c:v>
                </c:pt>
                <c:pt idx="2">
                  <c:v>46.5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6-4BAD-A412-507362742C77}"/>
            </c:ext>
          </c:extLst>
        </c:ser>
        <c:ser>
          <c:idx val="7"/>
          <c:order val="7"/>
          <c:tx>
            <c:v>9 days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REG'!$Q$64:$T$64</c:f>
                <c:numCache>
                  <c:formatCode>General</c:formatCode>
                  <c:ptCount val="4"/>
                  <c:pt idx="0">
                    <c:v>510.11111111111131</c:v>
                  </c:pt>
                  <c:pt idx="1">
                    <c:v>92.888888888888872</c:v>
                  </c:pt>
                  <c:pt idx="2">
                    <c:v>76.888888888888886</c:v>
                  </c:pt>
                  <c:pt idx="3">
                    <c:v>0.33333333333333331</c:v>
                  </c:pt>
                </c:numCache>
              </c:numRef>
            </c:plus>
            <c:minus>
              <c:numRef>
                <c:f>'Anabaena 24 REG'!$Q$64:$T$64</c:f>
                <c:numCache>
                  <c:formatCode>General</c:formatCode>
                  <c:ptCount val="4"/>
                  <c:pt idx="0">
                    <c:v>510.11111111111131</c:v>
                  </c:pt>
                  <c:pt idx="1">
                    <c:v>92.888888888888872</c:v>
                  </c:pt>
                  <c:pt idx="2">
                    <c:v>76.888888888888886</c:v>
                  </c:pt>
                  <c:pt idx="3">
                    <c:v>0.33333333333333331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REG'!$Q$176:$T$176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REG'!$Q$63:$T$63</c:f>
              <c:numCache>
                <c:formatCode>General</c:formatCode>
                <c:ptCount val="4"/>
                <c:pt idx="0">
                  <c:v>8829.6666666666661</c:v>
                </c:pt>
                <c:pt idx="1">
                  <c:v>233.83333333333334</c:v>
                </c:pt>
                <c:pt idx="2">
                  <c:v>80.166666666666671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6-4054-A8FC-00716AAA2A10}"/>
            </c:ext>
          </c:extLst>
        </c:ser>
        <c:ser>
          <c:idx val="8"/>
          <c:order val="8"/>
          <c:tx>
            <c:v>12 days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REG'!$Q$70:$T$70</c:f>
                <c:numCache>
                  <c:formatCode>General</c:formatCode>
                  <c:ptCount val="4"/>
                  <c:pt idx="0">
                    <c:v>452.11111111111131</c:v>
                  </c:pt>
                  <c:pt idx="1">
                    <c:v>106.44444444444441</c:v>
                  </c:pt>
                  <c:pt idx="2">
                    <c:v>184.88888888888889</c:v>
                  </c:pt>
                  <c:pt idx="3">
                    <c:v>0.55555555555555536</c:v>
                  </c:pt>
                </c:numCache>
              </c:numRef>
            </c:plus>
            <c:minus>
              <c:numRef>
                <c:f>'Anabaena 24 REG'!$Q$70:$T$70</c:f>
                <c:numCache>
                  <c:formatCode>General</c:formatCode>
                  <c:ptCount val="4"/>
                  <c:pt idx="0">
                    <c:v>452.11111111111131</c:v>
                  </c:pt>
                  <c:pt idx="1">
                    <c:v>106.44444444444441</c:v>
                  </c:pt>
                  <c:pt idx="2">
                    <c:v>184.88888888888889</c:v>
                  </c:pt>
                  <c:pt idx="3">
                    <c:v>0.55555555555555536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REG'!$Q$176:$T$176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REG'!$Q$69:$T$69</c:f>
              <c:numCache>
                <c:formatCode>General</c:formatCode>
                <c:ptCount val="4"/>
                <c:pt idx="0">
                  <c:v>8245.1666666666661</c:v>
                </c:pt>
                <c:pt idx="1">
                  <c:v>422.16666666666669</c:v>
                </c:pt>
                <c:pt idx="2">
                  <c:v>187.66666666666666</c:v>
                </c:pt>
                <c:pt idx="3">
                  <c:v>9.1666666666666661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C-435C-8246-951757ECBBA9}"/>
            </c:ext>
          </c:extLst>
        </c:ser>
        <c:ser>
          <c:idx val="9"/>
          <c:order val="9"/>
          <c:tx>
            <c:v>13 days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REG'!$Q$76:$T$76</c:f>
                <c:numCache>
                  <c:formatCode>General</c:formatCode>
                  <c:ptCount val="4"/>
                  <c:pt idx="0">
                    <c:v>438.83333333333331</c:v>
                  </c:pt>
                  <c:pt idx="1">
                    <c:v>125.66666666666667</c:v>
                  </c:pt>
                  <c:pt idx="2">
                    <c:v>232.55555555555554</c:v>
                  </c:pt>
                  <c:pt idx="3">
                    <c:v>0.83333333333333337</c:v>
                  </c:pt>
                </c:numCache>
              </c:numRef>
            </c:plus>
            <c:minus>
              <c:numRef>
                <c:f>'Anabaena 24 REG'!$Q$76:$T$76</c:f>
                <c:numCache>
                  <c:formatCode>General</c:formatCode>
                  <c:ptCount val="4"/>
                  <c:pt idx="0">
                    <c:v>438.83333333333331</c:v>
                  </c:pt>
                  <c:pt idx="1">
                    <c:v>125.66666666666667</c:v>
                  </c:pt>
                  <c:pt idx="2">
                    <c:v>232.55555555555554</c:v>
                  </c:pt>
                  <c:pt idx="3">
                    <c:v>0.83333333333333337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REG'!$Q$176:$T$176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REG'!$Q$75:$T$75</c:f>
              <c:numCache>
                <c:formatCode>General</c:formatCode>
                <c:ptCount val="4"/>
                <c:pt idx="0">
                  <c:v>9483.5</c:v>
                </c:pt>
                <c:pt idx="1">
                  <c:v>476.5</c:v>
                </c:pt>
                <c:pt idx="2">
                  <c:v>241.66666666666666</c:v>
                </c:pt>
                <c:pt idx="3">
                  <c:v>11.833333333333334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5-4410-AF59-0CA5D8466AEE}"/>
            </c:ext>
          </c:extLst>
        </c:ser>
        <c:ser>
          <c:idx val="10"/>
          <c:order val="10"/>
          <c:tx>
            <c:v>16 days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REG'!$Q$82:$T$82</c:f>
                <c:numCache>
                  <c:formatCode>General</c:formatCode>
                  <c:ptCount val="4"/>
                  <c:pt idx="0">
                    <c:v>426.33333333333331</c:v>
                  </c:pt>
                  <c:pt idx="1">
                    <c:v>213.33333333333334</c:v>
                  </c:pt>
                  <c:pt idx="2">
                    <c:v>275.33333333333331</c:v>
                  </c:pt>
                  <c:pt idx="3">
                    <c:v>1</c:v>
                  </c:pt>
                </c:numCache>
              </c:numRef>
            </c:plus>
            <c:minus>
              <c:numRef>
                <c:f>'Anabaena 24 REG'!$Q$82:$T$82</c:f>
                <c:numCache>
                  <c:formatCode>General</c:formatCode>
                  <c:ptCount val="4"/>
                  <c:pt idx="0">
                    <c:v>426.33333333333331</c:v>
                  </c:pt>
                  <c:pt idx="1">
                    <c:v>213.33333333333334</c:v>
                  </c:pt>
                  <c:pt idx="2">
                    <c:v>275.33333333333331</c:v>
                  </c:pt>
                  <c:pt idx="3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REG'!$Q$176:$T$176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REG'!$Q$81:$T$81</c:f>
              <c:numCache>
                <c:formatCode>General</c:formatCode>
                <c:ptCount val="4"/>
                <c:pt idx="0">
                  <c:v>9105.3333333333339</c:v>
                </c:pt>
                <c:pt idx="1">
                  <c:v>746.5</c:v>
                </c:pt>
                <c:pt idx="2">
                  <c:v>365.5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1-4EEA-BAB0-F6610446918F}"/>
            </c:ext>
          </c:extLst>
        </c:ser>
        <c:ser>
          <c:idx val="11"/>
          <c:order val="11"/>
          <c:tx>
            <c:v>19 days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REG'!$Q$88:$T$88</c:f>
                <c:numCache>
                  <c:formatCode>General</c:formatCode>
                  <c:ptCount val="4"/>
                  <c:pt idx="0">
                    <c:v>395.16666666666669</c:v>
                  </c:pt>
                  <c:pt idx="1">
                    <c:v>305.5</c:v>
                  </c:pt>
                  <c:pt idx="2">
                    <c:v>203.2222222222222</c:v>
                  </c:pt>
                  <c:pt idx="3">
                    <c:v>2</c:v>
                  </c:pt>
                </c:numCache>
              </c:numRef>
            </c:plus>
            <c:minus>
              <c:numRef>
                <c:f>'Anabaena 24 REG'!$Q$88:$T$88</c:f>
                <c:numCache>
                  <c:formatCode>General</c:formatCode>
                  <c:ptCount val="4"/>
                  <c:pt idx="0">
                    <c:v>395.16666666666669</c:v>
                  </c:pt>
                  <c:pt idx="1">
                    <c:v>305.5</c:v>
                  </c:pt>
                  <c:pt idx="2">
                    <c:v>203.2222222222222</c:v>
                  </c:pt>
                  <c:pt idx="3">
                    <c:v>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REG'!$Q$176:$T$176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REG'!$Q$87:$T$87</c:f>
              <c:numCache>
                <c:formatCode>General</c:formatCode>
                <c:ptCount val="4"/>
                <c:pt idx="0">
                  <c:v>10113.833333333334</c:v>
                </c:pt>
                <c:pt idx="1">
                  <c:v>1047.1666666666667</c:v>
                </c:pt>
                <c:pt idx="2">
                  <c:v>459.66666666666669</c:v>
                </c:pt>
                <c:pt idx="3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2-401E-9862-8712E1E45C03}"/>
            </c:ext>
          </c:extLst>
        </c:ser>
        <c:ser>
          <c:idx val="12"/>
          <c:order val="12"/>
          <c:tx>
            <c:v>20 days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REG'!$Q$94:$T$94</c:f>
                <c:numCache>
                  <c:formatCode>General</c:formatCode>
                  <c:ptCount val="4"/>
                  <c:pt idx="0">
                    <c:v>398.66666666666669</c:v>
                  </c:pt>
                  <c:pt idx="1">
                    <c:v>325.66666666666669</c:v>
                  </c:pt>
                  <c:pt idx="2">
                    <c:v>198.94444444444443</c:v>
                  </c:pt>
                  <c:pt idx="3">
                    <c:v>2.5555555555555554</c:v>
                  </c:pt>
                </c:numCache>
              </c:numRef>
            </c:plus>
            <c:minus>
              <c:numRef>
                <c:f>'Anabaena 24 REG'!$Q$94:$T$94</c:f>
                <c:numCache>
                  <c:formatCode>General</c:formatCode>
                  <c:ptCount val="4"/>
                  <c:pt idx="0">
                    <c:v>398.66666666666669</c:v>
                  </c:pt>
                  <c:pt idx="1">
                    <c:v>325.66666666666669</c:v>
                  </c:pt>
                  <c:pt idx="2">
                    <c:v>198.94444444444443</c:v>
                  </c:pt>
                  <c:pt idx="3">
                    <c:v>2.5555555555555554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REG'!$Q$176:$T$176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REG'!$Q$93:$T$93</c:f>
              <c:numCache>
                <c:formatCode>General</c:formatCode>
                <c:ptCount val="4"/>
                <c:pt idx="0">
                  <c:v>9768.3333333333339</c:v>
                </c:pt>
                <c:pt idx="1">
                  <c:v>1345</c:v>
                </c:pt>
                <c:pt idx="2">
                  <c:v>598.16666666666663</c:v>
                </c:pt>
                <c:pt idx="3">
                  <c:v>9.6666666666666661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6-4F85-AFB1-45D9F4CEEC6B}"/>
            </c:ext>
          </c:extLst>
        </c:ser>
        <c:ser>
          <c:idx val="13"/>
          <c:order val="13"/>
          <c:tx>
            <c:v>22 days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REG'!$Q$100:$T$100</c:f>
                <c:numCache>
                  <c:formatCode>General</c:formatCode>
                  <c:ptCount val="4"/>
                  <c:pt idx="0">
                    <c:v>454.5</c:v>
                  </c:pt>
                  <c:pt idx="1">
                    <c:v>349.66666666666669</c:v>
                  </c:pt>
                  <c:pt idx="2">
                    <c:v>164.33333333333334</c:v>
                  </c:pt>
                  <c:pt idx="3">
                    <c:v>3.7777777777777786</c:v>
                  </c:pt>
                </c:numCache>
              </c:numRef>
            </c:plus>
            <c:minus>
              <c:numRef>
                <c:f>'Anabaena 24 REG'!$Q$100:$T$100</c:f>
                <c:numCache>
                  <c:formatCode>General</c:formatCode>
                  <c:ptCount val="4"/>
                  <c:pt idx="0">
                    <c:v>454.5</c:v>
                  </c:pt>
                  <c:pt idx="1">
                    <c:v>349.66666666666669</c:v>
                  </c:pt>
                  <c:pt idx="2">
                    <c:v>164.33333333333334</c:v>
                  </c:pt>
                  <c:pt idx="3">
                    <c:v>3.7777777777777786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REG'!$Q$176:$T$176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REG'!$Q$99:$T$99</c:f>
              <c:numCache>
                <c:formatCode>General</c:formatCode>
                <c:ptCount val="4"/>
                <c:pt idx="0">
                  <c:v>9378.8333333333339</c:v>
                </c:pt>
                <c:pt idx="1">
                  <c:v>1610.3333333333333</c:v>
                </c:pt>
                <c:pt idx="2">
                  <c:v>672.66666666666663</c:v>
                </c:pt>
                <c:pt idx="3">
                  <c:v>11.333333333333334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F-4AF7-B8C1-EA18D114A0CA}"/>
            </c:ext>
          </c:extLst>
        </c:ser>
        <c:ser>
          <c:idx val="14"/>
          <c:order val="14"/>
          <c:tx>
            <c:v>23 days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REG'!$Q$106:$T$106</c:f>
                <c:numCache>
                  <c:formatCode>General</c:formatCode>
                  <c:ptCount val="4"/>
                  <c:pt idx="0">
                    <c:v>502.777777777778</c:v>
                  </c:pt>
                  <c:pt idx="1">
                    <c:v>309.83333333333331</c:v>
                  </c:pt>
                  <c:pt idx="2">
                    <c:v>152.66666666666666</c:v>
                  </c:pt>
                  <c:pt idx="3">
                    <c:v>3.7777777777777786</c:v>
                  </c:pt>
                </c:numCache>
              </c:numRef>
            </c:plus>
            <c:minus>
              <c:numRef>
                <c:f>'Anabaena 24 REG'!$Q$106:$T$106</c:f>
                <c:numCache>
                  <c:formatCode>General</c:formatCode>
                  <c:ptCount val="4"/>
                  <c:pt idx="0">
                    <c:v>502.777777777778</c:v>
                  </c:pt>
                  <c:pt idx="1">
                    <c:v>309.83333333333331</c:v>
                  </c:pt>
                  <c:pt idx="2">
                    <c:v>152.66666666666666</c:v>
                  </c:pt>
                  <c:pt idx="3">
                    <c:v>3.7777777777777786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REG'!$Q$176:$T$176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REG'!$Q$105:$T$105</c:f>
              <c:numCache>
                <c:formatCode>General</c:formatCode>
                <c:ptCount val="4"/>
                <c:pt idx="0">
                  <c:v>9629.8333333333339</c:v>
                </c:pt>
                <c:pt idx="1">
                  <c:v>1573.5</c:v>
                </c:pt>
                <c:pt idx="2">
                  <c:v>627.33333333333337</c:v>
                </c:pt>
                <c:pt idx="3">
                  <c:v>12.333333333333334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B-490F-A2E3-D50398DC1076}"/>
            </c:ext>
          </c:extLst>
        </c:ser>
        <c:ser>
          <c:idx val="15"/>
          <c:order val="15"/>
          <c:tx>
            <c:v>24 days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REG'!$Q$112:$T$112</c:f>
                <c:numCache>
                  <c:formatCode>General</c:formatCode>
                  <c:ptCount val="4"/>
                  <c:pt idx="0">
                    <c:v>502.777777777778</c:v>
                  </c:pt>
                  <c:pt idx="1">
                    <c:v>309.83333333333331</c:v>
                  </c:pt>
                  <c:pt idx="2">
                    <c:v>152.66666666666666</c:v>
                  </c:pt>
                  <c:pt idx="3">
                    <c:v>3.7777777777777786</c:v>
                  </c:pt>
                </c:numCache>
              </c:numRef>
            </c:plus>
            <c:minus>
              <c:numRef>
                <c:f>'Anabaena 24 REG'!$Q$112:$T$112</c:f>
                <c:numCache>
                  <c:formatCode>General</c:formatCode>
                  <c:ptCount val="4"/>
                  <c:pt idx="0">
                    <c:v>502.777777777778</c:v>
                  </c:pt>
                  <c:pt idx="1">
                    <c:v>309.83333333333331</c:v>
                  </c:pt>
                  <c:pt idx="2">
                    <c:v>152.66666666666666</c:v>
                  </c:pt>
                  <c:pt idx="3">
                    <c:v>3.7777777777777786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REG'!$Q$176:$T$176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REG'!$Q$111:$T$111</c:f>
              <c:numCache>
                <c:formatCode>General</c:formatCode>
                <c:ptCount val="4"/>
                <c:pt idx="0">
                  <c:v>9629.8333333333339</c:v>
                </c:pt>
                <c:pt idx="1">
                  <c:v>1573.5</c:v>
                </c:pt>
                <c:pt idx="2">
                  <c:v>627.33333333333337</c:v>
                </c:pt>
                <c:pt idx="3">
                  <c:v>12.333333333333334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0-4860-A5B9-D3F4D80901B0}"/>
            </c:ext>
          </c:extLst>
        </c:ser>
        <c:ser>
          <c:idx val="16"/>
          <c:order val="16"/>
          <c:tx>
            <c:v>27 days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REG'!$Q$118:$T$118</c:f>
                <c:numCache>
                  <c:formatCode>General</c:formatCode>
                  <c:ptCount val="4"/>
                  <c:pt idx="0">
                    <c:v>594.44444444444468</c:v>
                  </c:pt>
                  <c:pt idx="1">
                    <c:v>310.33333333333331</c:v>
                  </c:pt>
                  <c:pt idx="2">
                    <c:v>185.7777777777778</c:v>
                  </c:pt>
                  <c:pt idx="3">
                    <c:v>5.8888888888888884</c:v>
                  </c:pt>
                </c:numCache>
              </c:numRef>
            </c:plus>
            <c:minus>
              <c:numRef>
                <c:f>'Anabaena 24 REG'!$Q$118:$T$118</c:f>
                <c:numCache>
                  <c:formatCode>General</c:formatCode>
                  <c:ptCount val="4"/>
                  <c:pt idx="0">
                    <c:v>594.44444444444468</c:v>
                  </c:pt>
                  <c:pt idx="1">
                    <c:v>310.33333333333331</c:v>
                  </c:pt>
                  <c:pt idx="2">
                    <c:v>185.7777777777778</c:v>
                  </c:pt>
                  <c:pt idx="3">
                    <c:v>5.8888888888888884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REG'!$Q$176:$T$176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REG'!$Q$117:$T$117</c:f>
              <c:numCache>
                <c:formatCode>General</c:formatCode>
                <c:ptCount val="4"/>
                <c:pt idx="0">
                  <c:v>9112.8333333333339</c:v>
                </c:pt>
                <c:pt idx="1">
                  <c:v>1822.6666666666667</c:v>
                </c:pt>
                <c:pt idx="2">
                  <c:v>553.33333333333337</c:v>
                </c:pt>
                <c:pt idx="3">
                  <c:v>13.166666666666666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0-4860-A5B9-D3F4D80901B0}"/>
            </c:ext>
          </c:extLst>
        </c:ser>
        <c:ser>
          <c:idx val="17"/>
          <c:order val="17"/>
          <c:tx>
            <c:v>30 days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REG'!$Q$124:$T$124</c:f>
                <c:numCache>
                  <c:formatCode>General</c:formatCode>
                  <c:ptCount val="4"/>
                  <c:pt idx="0">
                    <c:v>526.55555555555532</c:v>
                  </c:pt>
                  <c:pt idx="1">
                    <c:v>434.66666666666669</c:v>
                  </c:pt>
                  <c:pt idx="2">
                    <c:v>234.55555555555557</c:v>
                  </c:pt>
                  <c:pt idx="3">
                    <c:v>14.777777777777777</c:v>
                  </c:pt>
                </c:numCache>
              </c:numRef>
            </c:plus>
            <c:minus>
              <c:numRef>
                <c:f>'Anabaena 24 REG'!$Q$124:$T$124</c:f>
                <c:numCache>
                  <c:formatCode>General</c:formatCode>
                  <c:ptCount val="4"/>
                  <c:pt idx="0">
                    <c:v>526.55555555555532</c:v>
                  </c:pt>
                  <c:pt idx="1">
                    <c:v>434.66666666666669</c:v>
                  </c:pt>
                  <c:pt idx="2">
                    <c:v>234.55555555555557</c:v>
                  </c:pt>
                  <c:pt idx="3">
                    <c:v>14.777777777777777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REG'!$Q$176:$T$176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REG'!$Q$123:$T$123</c:f>
              <c:numCache>
                <c:formatCode>General</c:formatCode>
                <c:ptCount val="4"/>
                <c:pt idx="0">
                  <c:v>8552.6666666666661</c:v>
                </c:pt>
                <c:pt idx="1">
                  <c:v>2263</c:v>
                </c:pt>
                <c:pt idx="2">
                  <c:v>464.66666666666669</c:v>
                </c:pt>
                <c:pt idx="3">
                  <c:v>20.833333333333332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3-498C-8856-00BED49CCC01}"/>
            </c:ext>
          </c:extLst>
        </c:ser>
        <c:ser>
          <c:idx val="18"/>
          <c:order val="18"/>
          <c:tx>
            <c:v>34 days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REG'!$Q$130:$T$130</c:f>
                <c:numCache>
                  <c:formatCode>General</c:formatCode>
                  <c:ptCount val="4"/>
                  <c:pt idx="0">
                    <c:v>503.66666666666669</c:v>
                  </c:pt>
                  <c:pt idx="1">
                    <c:v>422.33333333333331</c:v>
                  </c:pt>
                  <c:pt idx="2">
                    <c:v>308.5555555555556</c:v>
                  </c:pt>
                  <c:pt idx="3">
                    <c:v>26.777777777777782</c:v>
                  </c:pt>
                </c:numCache>
              </c:numRef>
            </c:plus>
            <c:minus>
              <c:numRef>
                <c:f>'Anabaena 24 REG'!$Q$130:$T$130</c:f>
                <c:numCache>
                  <c:formatCode>General</c:formatCode>
                  <c:ptCount val="4"/>
                  <c:pt idx="0">
                    <c:v>503.66666666666669</c:v>
                  </c:pt>
                  <c:pt idx="1">
                    <c:v>422.33333333333331</c:v>
                  </c:pt>
                  <c:pt idx="2">
                    <c:v>308.5555555555556</c:v>
                  </c:pt>
                  <c:pt idx="3">
                    <c:v>26.777777777777782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REG'!$Q$176:$T$176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REG'!$Q$129:$T$129</c:f>
              <c:numCache>
                <c:formatCode>General</c:formatCode>
                <c:ptCount val="4"/>
                <c:pt idx="0">
                  <c:v>7817</c:v>
                </c:pt>
                <c:pt idx="1">
                  <c:v>2413.3333333333335</c:v>
                </c:pt>
                <c:pt idx="2">
                  <c:v>488.16666666666669</c:v>
                </c:pt>
                <c:pt idx="3">
                  <c:v>31.333333333333332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5-4ADA-9432-8C36E528BF33}"/>
            </c:ext>
          </c:extLst>
        </c:ser>
        <c:ser>
          <c:idx val="19"/>
          <c:order val="19"/>
          <c:tx>
            <c:v>38 days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REG'!$Q$136:$T$136</c:f>
                <c:numCache>
                  <c:formatCode>General</c:formatCode>
                  <c:ptCount val="4"/>
                  <c:pt idx="0">
                    <c:v>914.88888888888903</c:v>
                  </c:pt>
                  <c:pt idx="1">
                    <c:v>503.83333333333331</c:v>
                  </c:pt>
                  <c:pt idx="2">
                    <c:v>352.5555555555556</c:v>
                  </c:pt>
                  <c:pt idx="3">
                    <c:v>60.333333333333336</c:v>
                  </c:pt>
                </c:numCache>
              </c:numRef>
            </c:plus>
            <c:minus>
              <c:numRef>
                <c:f>'Anabaena 24 REG'!$Q$136:$T$136</c:f>
                <c:numCache>
                  <c:formatCode>General</c:formatCode>
                  <c:ptCount val="4"/>
                  <c:pt idx="0">
                    <c:v>914.88888888888903</c:v>
                  </c:pt>
                  <c:pt idx="1">
                    <c:v>503.83333333333331</c:v>
                  </c:pt>
                  <c:pt idx="2">
                    <c:v>352.5555555555556</c:v>
                  </c:pt>
                  <c:pt idx="3">
                    <c:v>60.333333333333336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REG'!$Q$176:$T$176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REG'!$Q$135:$T$135</c:f>
              <c:numCache>
                <c:formatCode>General</c:formatCode>
                <c:ptCount val="4"/>
                <c:pt idx="0">
                  <c:v>7546.333333333333</c:v>
                </c:pt>
                <c:pt idx="1">
                  <c:v>3086.1666666666665</c:v>
                </c:pt>
                <c:pt idx="2">
                  <c:v>478.16666666666669</c:v>
                </c:pt>
                <c:pt idx="3">
                  <c:v>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0-4E24-A420-A36F0DBF68F1}"/>
            </c:ext>
          </c:extLst>
        </c:ser>
        <c:ser>
          <c:idx val="20"/>
          <c:order val="20"/>
          <c:tx>
            <c:v>41 days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REG'!$Q$142:$T$142</c:f>
                <c:numCache>
                  <c:formatCode>General</c:formatCode>
                  <c:ptCount val="4"/>
                  <c:pt idx="0">
                    <c:v>1133.3333333333333</c:v>
                  </c:pt>
                  <c:pt idx="1">
                    <c:v>454.33333333333331</c:v>
                  </c:pt>
                  <c:pt idx="2">
                    <c:v>332.22222222222223</c:v>
                  </c:pt>
                  <c:pt idx="3">
                    <c:v>130.7777777777778</c:v>
                  </c:pt>
                </c:numCache>
              </c:numRef>
            </c:plus>
            <c:minus>
              <c:numRef>
                <c:f>'Anabaena 24 REG'!$Q$142:$T$142</c:f>
                <c:numCache>
                  <c:formatCode>General</c:formatCode>
                  <c:ptCount val="4"/>
                  <c:pt idx="0">
                    <c:v>1133.3333333333333</c:v>
                  </c:pt>
                  <c:pt idx="1">
                    <c:v>454.33333333333331</c:v>
                  </c:pt>
                  <c:pt idx="2">
                    <c:v>332.22222222222223</c:v>
                  </c:pt>
                  <c:pt idx="3">
                    <c:v>130.7777777777778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REG'!$Q$176:$T$176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REG'!$Q$141:$T$141</c:f>
              <c:numCache>
                <c:formatCode>General</c:formatCode>
                <c:ptCount val="4"/>
                <c:pt idx="0">
                  <c:v>6643</c:v>
                </c:pt>
                <c:pt idx="1">
                  <c:v>3203.6666666666665</c:v>
                </c:pt>
                <c:pt idx="2">
                  <c:v>485.66666666666669</c:v>
                </c:pt>
                <c:pt idx="3">
                  <c:v>120.33333333333333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1-4DC4-8704-BD54734DA599}"/>
            </c:ext>
          </c:extLst>
        </c:ser>
        <c:ser>
          <c:idx val="21"/>
          <c:order val="21"/>
          <c:tx>
            <c:v>43 days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REG'!$Q$148:$T$148</c:f>
                <c:numCache>
                  <c:formatCode>General</c:formatCode>
                  <c:ptCount val="4"/>
                  <c:pt idx="0">
                    <c:v>1252</c:v>
                  </c:pt>
                  <c:pt idx="1">
                    <c:v>502.33333333333331</c:v>
                  </c:pt>
                  <c:pt idx="2">
                    <c:v>342.77777777777777</c:v>
                  </c:pt>
                  <c:pt idx="3">
                    <c:v>184.33333333333334</c:v>
                  </c:pt>
                </c:numCache>
              </c:numRef>
            </c:plus>
            <c:minus>
              <c:numRef>
                <c:f>'Anabaena 24 REG'!$Q$148:$T$148</c:f>
                <c:numCache>
                  <c:formatCode>General</c:formatCode>
                  <c:ptCount val="4"/>
                  <c:pt idx="0">
                    <c:v>1252</c:v>
                  </c:pt>
                  <c:pt idx="1">
                    <c:v>502.33333333333331</c:v>
                  </c:pt>
                  <c:pt idx="2">
                    <c:v>342.77777777777777</c:v>
                  </c:pt>
                  <c:pt idx="3">
                    <c:v>184.33333333333334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REG'!$Q$176:$T$176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REG'!$Q$147:$T$147</c:f>
              <c:numCache>
                <c:formatCode>General</c:formatCode>
                <c:ptCount val="4"/>
                <c:pt idx="0">
                  <c:v>6494.5</c:v>
                </c:pt>
                <c:pt idx="1">
                  <c:v>3144.3333333333335</c:v>
                </c:pt>
                <c:pt idx="2">
                  <c:v>485.33333333333331</c:v>
                </c:pt>
                <c:pt idx="3">
                  <c:v>168.5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4-4B03-B35F-30CAF5C17181}"/>
            </c:ext>
          </c:extLst>
        </c:ser>
        <c:ser>
          <c:idx val="22"/>
          <c:order val="22"/>
          <c:tx>
            <c:v>46 days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REG'!$Q$154:$T$154</c:f>
                <c:numCache>
                  <c:formatCode>General</c:formatCode>
                  <c:ptCount val="4"/>
                  <c:pt idx="0">
                    <c:v>1263.6666666666667</c:v>
                  </c:pt>
                  <c:pt idx="1">
                    <c:v>510.88888888888886</c:v>
                  </c:pt>
                  <c:pt idx="2">
                    <c:v>363.22222222222223</c:v>
                  </c:pt>
                  <c:pt idx="3">
                    <c:v>233.77777777777774</c:v>
                  </c:pt>
                </c:numCache>
              </c:numRef>
            </c:plus>
            <c:minus>
              <c:numRef>
                <c:f>'Anabaena 24 REG'!$Q$154:$T$154</c:f>
                <c:numCache>
                  <c:formatCode>General</c:formatCode>
                  <c:ptCount val="4"/>
                  <c:pt idx="0">
                    <c:v>1263.6666666666667</c:v>
                  </c:pt>
                  <c:pt idx="1">
                    <c:v>510.88888888888886</c:v>
                  </c:pt>
                  <c:pt idx="2">
                    <c:v>363.22222222222223</c:v>
                  </c:pt>
                  <c:pt idx="3">
                    <c:v>233.77777777777774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REG'!$Q$176:$T$176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REG'!$Q$153:$T$153</c:f>
              <c:numCache>
                <c:formatCode>General</c:formatCode>
                <c:ptCount val="4"/>
                <c:pt idx="0">
                  <c:v>6193.5</c:v>
                </c:pt>
                <c:pt idx="1">
                  <c:v>3149.6666666666665</c:v>
                </c:pt>
                <c:pt idx="2">
                  <c:v>500.66666666666669</c:v>
                </c:pt>
                <c:pt idx="3">
                  <c:v>215.33333333333334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C-4446-97A8-7113AAE18FA5}"/>
            </c:ext>
          </c:extLst>
        </c:ser>
        <c:ser>
          <c:idx val="23"/>
          <c:order val="23"/>
          <c:tx>
            <c:v>49 days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REG'!$Q$160:$T$160</c:f>
                <c:numCache>
                  <c:formatCode>General</c:formatCode>
                  <c:ptCount val="4"/>
                  <c:pt idx="0">
                    <c:v>1181.1111111111111</c:v>
                  </c:pt>
                  <c:pt idx="1">
                    <c:v>484.5</c:v>
                  </c:pt>
                  <c:pt idx="2">
                    <c:v>375.88888888888891</c:v>
                  </c:pt>
                  <c:pt idx="3">
                    <c:v>295.88888888888891</c:v>
                  </c:pt>
                </c:numCache>
              </c:numRef>
            </c:plus>
            <c:minus>
              <c:numRef>
                <c:f>'Anabaena 24 REG'!$Q$160:$T$160</c:f>
                <c:numCache>
                  <c:formatCode>General</c:formatCode>
                  <c:ptCount val="4"/>
                  <c:pt idx="0">
                    <c:v>1181.1111111111111</c:v>
                  </c:pt>
                  <c:pt idx="1">
                    <c:v>484.5</c:v>
                  </c:pt>
                  <c:pt idx="2">
                    <c:v>375.88888888888891</c:v>
                  </c:pt>
                  <c:pt idx="3">
                    <c:v>295.88888888888891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REG'!$Q$176:$T$176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REG'!$Q$159:$T$159</c:f>
              <c:numCache>
                <c:formatCode>General</c:formatCode>
                <c:ptCount val="4"/>
                <c:pt idx="0">
                  <c:v>4913.166666666667</c:v>
                </c:pt>
                <c:pt idx="1">
                  <c:v>3122.1666666666665</c:v>
                </c:pt>
                <c:pt idx="2">
                  <c:v>508.16666666666669</c:v>
                </c:pt>
                <c:pt idx="3">
                  <c:v>291.66666666666669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0-4EA7-9AFE-6FCDA90F08AE}"/>
            </c:ext>
          </c:extLst>
        </c:ser>
        <c:ser>
          <c:idx val="24"/>
          <c:order val="24"/>
          <c:tx>
            <c:v>52 days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REG'!$Q$166:$T$166</c:f>
                <c:numCache>
                  <c:formatCode>General</c:formatCode>
                  <c:ptCount val="4"/>
                  <c:pt idx="0">
                    <c:v>1139.6666666666667</c:v>
                  </c:pt>
                  <c:pt idx="1">
                    <c:v>489</c:v>
                  </c:pt>
                  <c:pt idx="2">
                    <c:v>459.77777777777783</c:v>
                  </c:pt>
                  <c:pt idx="3">
                    <c:v>278.4444444444444</c:v>
                  </c:pt>
                </c:numCache>
              </c:numRef>
            </c:plus>
            <c:minus>
              <c:numRef>
                <c:f>'Anabaena 24 REG'!$Q$166:$T$166</c:f>
                <c:numCache>
                  <c:formatCode>General</c:formatCode>
                  <c:ptCount val="4"/>
                  <c:pt idx="0">
                    <c:v>1139.6666666666667</c:v>
                  </c:pt>
                  <c:pt idx="1">
                    <c:v>489</c:v>
                  </c:pt>
                  <c:pt idx="2">
                    <c:v>459.77777777777783</c:v>
                  </c:pt>
                  <c:pt idx="3">
                    <c:v>278.4444444444444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REG'!$Q$176:$T$176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REG'!$Q$165:$T$165</c:f>
              <c:numCache>
                <c:formatCode>General</c:formatCode>
                <c:ptCount val="4"/>
                <c:pt idx="0">
                  <c:v>4236</c:v>
                </c:pt>
                <c:pt idx="1">
                  <c:v>3394.6666666666665</c:v>
                </c:pt>
                <c:pt idx="2">
                  <c:v>591.83333333333337</c:v>
                </c:pt>
                <c:pt idx="3">
                  <c:v>310.33333333333331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3-48B1-BD5E-D7AF8A5B5726}"/>
            </c:ext>
          </c:extLst>
        </c:ser>
        <c:ser>
          <c:idx val="25"/>
          <c:order val="25"/>
          <c:tx>
            <c:v>56 days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REG'!$Q$172:$T$172</c:f>
                <c:numCache>
                  <c:formatCode>General</c:formatCode>
                  <c:ptCount val="4"/>
                  <c:pt idx="0">
                    <c:v>918.44444444444468</c:v>
                  </c:pt>
                  <c:pt idx="1">
                    <c:v>533.83333333333337</c:v>
                  </c:pt>
                  <c:pt idx="2">
                    <c:v>456.77777777777783</c:v>
                  </c:pt>
                  <c:pt idx="3">
                    <c:v>333.66666666666669</c:v>
                  </c:pt>
                </c:numCache>
              </c:numRef>
            </c:plus>
            <c:minus>
              <c:numRef>
                <c:f>'Anabaena 24 REG'!$Q$172:$T$172</c:f>
                <c:numCache>
                  <c:formatCode>General</c:formatCode>
                  <c:ptCount val="4"/>
                  <c:pt idx="0">
                    <c:v>918.44444444444468</c:v>
                  </c:pt>
                  <c:pt idx="1">
                    <c:v>533.83333333333337</c:v>
                  </c:pt>
                  <c:pt idx="2">
                    <c:v>456.77777777777783</c:v>
                  </c:pt>
                  <c:pt idx="3">
                    <c:v>333.66666666666669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REG'!$Q$176:$T$176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REG'!$Q$171:$T$171</c:f>
              <c:numCache>
                <c:formatCode>General</c:formatCode>
                <c:ptCount val="4"/>
                <c:pt idx="0">
                  <c:v>3380.1666666666665</c:v>
                </c:pt>
                <c:pt idx="1">
                  <c:v>3590.5</c:v>
                </c:pt>
                <c:pt idx="2">
                  <c:v>601.33333333333337</c:v>
                </c:pt>
                <c:pt idx="3">
                  <c:v>442.5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D7A-9092-9E0C3EC16136}"/>
            </c:ext>
          </c:extLst>
        </c:ser>
        <c:ser>
          <c:idx val="26"/>
          <c:order val="26"/>
          <c:tx>
            <c:v>59 days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REG'!$Q$178:$T$178</c:f>
                <c:numCache>
                  <c:formatCode>General</c:formatCode>
                  <c:ptCount val="4"/>
                  <c:pt idx="0">
                    <c:v>779.16666666666663</c:v>
                  </c:pt>
                  <c:pt idx="1">
                    <c:v>735</c:v>
                  </c:pt>
                  <c:pt idx="2">
                    <c:v>497.11111111111114</c:v>
                  </c:pt>
                  <c:pt idx="3">
                    <c:v>349</c:v>
                  </c:pt>
                </c:numCache>
              </c:numRef>
            </c:plus>
            <c:minus>
              <c:numRef>
                <c:f>'Anabaena 24 REG'!$Q$178:$T$178</c:f>
                <c:numCache>
                  <c:formatCode>General</c:formatCode>
                  <c:ptCount val="4"/>
                  <c:pt idx="0">
                    <c:v>779.16666666666663</c:v>
                  </c:pt>
                  <c:pt idx="1">
                    <c:v>735</c:v>
                  </c:pt>
                  <c:pt idx="2">
                    <c:v>497.11111111111114</c:v>
                  </c:pt>
                  <c:pt idx="3">
                    <c:v>349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REG'!$Q$176:$T$176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REG'!$Q$177:$T$177</c:f>
              <c:numCache>
                <c:formatCode>General</c:formatCode>
                <c:ptCount val="4"/>
                <c:pt idx="0">
                  <c:v>2951.8333333333335</c:v>
                </c:pt>
                <c:pt idx="1">
                  <c:v>3525.6666666666665</c:v>
                </c:pt>
                <c:pt idx="2">
                  <c:v>664.83333333333337</c:v>
                </c:pt>
                <c:pt idx="3">
                  <c:v>511.66666666666669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7-429B-AD1C-8FE3EB88C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36048"/>
        <c:axId val="135049968"/>
      </c:barChart>
      <c:catAx>
        <c:axId val="13503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049968"/>
        <c:crosses val="autoZero"/>
        <c:auto val="1"/>
        <c:lblAlgn val="ctr"/>
        <c:lblOffset val="100"/>
        <c:noMultiLvlLbl val="0"/>
      </c:catAx>
      <c:valAx>
        <c:axId val="135049968"/>
        <c:scaling>
          <c:orientation val="minMax"/>
          <c:max val="4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03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Anabaena</a:t>
            </a:r>
            <a:r>
              <a:rPr lang="es-ES" baseline="0"/>
              <a:t> 26 MBL (REG)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 days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REG'!$K$19:$O$19</c:f>
                <c:numCache>
                  <c:formatCode>General</c:formatCode>
                  <c:ptCount val="5"/>
                  <c:pt idx="0">
                    <c:v>1287.6666666666667</c:v>
                  </c:pt>
                  <c:pt idx="1">
                    <c:v>97.111111111111086</c:v>
                  </c:pt>
                  <c:pt idx="2">
                    <c:v>2.1111111111111112</c:v>
                  </c:pt>
                  <c:pt idx="3">
                    <c:v>2.6666666666666665</c:v>
                  </c:pt>
                  <c:pt idx="4">
                    <c:v>8</c:v>
                  </c:pt>
                </c:numCache>
              </c:numRef>
            </c:plus>
            <c:minus>
              <c:numRef>
                <c:f>'Anabaena 26 REG'!$K$19:$O$19</c:f>
                <c:numCache>
                  <c:formatCode>General</c:formatCode>
                  <c:ptCount val="5"/>
                  <c:pt idx="0">
                    <c:v>1287.6666666666667</c:v>
                  </c:pt>
                  <c:pt idx="1">
                    <c:v>97.111111111111086</c:v>
                  </c:pt>
                  <c:pt idx="2">
                    <c:v>2.1111111111111112</c:v>
                  </c:pt>
                  <c:pt idx="3">
                    <c:v>2.6666666666666665</c:v>
                  </c:pt>
                  <c:pt idx="4">
                    <c:v>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REG'!$K$172:$O$172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REG'!$K$18:$O$18</c:f>
              <c:numCache>
                <c:formatCode>General</c:formatCode>
                <c:ptCount val="5"/>
                <c:pt idx="0">
                  <c:v>6854.5</c:v>
                </c:pt>
                <c:pt idx="1">
                  <c:v>1002.6666666666666</c:v>
                </c:pt>
                <c:pt idx="2">
                  <c:v>11.333333333333334</c:v>
                </c:pt>
                <c:pt idx="3">
                  <c:v>16.333333333333332</c:v>
                </c:pt>
                <c:pt idx="4">
                  <c:v>44.333333333333336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C-4097-96A4-163A54FF1886}"/>
            </c:ext>
          </c:extLst>
        </c:ser>
        <c:ser>
          <c:idx val="1"/>
          <c:order val="1"/>
          <c:tx>
            <c:v>1 days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REG'!$K$25:$N$25</c:f>
                <c:numCache>
                  <c:formatCode>General</c:formatCode>
                  <c:ptCount val="4"/>
                  <c:pt idx="0">
                    <c:v>1339.1111111111111</c:v>
                  </c:pt>
                  <c:pt idx="1">
                    <c:v>101</c:v>
                  </c:pt>
                  <c:pt idx="2">
                    <c:v>1</c:v>
                  </c:pt>
                  <c:pt idx="3">
                    <c:v>3.3333333333333335</c:v>
                  </c:pt>
                </c:numCache>
              </c:numRef>
            </c:plus>
            <c:minus>
              <c:numRef>
                <c:f>'Anabaena 26 REG'!$K$25:$O$25</c:f>
                <c:numCache>
                  <c:formatCode>General</c:formatCode>
                  <c:ptCount val="5"/>
                  <c:pt idx="0">
                    <c:v>1339.1111111111111</c:v>
                  </c:pt>
                  <c:pt idx="1">
                    <c:v>101</c:v>
                  </c:pt>
                  <c:pt idx="2">
                    <c:v>1</c:v>
                  </c:pt>
                  <c:pt idx="3">
                    <c:v>3.3333333333333335</c:v>
                  </c:pt>
                  <c:pt idx="4">
                    <c:v>7.1111111111111116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REG'!$K$172:$O$172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REG'!$K$24:$O$24</c:f>
              <c:numCache>
                <c:formatCode>General</c:formatCode>
                <c:ptCount val="5"/>
                <c:pt idx="0">
                  <c:v>6438.666666666667</c:v>
                </c:pt>
                <c:pt idx="1">
                  <c:v>1007.6666666666666</c:v>
                </c:pt>
                <c:pt idx="2">
                  <c:v>10.666666666666666</c:v>
                </c:pt>
                <c:pt idx="3">
                  <c:v>15.666666666666666</c:v>
                </c:pt>
                <c:pt idx="4">
                  <c:v>41.333333333333336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E-48A5-9616-B595455514B0}"/>
            </c:ext>
          </c:extLst>
        </c:ser>
        <c:ser>
          <c:idx val="2"/>
          <c:order val="2"/>
          <c:tx>
            <c:v>2 days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REG'!$K$31:$O$31</c:f>
                <c:numCache>
                  <c:formatCode>General</c:formatCode>
                  <c:ptCount val="5"/>
                  <c:pt idx="0">
                    <c:v>1134.8888888888889</c:v>
                  </c:pt>
                  <c:pt idx="1">
                    <c:v>151.22222222222226</c:v>
                  </c:pt>
                  <c:pt idx="2">
                    <c:v>1.3333333333333333</c:v>
                  </c:pt>
                  <c:pt idx="3">
                    <c:v>3.1666666666666665</c:v>
                  </c:pt>
                  <c:pt idx="4">
                    <c:v>2.8333333333333335</c:v>
                  </c:pt>
                </c:numCache>
              </c:numRef>
            </c:plus>
            <c:minus>
              <c:numRef>
                <c:f>'Anabaena 26 REG'!$K$31:$O$31</c:f>
                <c:numCache>
                  <c:formatCode>General</c:formatCode>
                  <c:ptCount val="5"/>
                  <c:pt idx="0">
                    <c:v>1134.8888888888889</c:v>
                  </c:pt>
                  <c:pt idx="1">
                    <c:v>151.22222222222226</c:v>
                  </c:pt>
                  <c:pt idx="2">
                    <c:v>1.3333333333333333</c:v>
                  </c:pt>
                  <c:pt idx="3">
                    <c:v>3.1666666666666665</c:v>
                  </c:pt>
                  <c:pt idx="4">
                    <c:v>2.8333333333333335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REG'!$K$172:$O$172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REG'!$K$30:$O$30</c:f>
              <c:numCache>
                <c:formatCode>General</c:formatCode>
                <c:ptCount val="5"/>
                <c:pt idx="0">
                  <c:v>5223.833333333333</c:v>
                </c:pt>
                <c:pt idx="1">
                  <c:v>1298.6666666666667</c:v>
                </c:pt>
                <c:pt idx="2">
                  <c:v>11.333333333333334</c:v>
                </c:pt>
                <c:pt idx="3">
                  <c:v>13.166666666666666</c:v>
                </c:pt>
                <c:pt idx="4">
                  <c:v>31.833333333333332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5-44F5-962D-5F18F82C4DC2}"/>
            </c:ext>
          </c:extLst>
        </c:ser>
        <c:ser>
          <c:idx val="3"/>
          <c:order val="3"/>
          <c:tx>
            <c:v>5 days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REG'!$K$37:$O$37</c:f>
                <c:numCache>
                  <c:formatCode>General</c:formatCode>
                  <c:ptCount val="5"/>
                  <c:pt idx="0">
                    <c:v>104.22222222222221</c:v>
                  </c:pt>
                  <c:pt idx="1">
                    <c:v>102.66666666666667</c:v>
                  </c:pt>
                  <c:pt idx="2">
                    <c:v>0.88888888888888873</c:v>
                  </c:pt>
                  <c:pt idx="3">
                    <c:v>3</c:v>
                  </c:pt>
                  <c:pt idx="4">
                    <c:v>0.66666666666666663</c:v>
                  </c:pt>
                </c:numCache>
              </c:numRef>
            </c:plus>
            <c:minus>
              <c:numRef>
                <c:f>'Anabaena 26 REG'!$K$37:$O$37</c:f>
                <c:numCache>
                  <c:formatCode>General</c:formatCode>
                  <c:ptCount val="5"/>
                  <c:pt idx="0">
                    <c:v>104.22222222222221</c:v>
                  </c:pt>
                  <c:pt idx="1">
                    <c:v>102.66666666666667</c:v>
                  </c:pt>
                  <c:pt idx="2">
                    <c:v>0.88888888888888873</c:v>
                  </c:pt>
                  <c:pt idx="3">
                    <c:v>3</c:v>
                  </c:pt>
                  <c:pt idx="4">
                    <c:v>0.66666666666666663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REG'!$K$172:$O$172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REG'!$K$36:$O$36</c:f>
              <c:numCache>
                <c:formatCode>General</c:formatCode>
                <c:ptCount val="5"/>
                <c:pt idx="0">
                  <c:v>708.33333333333337</c:v>
                </c:pt>
                <c:pt idx="1">
                  <c:v>746</c:v>
                </c:pt>
                <c:pt idx="2">
                  <c:v>15.833333333333334</c:v>
                </c:pt>
                <c:pt idx="3">
                  <c:v>14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2-4BBE-8951-A7072640314B}"/>
            </c:ext>
          </c:extLst>
        </c:ser>
        <c:ser>
          <c:idx val="4"/>
          <c:order val="4"/>
          <c:tx>
            <c:v>6 days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REG'!$K$43:$O$43</c:f>
                <c:numCache>
                  <c:formatCode>General</c:formatCode>
                  <c:ptCount val="5"/>
                  <c:pt idx="0">
                    <c:v>688.5</c:v>
                  </c:pt>
                  <c:pt idx="1">
                    <c:v>415</c:v>
                  </c:pt>
                  <c:pt idx="2">
                    <c:v>6.5</c:v>
                  </c:pt>
                  <c:pt idx="3">
                    <c:v>6.5</c:v>
                  </c:pt>
                  <c:pt idx="4">
                    <c:v>2</c:v>
                  </c:pt>
                </c:numCache>
              </c:numRef>
            </c:plus>
            <c:minus>
              <c:numRef>
                <c:f>'Anabaena 26 REG'!$K$43:$O$43</c:f>
                <c:numCache>
                  <c:formatCode>General</c:formatCode>
                  <c:ptCount val="5"/>
                  <c:pt idx="0">
                    <c:v>688.5</c:v>
                  </c:pt>
                  <c:pt idx="1">
                    <c:v>415</c:v>
                  </c:pt>
                  <c:pt idx="2">
                    <c:v>6.5</c:v>
                  </c:pt>
                  <c:pt idx="3">
                    <c:v>6.5</c:v>
                  </c:pt>
                  <c:pt idx="4">
                    <c:v>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REG'!$K$172:$O$172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REG'!$K$42:$O$42</c:f>
              <c:numCache>
                <c:formatCode>General</c:formatCode>
                <c:ptCount val="5"/>
                <c:pt idx="0">
                  <c:v>4126.166666666667</c:v>
                </c:pt>
                <c:pt idx="1">
                  <c:v>3973.5</c:v>
                </c:pt>
                <c:pt idx="2">
                  <c:v>33.166666666666664</c:v>
                </c:pt>
                <c:pt idx="3">
                  <c:v>21.5</c:v>
                </c:pt>
                <c:pt idx="4">
                  <c:v>27.333333333333332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6-4AE9-86A0-778DD97E31DC}"/>
            </c:ext>
          </c:extLst>
        </c:ser>
        <c:ser>
          <c:idx val="5"/>
          <c:order val="5"/>
          <c:tx>
            <c:v>7 days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REG'!$K$49:$O$49</c:f>
                <c:numCache>
                  <c:formatCode>General</c:formatCode>
                  <c:ptCount val="5"/>
                  <c:pt idx="0">
                    <c:v>752.33333333333337</c:v>
                  </c:pt>
                  <c:pt idx="1">
                    <c:v>259.5</c:v>
                  </c:pt>
                  <c:pt idx="2">
                    <c:v>11.833333333333334</c:v>
                  </c:pt>
                  <c:pt idx="3">
                    <c:v>12.333333333333334</c:v>
                  </c:pt>
                  <c:pt idx="4">
                    <c:v>3</c:v>
                  </c:pt>
                </c:numCache>
              </c:numRef>
            </c:plus>
            <c:minus>
              <c:numRef>
                <c:f>'Anabaena 26 REG'!$K$49:$O$49</c:f>
                <c:numCache>
                  <c:formatCode>General</c:formatCode>
                  <c:ptCount val="5"/>
                  <c:pt idx="0">
                    <c:v>752.33333333333337</c:v>
                  </c:pt>
                  <c:pt idx="1">
                    <c:v>259.5</c:v>
                  </c:pt>
                  <c:pt idx="2">
                    <c:v>11.833333333333334</c:v>
                  </c:pt>
                  <c:pt idx="3">
                    <c:v>12.333333333333334</c:v>
                  </c:pt>
                  <c:pt idx="4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REG'!$K$172:$O$172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REG'!$K$48:$O$48</c:f>
              <c:numCache>
                <c:formatCode>General</c:formatCode>
                <c:ptCount val="5"/>
                <c:pt idx="0">
                  <c:v>4885.5</c:v>
                </c:pt>
                <c:pt idx="1">
                  <c:v>4386.166666666667</c:v>
                </c:pt>
                <c:pt idx="2">
                  <c:v>64.833333333333329</c:v>
                </c:pt>
                <c:pt idx="3">
                  <c:v>47</c:v>
                </c:pt>
                <c:pt idx="4">
                  <c:v>37.333333333333336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8-4FFA-9F38-5374744AEE75}"/>
            </c:ext>
          </c:extLst>
        </c:ser>
        <c:ser>
          <c:idx val="6"/>
          <c:order val="6"/>
          <c:tx>
            <c:v>8 days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REG'!$K$55:$O$55</c:f>
                <c:numCache>
                  <c:formatCode>General</c:formatCode>
                  <c:ptCount val="5"/>
                  <c:pt idx="0">
                    <c:v>649.33333333333337</c:v>
                  </c:pt>
                  <c:pt idx="1">
                    <c:v>381.16666666666669</c:v>
                  </c:pt>
                  <c:pt idx="2">
                    <c:v>12.666666666666666</c:v>
                  </c:pt>
                  <c:pt idx="3">
                    <c:v>12.222222222222221</c:v>
                  </c:pt>
                  <c:pt idx="4">
                    <c:v>4.666666666666667</c:v>
                  </c:pt>
                </c:numCache>
              </c:numRef>
            </c:plus>
            <c:minus>
              <c:numRef>
                <c:f>'Anabaena 26 REG'!$K$55:$O$55</c:f>
                <c:numCache>
                  <c:formatCode>General</c:formatCode>
                  <c:ptCount val="5"/>
                  <c:pt idx="0">
                    <c:v>649.33333333333337</c:v>
                  </c:pt>
                  <c:pt idx="1">
                    <c:v>381.16666666666669</c:v>
                  </c:pt>
                  <c:pt idx="2">
                    <c:v>12.666666666666666</c:v>
                  </c:pt>
                  <c:pt idx="3">
                    <c:v>12.222222222222221</c:v>
                  </c:pt>
                  <c:pt idx="4">
                    <c:v>4.666666666666667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REG'!$K$172:$O$172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REG'!$K$54:$O$54</c:f>
              <c:numCache>
                <c:formatCode>General</c:formatCode>
                <c:ptCount val="5"/>
                <c:pt idx="0">
                  <c:v>4524.5</c:v>
                </c:pt>
                <c:pt idx="1">
                  <c:v>3766.8333333333335</c:v>
                </c:pt>
                <c:pt idx="2">
                  <c:v>73.666666666666671</c:v>
                </c:pt>
                <c:pt idx="3">
                  <c:v>46.166666666666664</c:v>
                </c:pt>
                <c:pt idx="4">
                  <c:v>29.666666666666668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F-44F8-96EF-A6C8E99F0404}"/>
            </c:ext>
          </c:extLst>
        </c:ser>
        <c:ser>
          <c:idx val="7"/>
          <c:order val="7"/>
          <c:tx>
            <c:v>9 days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REG'!$K$61:$O$61</c:f>
                <c:numCache>
                  <c:formatCode>General</c:formatCode>
                  <c:ptCount val="5"/>
                  <c:pt idx="0">
                    <c:v>350.22222222222234</c:v>
                  </c:pt>
                  <c:pt idx="1">
                    <c:v>356.66666666666669</c:v>
                  </c:pt>
                  <c:pt idx="2">
                    <c:v>23.5</c:v>
                  </c:pt>
                  <c:pt idx="3">
                    <c:v>22.333333333333332</c:v>
                  </c:pt>
                  <c:pt idx="4">
                    <c:v>3.1666666666666665</c:v>
                  </c:pt>
                </c:numCache>
              </c:numRef>
            </c:plus>
            <c:minus>
              <c:numRef>
                <c:f>'Anabaena 26 REG'!$K$61:$O$61</c:f>
                <c:numCache>
                  <c:formatCode>General</c:formatCode>
                  <c:ptCount val="5"/>
                  <c:pt idx="0">
                    <c:v>350.22222222222234</c:v>
                  </c:pt>
                  <c:pt idx="1">
                    <c:v>356.66666666666669</c:v>
                  </c:pt>
                  <c:pt idx="2">
                    <c:v>23.5</c:v>
                  </c:pt>
                  <c:pt idx="3">
                    <c:v>22.333333333333332</c:v>
                  </c:pt>
                  <c:pt idx="4">
                    <c:v>3.1666666666666665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REG'!$K$172:$O$172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REG'!$K$60:$O$60</c:f>
              <c:numCache>
                <c:formatCode>General</c:formatCode>
                <c:ptCount val="5"/>
                <c:pt idx="0">
                  <c:v>4680.833333333333</c:v>
                </c:pt>
                <c:pt idx="1">
                  <c:v>4407.5</c:v>
                </c:pt>
                <c:pt idx="2">
                  <c:v>122.5</c:v>
                </c:pt>
                <c:pt idx="3">
                  <c:v>72.666666666666671</c:v>
                </c:pt>
                <c:pt idx="4">
                  <c:v>33.833333333333336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7-487A-83B2-70F97B43848B}"/>
            </c:ext>
          </c:extLst>
        </c:ser>
        <c:ser>
          <c:idx val="8"/>
          <c:order val="8"/>
          <c:tx>
            <c:v>12 days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REG'!$K$67:$O$67</c:f>
                <c:numCache>
                  <c:formatCode>General</c:formatCode>
                  <c:ptCount val="5"/>
                  <c:pt idx="0">
                    <c:v>553.66666666666663</c:v>
                  </c:pt>
                  <c:pt idx="1">
                    <c:v>184.22222222222231</c:v>
                  </c:pt>
                  <c:pt idx="2">
                    <c:v>40.833333333333336</c:v>
                  </c:pt>
                  <c:pt idx="3">
                    <c:v>44.888888888888886</c:v>
                  </c:pt>
                  <c:pt idx="4">
                    <c:v>5.166666666666667</c:v>
                  </c:pt>
                </c:numCache>
              </c:numRef>
            </c:plus>
            <c:minus>
              <c:numRef>
                <c:f>'Anabaena 26 REG'!$K$67:$O$67</c:f>
                <c:numCache>
                  <c:formatCode>General</c:formatCode>
                  <c:ptCount val="5"/>
                  <c:pt idx="0">
                    <c:v>553.66666666666663</c:v>
                  </c:pt>
                  <c:pt idx="1">
                    <c:v>184.22222222222231</c:v>
                  </c:pt>
                  <c:pt idx="2">
                    <c:v>40.833333333333336</c:v>
                  </c:pt>
                  <c:pt idx="3">
                    <c:v>44.888888888888886</c:v>
                  </c:pt>
                  <c:pt idx="4">
                    <c:v>5.166666666666667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REG'!$K$172:$O$172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REG'!$K$66:$O$66</c:f>
              <c:numCache>
                <c:formatCode>General</c:formatCode>
                <c:ptCount val="5"/>
                <c:pt idx="0">
                  <c:v>4938.666666666667</c:v>
                </c:pt>
                <c:pt idx="1">
                  <c:v>4290.666666666667</c:v>
                </c:pt>
                <c:pt idx="2">
                  <c:v>286.16666666666669</c:v>
                </c:pt>
                <c:pt idx="3">
                  <c:v>170.16666666666666</c:v>
                </c:pt>
                <c:pt idx="4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E-4B37-8374-D60DF6282E1F}"/>
            </c:ext>
          </c:extLst>
        </c:ser>
        <c:ser>
          <c:idx val="9"/>
          <c:order val="9"/>
          <c:tx>
            <c:v>13 days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REG'!$K$73:$O$73</c:f>
                <c:numCache>
                  <c:formatCode>General</c:formatCode>
                  <c:ptCount val="5"/>
                  <c:pt idx="0">
                    <c:v>560.16666666666663</c:v>
                  </c:pt>
                  <c:pt idx="1">
                    <c:v>268.44444444444434</c:v>
                  </c:pt>
                  <c:pt idx="2">
                    <c:v>69.666666666666671</c:v>
                  </c:pt>
                  <c:pt idx="3">
                    <c:v>66.444444444444457</c:v>
                  </c:pt>
                  <c:pt idx="4">
                    <c:v>4.666666666666667</c:v>
                  </c:pt>
                </c:numCache>
              </c:numRef>
            </c:plus>
            <c:minus>
              <c:numRef>
                <c:f>'Anabaena 26 REG'!$K$73:$O$73</c:f>
                <c:numCache>
                  <c:formatCode>General</c:formatCode>
                  <c:ptCount val="5"/>
                  <c:pt idx="0">
                    <c:v>560.16666666666663</c:v>
                  </c:pt>
                  <c:pt idx="1">
                    <c:v>268.44444444444434</c:v>
                  </c:pt>
                  <c:pt idx="2">
                    <c:v>69.666666666666671</c:v>
                  </c:pt>
                  <c:pt idx="3">
                    <c:v>66.444444444444457</c:v>
                  </c:pt>
                  <c:pt idx="4">
                    <c:v>4.666666666666667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REG'!$K$172:$O$172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REG'!$K$72:$O$72</c:f>
              <c:numCache>
                <c:formatCode>General</c:formatCode>
                <c:ptCount val="5"/>
                <c:pt idx="0">
                  <c:v>5780.5</c:v>
                </c:pt>
                <c:pt idx="1">
                  <c:v>4763.833333333333</c:v>
                </c:pt>
                <c:pt idx="2">
                  <c:v>376.5</c:v>
                </c:pt>
                <c:pt idx="3">
                  <c:v>213.33333333333334</c:v>
                </c:pt>
                <c:pt idx="4">
                  <c:v>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2-4094-9C62-FB24992DDB3E}"/>
            </c:ext>
          </c:extLst>
        </c:ser>
        <c:ser>
          <c:idx val="10"/>
          <c:order val="10"/>
          <c:tx>
            <c:v>16 days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REG'!$K$79:$O$79</c:f>
                <c:numCache>
                  <c:formatCode>General</c:formatCode>
                  <c:ptCount val="5"/>
                  <c:pt idx="0">
                    <c:v>565.66666666666663</c:v>
                  </c:pt>
                  <c:pt idx="1">
                    <c:v>613.22222222222229</c:v>
                  </c:pt>
                  <c:pt idx="2">
                    <c:v>71.444444444444457</c:v>
                  </c:pt>
                  <c:pt idx="3">
                    <c:v>91.8888888888889</c:v>
                  </c:pt>
                  <c:pt idx="4">
                    <c:v>7.333333333333333</c:v>
                  </c:pt>
                </c:numCache>
              </c:numRef>
            </c:plus>
            <c:minus>
              <c:numRef>
                <c:f>'Anabaena 26 REG'!$K$79:$O$79</c:f>
                <c:numCache>
                  <c:formatCode>General</c:formatCode>
                  <c:ptCount val="5"/>
                  <c:pt idx="0">
                    <c:v>565.66666666666663</c:v>
                  </c:pt>
                  <c:pt idx="1">
                    <c:v>613.22222222222229</c:v>
                  </c:pt>
                  <c:pt idx="2">
                    <c:v>71.444444444444457</c:v>
                  </c:pt>
                  <c:pt idx="3">
                    <c:v>91.8888888888889</c:v>
                  </c:pt>
                  <c:pt idx="4">
                    <c:v>7.333333333333333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REG'!$K$172:$O$172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REG'!$K$78:$O$78</c:f>
              <c:numCache>
                <c:formatCode>General</c:formatCode>
                <c:ptCount val="5"/>
                <c:pt idx="0">
                  <c:v>6756</c:v>
                </c:pt>
                <c:pt idx="1">
                  <c:v>4854.666666666667</c:v>
                </c:pt>
                <c:pt idx="2">
                  <c:v>552.83333333333337</c:v>
                </c:pt>
                <c:pt idx="3">
                  <c:v>408.66666666666669</c:v>
                </c:pt>
                <c:pt idx="4">
                  <c:v>33.333333333333336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C-466C-8189-54185CD24F1E}"/>
            </c:ext>
          </c:extLst>
        </c:ser>
        <c:ser>
          <c:idx val="11"/>
          <c:order val="11"/>
          <c:tx>
            <c:v>19 days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REG'!$K$85:$O$85</c:f>
                <c:numCache>
                  <c:formatCode>General</c:formatCode>
                  <c:ptCount val="5"/>
                  <c:pt idx="0">
                    <c:v>636.77777777777794</c:v>
                  </c:pt>
                  <c:pt idx="1">
                    <c:v>979.16666666666663</c:v>
                  </c:pt>
                  <c:pt idx="2">
                    <c:v>166.88888888888889</c:v>
                  </c:pt>
                  <c:pt idx="3">
                    <c:v>238.88888888888883</c:v>
                  </c:pt>
                  <c:pt idx="4">
                    <c:v>11.333333333333334</c:v>
                  </c:pt>
                </c:numCache>
              </c:numRef>
            </c:plus>
            <c:minus>
              <c:numRef>
                <c:f>'Anabaena 26 REG'!$K$85:$O$85</c:f>
                <c:numCache>
                  <c:formatCode>General</c:formatCode>
                  <c:ptCount val="5"/>
                  <c:pt idx="0">
                    <c:v>636.77777777777794</c:v>
                  </c:pt>
                  <c:pt idx="1">
                    <c:v>979.16666666666663</c:v>
                  </c:pt>
                  <c:pt idx="2">
                    <c:v>166.88888888888889</c:v>
                  </c:pt>
                  <c:pt idx="3">
                    <c:v>238.88888888888883</c:v>
                  </c:pt>
                  <c:pt idx="4">
                    <c:v>11.333333333333334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'Anabaena 26 REG'!$K$172:$O$172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REG'!$K$84:$O$84</c:f>
              <c:numCache>
                <c:formatCode>General</c:formatCode>
                <c:ptCount val="5"/>
                <c:pt idx="0">
                  <c:v>7529.333333333333</c:v>
                </c:pt>
                <c:pt idx="1">
                  <c:v>6236.5</c:v>
                </c:pt>
                <c:pt idx="2">
                  <c:v>718.33333333333337</c:v>
                </c:pt>
                <c:pt idx="3">
                  <c:v>721.66666666666663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D-4130-B67F-24433F169FA8}"/>
            </c:ext>
          </c:extLst>
        </c:ser>
        <c:ser>
          <c:idx val="12"/>
          <c:order val="12"/>
          <c:tx>
            <c:v>20 days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REG'!$K$91:$O$91</c:f>
                <c:numCache>
                  <c:formatCode>General</c:formatCode>
                  <c:ptCount val="5"/>
                  <c:pt idx="0">
                    <c:v>581.66666666666663</c:v>
                  </c:pt>
                  <c:pt idx="1">
                    <c:v>900.16666666666663</c:v>
                  </c:pt>
                  <c:pt idx="2">
                    <c:v>189.7777777777778</c:v>
                  </c:pt>
                  <c:pt idx="3">
                    <c:v>115.16666666666667</c:v>
                  </c:pt>
                  <c:pt idx="4">
                    <c:v>13.166666666666666</c:v>
                  </c:pt>
                </c:numCache>
              </c:numRef>
            </c:plus>
            <c:minus>
              <c:numRef>
                <c:f>'Anabaena 26 REG'!$K$91:$O$91</c:f>
                <c:numCache>
                  <c:formatCode>General</c:formatCode>
                  <c:ptCount val="5"/>
                  <c:pt idx="0">
                    <c:v>581.66666666666663</c:v>
                  </c:pt>
                  <c:pt idx="1">
                    <c:v>900.16666666666663</c:v>
                  </c:pt>
                  <c:pt idx="2">
                    <c:v>189.7777777777778</c:v>
                  </c:pt>
                  <c:pt idx="3">
                    <c:v>115.16666666666667</c:v>
                  </c:pt>
                  <c:pt idx="4">
                    <c:v>13.166666666666666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REG'!$K$172:$O$172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REG'!$K$90:$O$90</c:f>
              <c:numCache>
                <c:formatCode>General</c:formatCode>
                <c:ptCount val="5"/>
                <c:pt idx="0">
                  <c:v>7587.666666666667</c:v>
                </c:pt>
                <c:pt idx="1">
                  <c:v>6340.166666666667</c:v>
                </c:pt>
                <c:pt idx="2">
                  <c:v>734.16666666666663</c:v>
                </c:pt>
                <c:pt idx="3">
                  <c:v>638.5</c:v>
                </c:pt>
                <c:pt idx="4">
                  <c:v>38.166666666666664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4-4A1B-847E-5FFD3A692FDD}"/>
            </c:ext>
          </c:extLst>
        </c:ser>
        <c:ser>
          <c:idx val="13"/>
          <c:order val="13"/>
          <c:tx>
            <c:v>22 days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REG'!$K$97:$O$97</c:f>
                <c:numCache>
                  <c:formatCode>General</c:formatCode>
                  <c:ptCount val="5"/>
                  <c:pt idx="0">
                    <c:v>648.5</c:v>
                  </c:pt>
                  <c:pt idx="1">
                    <c:v>1027.8333333333333</c:v>
                  </c:pt>
                  <c:pt idx="2">
                    <c:v>201.16666666666666</c:v>
                  </c:pt>
                  <c:pt idx="3">
                    <c:v>121.5</c:v>
                  </c:pt>
                  <c:pt idx="4">
                    <c:v>17</c:v>
                  </c:pt>
                </c:numCache>
              </c:numRef>
            </c:plus>
            <c:minus>
              <c:numRef>
                <c:f>'Anabaena 26 REG'!$K$97:$O$97</c:f>
                <c:numCache>
                  <c:formatCode>General</c:formatCode>
                  <c:ptCount val="5"/>
                  <c:pt idx="0">
                    <c:v>648.5</c:v>
                  </c:pt>
                  <c:pt idx="1">
                    <c:v>1027.8333333333333</c:v>
                  </c:pt>
                  <c:pt idx="2">
                    <c:v>201.16666666666666</c:v>
                  </c:pt>
                  <c:pt idx="3">
                    <c:v>121.5</c:v>
                  </c:pt>
                  <c:pt idx="4">
                    <c:v>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REG'!$K$172:$O$172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REG'!$K$96:$O$96</c:f>
              <c:numCache>
                <c:formatCode>General</c:formatCode>
                <c:ptCount val="5"/>
                <c:pt idx="0">
                  <c:v>8001.166666666667</c:v>
                </c:pt>
                <c:pt idx="1">
                  <c:v>6764.5</c:v>
                </c:pt>
                <c:pt idx="2">
                  <c:v>766.5</c:v>
                </c:pt>
                <c:pt idx="3">
                  <c:v>481.83333333333331</c:v>
                </c:pt>
                <c:pt idx="4">
                  <c:v>41.666666666666664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B-4841-AFEA-A96107D57F85}"/>
            </c:ext>
          </c:extLst>
        </c:ser>
        <c:ser>
          <c:idx val="14"/>
          <c:order val="14"/>
          <c:tx>
            <c:v>23 days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REG'!$K$103:$O$103</c:f>
                <c:numCache>
                  <c:formatCode>General</c:formatCode>
                  <c:ptCount val="5"/>
                  <c:pt idx="0">
                    <c:v>704.16666666666663</c:v>
                  </c:pt>
                  <c:pt idx="1">
                    <c:v>1042.1666666666667</c:v>
                  </c:pt>
                  <c:pt idx="2">
                    <c:v>193</c:v>
                  </c:pt>
                  <c:pt idx="3">
                    <c:v>125.33333333333333</c:v>
                  </c:pt>
                  <c:pt idx="4">
                    <c:v>19.5</c:v>
                  </c:pt>
                </c:numCache>
              </c:numRef>
            </c:plus>
            <c:minus>
              <c:numRef>
                <c:f>'Anabaena 26 REG'!$K$103:$O$103</c:f>
                <c:numCache>
                  <c:formatCode>General</c:formatCode>
                  <c:ptCount val="5"/>
                  <c:pt idx="0">
                    <c:v>704.16666666666663</c:v>
                  </c:pt>
                  <c:pt idx="1">
                    <c:v>1042.1666666666667</c:v>
                  </c:pt>
                  <c:pt idx="2">
                    <c:v>193</c:v>
                  </c:pt>
                  <c:pt idx="3">
                    <c:v>125.33333333333333</c:v>
                  </c:pt>
                  <c:pt idx="4">
                    <c:v>19.5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REG'!$K$172:$O$172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REG'!$K$102:$O$102</c:f>
              <c:numCache>
                <c:formatCode>General</c:formatCode>
                <c:ptCount val="5"/>
                <c:pt idx="0">
                  <c:v>8178.833333333333</c:v>
                </c:pt>
                <c:pt idx="1">
                  <c:v>6818.166666666667</c:v>
                </c:pt>
                <c:pt idx="2">
                  <c:v>763</c:v>
                </c:pt>
                <c:pt idx="3">
                  <c:v>477</c:v>
                </c:pt>
                <c:pt idx="4">
                  <c:v>42.833333333333336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E-433E-84A7-7BE9F2C29A89}"/>
            </c:ext>
          </c:extLst>
        </c:ser>
        <c:ser>
          <c:idx val="15"/>
          <c:order val="15"/>
          <c:tx>
            <c:v>24 days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REG'!$K$109:$O$109</c:f>
                <c:numCache>
                  <c:formatCode>General</c:formatCode>
                  <c:ptCount val="5"/>
                  <c:pt idx="0">
                    <c:v>704.16666666666663</c:v>
                  </c:pt>
                  <c:pt idx="1">
                    <c:v>1042.1666666666667</c:v>
                  </c:pt>
                  <c:pt idx="2">
                    <c:v>193</c:v>
                  </c:pt>
                  <c:pt idx="3">
                    <c:v>125.33333333333333</c:v>
                  </c:pt>
                  <c:pt idx="4">
                    <c:v>19.5</c:v>
                  </c:pt>
                </c:numCache>
              </c:numRef>
            </c:plus>
            <c:minus>
              <c:numRef>
                <c:f>'Anabaena 26 REG'!$K$109:$O$109</c:f>
                <c:numCache>
                  <c:formatCode>General</c:formatCode>
                  <c:ptCount val="5"/>
                  <c:pt idx="0">
                    <c:v>704.16666666666663</c:v>
                  </c:pt>
                  <c:pt idx="1">
                    <c:v>1042.1666666666667</c:v>
                  </c:pt>
                  <c:pt idx="2">
                    <c:v>193</c:v>
                  </c:pt>
                  <c:pt idx="3">
                    <c:v>125.33333333333333</c:v>
                  </c:pt>
                  <c:pt idx="4">
                    <c:v>19.5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REG'!$K$172:$O$172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REG'!$K$108:$O$108</c:f>
              <c:numCache>
                <c:formatCode>General</c:formatCode>
                <c:ptCount val="5"/>
                <c:pt idx="0">
                  <c:v>8178.833333333333</c:v>
                </c:pt>
                <c:pt idx="1">
                  <c:v>6818.166666666667</c:v>
                </c:pt>
                <c:pt idx="2">
                  <c:v>763</c:v>
                </c:pt>
                <c:pt idx="3">
                  <c:v>477</c:v>
                </c:pt>
                <c:pt idx="4">
                  <c:v>42.833333333333336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C-4F3F-A577-42661519B007}"/>
            </c:ext>
          </c:extLst>
        </c:ser>
        <c:ser>
          <c:idx val="16"/>
          <c:order val="16"/>
          <c:tx>
            <c:v>27 days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REG'!$K$115:$O$115</c:f>
                <c:numCache>
                  <c:formatCode>General</c:formatCode>
                  <c:ptCount val="5"/>
                  <c:pt idx="0">
                    <c:v>819.66666666666663</c:v>
                  </c:pt>
                  <c:pt idx="1">
                    <c:v>1358.1666666666667</c:v>
                  </c:pt>
                  <c:pt idx="2">
                    <c:v>248.55555555555557</c:v>
                  </c:pt>
                  <c:pt idx="3">
                    <c:v>93.444444444444457</c:v>
                  </c:pt>
                  <c:pt idx="4">
                    <c:v>27.833333333333332</c:v>
                  </c:pt>
                </c:numCache>
              </c:numRef>
            </c:plus>
            <c:minus>
              <c:numRef>
                <c:f>'Anabaena 26 REG'!$K$115:$O$115</c:f>
                <c:numCache>
                  <c:formatCode>General</c:formatCode>
                  <c:ptCount val="5"/>
                  <c:pt idx="0">
                    <c:v>819.66666666666663</c:v>
                  </c:pt>
                  <c:pt idx="1">
                    <c:v>1358.1666666666667</c:v>
                  </c:pt>
                  <c:pt idx="2">
                    <c:v>248.55555555555557</c:v>
                  </c:pt>
                  <c:pt idx="3">
                    <c:v>93.444444444444457</c:v>
                  </c:pt>
                  <c:pt idx="4">
                    <c:v>27.833333333333332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REG'!$K$172:$O$172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REG'!$K$114:$O$114</c:f>
              <c:numCache>
                <c:formatCode>General</c:formatCode>
                <c:ptCount val="5"/>
                <c:pt idx="0">
                  <c:v>9135</c:v>
                </c:pt>
                <c:pt idx="1">
                  <c:v>7440.833333333333</c:v>
                </c:pt>
                <c:pt idx="2">
                  <c:v>952.33333333333337</c:v>
                </c:pt>
                <c:pt idx="3">
                  <c:v>514.83333333333337</c:v>
                </c:pt>
                <c:pt idx="4">
                  <c:v>48.833333333333336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C-4F3F-A577-42661519B007}"/>
            </c:ext>
          </c:extLst>
        </c:ser>
        <c:ser>
          <c:idx val="17"/>
          <c:order val="17"/>
          <c:tx>
            <c:v>30 days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REG'!$K$121:$O$121</c:f>
                <c:numCache>
                  <c:formatCode>General</c:formatCode>
                  <c:ptCount val="5"/>
                  <c:pt idx="0">
                    <c:v>721.88888888888869</c:v>
                  </c:pt>
                  <c:pt idx="1">
                    <c:v>1831.5</c:v>
                  </c:pt>
                  <c:pt idx="2">
                    <c:v>292.77777777777777</c:v>
                  </c:pt>
                  <c:pt idx="3">
                    <c:v>130.16666666666666</c:v>
                  </c:pt>
                  <c:pt idx="4">
                    <c:v>40.333333333333336</c:v>
                  </c:pt>
                </c:numCache>
              </c:numRef>
            </c:plus>
            <c:minus>
              <c:numRef>
                <c:f>'Anabaena 26 REG'!$K$121:$O$121</c:f>
                <c:numCache>
                  <c:formatCode>General</c:formatCode>
                  <c:ptCount val="5"/>
                  <c:pt idx="0">
                    <c:v>721.88888888888869</c:v>
                  </c:pt>
                  <c:pt idx="1">
                    <c:v>1831.5</c:v>
                  </c:pt>
                  <c:pt idx="2">
                    <c:v>292.77777777777777</c:v>
                  </c:pt>
                  <c:pt idx="3">
                    <c:v>130.16666666666666</c:v>
                  </c:pt>
                  <c:pt idx="4">
                    <c:v>40.333333333333336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REG'!$K$172:$O$172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REG'!$K$120:$O$120</c:f>
              <c:numCache>
                <c:formatCode>General</c:formatCode>
                <c:ptCount val="5"/>
                <c:pt idx="0">
                  <c:v>10328.333333333334</c:v>
                </c:pt>
                <c:pt idx="1">
                  <c:v>8235.8333333333339</c:v>
                </c:pt>
                <c:pt idx="2">
                  <c:v>1270.1666666666667</c:v>
                </c:pt>
                <c:pt idx="3">
                  <c:v>645.16666666666663</c:v>
                </c:pt>
                <c:pt idx="4">
                  <c:v>63.333333333333336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1-48F3-8392-1CB05705D38F}"/>
            </c:ext>
          </c:extLst>
        </c:ser>
        <c:ser>
          <c:idx val="18"/>
          <c:order val="18"/>
          <c:tx>
            <c:v>34 days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REG'!$K$127:$O$127</c:f>
                <c:numCache>
                  <c:formatCode>General</c:formatCode>
                  <c:ptCount val="5"/>
                  <c:pt idx="0">
                    <c:v>583.55555555555532</c:v>
                  </c:pt>
                  <c:pt idx="1">
                    <c:v>1699.5</c:v>
                  </c:pt>
                  <c:pt idx="2">
                    <c:v>294.83333333333331</c:v>
                  </c:pt>
                  <c:pt idx="3">
                    <c:v>154.66666666666666</c:v>
                  </c:pt>
                  <c:pt idx="4">
                    <c:v>57.833333333333336</c:v>
                  </c:pt>
                </c:numCache>
              </c:numRef>
            </c:plus>
            <c:minus>
              <c:numRef>
                <c:f>'Anabaena 26 REG'!$K$127:$O$127</c:f>
                <c:numCache>
                  <c:formatCode>General</c:formatCode>
                  <c:ptCount val="5"/>
                  <c:pt idx="0">
                    <c:v>583.55555555555532</c:v>
                  </c:pt>
                  <c:pt idx="1">
                    <c:v>1699.5</c:v>
                  </c:pt>
                  <c:pt idx="2">
                    <c:v>294.83333333333331</c:v>
                  </c:pt>
                  <c:pt idx="3">
                    <c:v>154.66666666666666</c:v>
                  </c:pt>
                  <c:pt idx="4">
                    <c:v>57.833333333333336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REG'!$K$172:$O$172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REG'!$K$126:$O$126</c:f>
              <c:numCache>
                <c:formatCode>General</c:formatCode>
                <c:ptCount val="5"/>
                <c:pt idx="0">
                  <c:v>11614.166666666666</c:v>
                </c:pt>
                <c:pt idx="1">
                  <c:v>8167.833333333333</c:v>
                </c:pt>
                <c:pt idx="2">
                  <c:v>1478.1666666666667</c:v>
                </c:pt>
                <c:pt idx="3">
                  <c:v>789.33333333333337</c:v>
                </c:pt>
                <c:pt idx="4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0-462E-93EB-996064227092}"/>
            </c:ext>
          </c:extLst>
        </c:ser>
        <c:ser>
          <c:idx val="19"/>
          <c:order val="19"/>
          <c:tx>
            <c:v>38 days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REG'!$K$133:$O$133</c:f>
                <c:numCache>
                  <c:formatCode>General</c:formatCode>
                  <c:ptCount val="5"/>
                  <c:pt idx="0">
                    <c:v>866</c:v>
                  </c:pt>
                  <c:pt idx="1">
                    <c:v>2344.5</c:v>
                  </c:pt>
                  <c:pt idx="2">
                    <c:v>335.22222222222223</c:v>
                  </c:pt>
                  <c:pt idx="3">
                    <c:v>135.5</c:v>
                  </c:pt>
                  <c:pt idx="4">
                    <c:v>71</c:v>
                  </c:pt>
                </c:numCache>
              </c:numRef>
            </c:plus>
            <c:minus>
              <c:numRef>
                <c:f>'Anabaena 26 REG'!$K$133:$O$133</c:f>
                <c:numCache>
                  <c:formatCode>General</c:formatCode>
                  <c:ptCount val="5"/>
                  <c:pt idx="0">
                    <c:v>866</c:v>
                  </c:pt>
                  <c:pt idx="1">
                    <c:v>2344.5</c:v>
                  </c:pt>
                  <c:pt idx="2">
                    <c:v>335.22222222222223</c:v>
                  </c:pt>
                  <c:pt idx="3">
                    <c:v>135.5</c:v>
                  </c:pt>
                  <c:pt idx="4">
                    <c:v>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REG'!$K$172:$O$172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REG'!$K$132:$O$132</c:f>
              <c:numCache>
                <c:formatCode>General</c:formatCode>
                <c:ptCount val="5"/>
                <c:pt idx="0">
                  <c:v>13329.5</c:v>
                </c:pt>
                <c:pt idx="1">
                  <c:v>9339.5</c:v>
                </c:pt>
                <c:pt idx="2">
                  <c:v>1599.8333333333333</c:v>
                </c:pt>
                <c:pt idx="3">
                  <c:v>889.83333333333337</c:v>
                </c:pt>
                <c:pt idx="4">
                  <c:v>103.33333333333333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8-4AEA-8E89-029E5070C49D}"/>
            </c:ext>
          </c:extLst>
        </c:ser>
        <c:ser>
          <c:idx val="20"/>
          <c:order val="20"/>
          <c:tx>
            <c:v>41 days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REG'!$K$139:$O$139</c:f>
                <c:numCache>
                  <c:formatCode>General</c:formatCode>
                  <c:ptCount val="5"/>
                  <c:pt idx="0">
                    <c:v>890.44444444444468</c:v>
                  </c:pt>
                  <c:pt idx="1">
                    <c:v>2428.8333333333335</c:v>
                  </c:pt>
                  <c:pt idx="2">
                    <c:v>502.66666666666669</c:v>
                  </c:pt>
                  <c:pt idx="3">
                    <c:v>115.66666666666667</c:v>
                  </c:pt>
                  <c:pt idx="4">
                    <c:v>89.833333333333329</c:v>
                  </c:pt>
                </c:numCache>
              </c:numRef>
            </c:plus>
            <c:minus>
              <c:numRef>
                <c:f>'Anabaena 26 REG'!$K$139:$O$139</c:f>
                <c:numCache>
                  <c:formatCode>General</c:formatCode>
                  <c:ptCount val="5"/>
                  <c:pt idx="0">
                    <c:v>890.44444444444468</c:v>
                  </c:pt>
                  <c:pt idx="1">
                    <c:v>2428.8333333333335</c:v>
                  </c:pt>
                  <c:pt idx="2">
                    <c:v>502.66666666666669</c:v>
                  </c:pt>
                  <c:pt idx="3">
                    <c:v>115.66666666666667</c:v>
                  </c:pt>
                  <c:pt idx="4">
                    <c:v>89.833333333333329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REG'!$K$172:$O$172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REG'!$K$138:$O$138</c:f>
              <c:numCache>
                <c:formatCode>General</c:formatCode>
                <c:ptCount val="5"/>
                <c:pt idx="0">
                  <c:v>14179.166666666666</c:v>
                </c:pt>
                <c:pt idx="1">
                  <c:v>9742.1666666666661</c:v>
                </c:pt>
                <c:pt idx="2">
                  <c:v>1860</c:v>
                </c:pt>
                <c:pt idx="3">
                  <c:v>928</c:v>
                </c:pt>
                <c:pt idx="4">
                  <c:v>126.83333333333333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973-A7F4-571E82593AC4}"/>
            </c:ext>
          </c:extLst>
        </c:ser>
        <c:ser>
          <c:idx val="21"/>
          <c:order val="21"/>
          <c:tx>
            <c:v>43 days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REG'!$K$145:$O$145</c:f>
                <c:numCache>
                  <c:formatCode>General</c:formatCode>
                  <c:ptCount val="5"/>
                  <c:pt idx="0">
                    <c:v>857.33333333333337</c:v>
                  </c:pt>
                  <c:pt idx="1">
                    <c:v>2526.5</c:v>
                  </c:pt>
                  <c:pt idx="2">
                    <c:v>458.5</c:v>
                  </c:pt>
                  <c:pt idx="3">
                    <c:v>140.5</c:v>
                  </c:pt>
                  <c:pt idx="4">
                    <c:v>97.666666666666671</c:v>
                  </c:pt>
                </c:numCache>
              </c:numRef>
            </c:plus>
            <c:minus>
              <c:numRef>
                <c:f>'Anabaena 26 REG'!$K$145:$O$145</c:f>
                <c:numCache>
                  <c:formatCode>General</c:formatCode>
                  <c:ptCount val="5"/>
                  <c:pt idx="0">
                    <c:v>857.33333333333337</c:v>
                  </c:pt>
                  <c:pt idx="1">
                    <c:v>2526.5</c:v>
                  </c:pt>
                  <c:pt idx="2">
                    <c:v>458.5</c:v>
                  </c:pt>
                  <c:pt idx="3">
                    <c:v>140.5</c:v>
                  </c:pt>
                  <c:pt idx="4">
                    <c:v>97.666666666666671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REG'!$K$172:$O$172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REG'!$K$144:$O$144</c:f>
              <c:numCache>
                <c:formatCode>General</c:formatCode>
                <c:ptCount val="5"/>
                <c:pt idx="0">
                  <c:v>14990</c:v>
                </c:pt>
                <c:pt idx="1">
                  <c:v>10062.833333333334</c:v>
                </c:pt>
                <c:pt idx="2">
                  <c:v>1898.1666666666667</c:v>
                </c:pt>
                <c:pt idx="3">
                  <c:v>984.5</c:v>
                </c:pt>
                <c:pt idx="4">
                  <c:v>137.66666666666666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E-4078-96A7-3FB86766B117}"/>
            </c:ext>
          </c:extLst>
        </c:ser>
        <c:ser>
          <c:idx val="22"/>
          <c:order val="22"/>
          <c:tx>
            <c:v>46 days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REG'!$K$150:$O$150</c:f>
                <c:numCache>
                  <c:formatCode>General</c:formatCode>
                  <c:ptCount val="5"/>
                  <c:pt idx="0">
                    <c:v>1041.6666666666667</c:v>
                  </c:pt>
                  <c:pt idx="1">
                    <c:v>2747.3333333333335</c:v>
                  </c:pt>
                  <c:pt idx="2">
                    <c:v>419</c:v>
                  </c:pt>
                  <c:pt idx="3">
                    <c:v>117.33333333333333</c:v>
                  </c:pt>
                  <c:pt idx="4">
                    <c:v>100.83333333333333</c:v>
                  </c:pt>
                </c:numCache>
              </c:numRef>
            </c:plus>
            <c:minus>
              <c:numRef>
                <c:f>'Anabaena 26 REG'!$K$150:$O$150</c:f>
                <c:numCache>
                  <c:formatCode>General</c:formatCode>
                  <c:ptCount val="5"/>
                  <c:pt idx="0">
                    <c:v>1041.6666666666667</c:v>
                  </c:pt>
                  <c:pt idx="1">
                    <c:v>2747.3333333333335</c:v>
                  </c:pt>
                  <c:pt idx="2">
                    <c:v>419</c:v>
                  </c:pt>
                  <c:pt idx="3">
                    <c:v>117.33333333333333</c:v>
                  </c:pt>
                  <c:pt idx="4">
                    <c:v>100.83333333333333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REG'!$K$172:$O$172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REG'!$K$149:$O$149</c:f>
              <c:numCache>
                <c:formatCode>General</c:formatCode>
                <c:ptCount val="5"/>
                <c:pt idx="0">
                  <c:v>15713.5</c:v>
                </c:pt>
                <c:pt idx="1">
                  <c:v>10215.666666666666</c:v>
                </c:pt>
                <c:pt idx="2">
                  <c:v>1982.6666666666667</c:v>
                </c:pt>
                <c:pt idx="3">
                  <c:v>1103</c:v>
                </c:pt>
                <c:pt idx="4">
                  <c:v>143.83333333333334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D-4EDA-A5DB-230FAC1CDFF1}"/>
            </c:ext>
          </c:extLst>
        </c:ser>
        <c:ser>
          <c:idx val="23"/>
          <c:order val="23"/>
          <c:tx>
            <c:v>49 days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REG'!$K$156:$O$156</c:f>
                <c:numCache>
                  <c:formatCode>General</c:formatCode>
                  <c:ptCount val="5"/>
                  <c:pt idx="0">
                    <c:v>1489</c:v>
                  </c:pt>
                  <c:pt idx="1">
                    <c:v>2872.3333333333335</c:v>
                  </c:pt>
                  <c:pt idx="2">
                    <c:v>499.66666666666669</c:v>
                  </c:pt>
                  <c:pt idx="3">
                    <c:v>112</c:v>
                  </c:pt>
                  <c:pt idx="4">
                    <c:v>109.33333333333333</c:v>
                  </c:pt>
                </c:numCache>
              </c:numRef>
            </c:plus>
            <c:minus>
              <c:numRef>
                <c:f>'Anabaena 26 REG'!$K$156:$O$156</c:f>
                <c:numCache>
                  <c:formatCode>General</c:formatCode>
                  <c:ptCount val="5"/>
                  <c:pt idx="0">
                    <c:v>1489</c:v>
                  </c:pt>
                  <c:pt idx="1">
                    <c:v>2872.3333333333335</c:v>
                  </c:pt>
                  <c:pt idx="2">
                    <c:v>499.66666666666669</c:v>
                  </c:pt>
                  <c:pt idx="3">
                    <c:v>112</c:v>
                  </c:pt>
                  <c:pt idx="4">
                    <c:v>109.33333333333333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REG'!$K$172:$O$172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REG'!$K$155:$O$155</c:f>
              <c:numCache>
                <c:formatCode>General</c:formatCode>
                <c:ptCount val="5"/>
                <c:pt idx="0">
                  <c:v>16552</c:v>
                </c:pt>
                <c:pt idx="1">
                  <c:v>10783</c:v>
                </c:pt>
                <c:pt idx="2">
                  <c:v>2193</c:v>
                </c:pt>
                <c:pt idx="3">
                  <c:v>1310</c:v>
                </c:pt>
                <c:pt idx="4">
                  <c:v>157.66666666666666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0-4E4F-87E8-328552DD20A1}"/>
            </c:ext>
          </c:extLst>
        </c:ser>
        <c:ser>
          <c:idx val="24"/>
          <c:order val="24"/>
          <c:tx>
            <c:v>52 days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REG'!$K$162:$O$162</c:f>
                <c:numCache>
                  <c:formatCode>General</c:formatCode>
                  <c:ptCount val="5"/>
                  <c:pt idx="0">
                    <c:v>2026.8333333333333</c:v>
                  </c:pt>
                  <c:pt idx="1">
                    <c:v>3487.3333333333335</c:v>
                  </c:pt>
                  <c:pt idx="2">
                    <c:v>457.88888888888886</c:v>
                  </c:pt>
                  <c:pt idx="3">
                    <c:v>126</c:v>
                  </c:pt>
                  <c:pt idx="4">
                    <c:v>123</c:v>
                  </c:pt>
                </c:numCache>
              </c:numRef>
            </c:plus>
            <c:minus>
              <c:numRef>
                <c:f>'Anabaena 26 REG'!$K$162:$O$162</c:f>
                <c:numCache>
                  <c:formatCode>General</c:formatCode>
                  <c:ptCount val="5"/>
                  <c:pt idx="0">
                    <c:v>2026.8333333333333</c:v>
                  </c:pt>
                  <c:pt idx="1">
                    <c:v>3487.3333333333335</c:v>
                  </c:pt>
                  <c:pt idx="2">
                    <c:v>457.88888888888886</c:v>
                  </c:pt>
                  <c:pt idx="3">
                    <c:v>126</c:v>
                  </c:pt>
                  <c:pt idx="4">
                    <c:v>123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REG'!$K$172:$O$172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REG'!$K$161:$O$161</c:f>
              <c:numCache>
                <c:formatCode>General</c:formatCode>
                <c:ptCount val="5"/>
                <c:pt idx="0">
                  <c:v>18981.833333333332</c:v>
                </c:pt>
                <c:pt idx="1">
                  <c:v>12179</c:v>
                </c:pt>
                <c:pt idx="2">
                  <c:v>2269.3333333333335</c:v>
                </c:pt>
                <c:pt idx="3">
                  <c:v>1441</c:v>
                </c:pt>
                <c:pt idx="4">
                  <c:v>186.33333333333334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2-432D-82C2-D1B5008E37F8}"/>
            </c:ext>
          </c:extLst>
        </c:ser>
        <c:ser>
          <c:idx val="25"/>
          <c:order val="25"/>
          <c:tx>
            <c:v>56 days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REG'!$K$168:$O$168</c:f>
                <c:numCache>
                  <c:formatCode>General</c:formatCode>
                  <c:ptCount val="5"/>
                  <c:pt idx="0">
                    <c:v>2322.1666666666665</c:v>
                  </c:pt>
                  <c:pt idx="1">
                    <c:v>3747.5</c:v>
                  </c:pt>
                  <c:pt idx="2">
                    <c:v>554.33333333333337</c:v>
                  </c:pt>
                  <c:pt idx="3">
                    <c:v>145.5</c:v>
                  </c:pt>
                  <c:pt idx="4">
                    <c:v>112.66666666666667</c:v>
                  </c:pt>
                </c:numCache>
              </c:numRef>
            </c:plus>
            <c:minus>
              <c:numRef>
                <c:f>'Anabaena 26 REG'!$K$168:$O$168</c:f>
                <c:numCache>
                  <c:formatCode>General</c:formatCode>
                  <c:ptCount val="5"/>
                  <c:pt idx="0">
                    <c:v>2322.1666666666665</c:v>
                  </c:pt>
                  <c:pt idx="1">
                    <c:v>3747.5</c:v>
                  </c:pt>
                  <c:pt idx="2">
                    <c:v>554.33333333333337</c:v>
                  </c:pt>
                  <c:pt idx="3">
                    <c:v>145.5</c:v>
                  </c:pt>
                  <c:pt idx="4">
                    <c:v>112.66666666666667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REG'!$K$172:$O$172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REG'!$K$167:$O$167</c:f>
              <c:numCache>
                <c:formatCode>General</c:formatCode>
                <c:ptCount val="5"/>
                <c:pt idx="0">
                  <c:v>19964.166666666668</c:v>
                </c:pt>
                <c:pt idx="1">
                  <c:v>12864.5</c:v>
                </c:pt>
                <c:pt idx="2">
                  <c:v>2288.6666666666665</c:v>
                </c:pt>
                <c:pt idx="3">
                  <c:v>1657.5</c:v>
                </c:pt>
                <c:pt idx="4">
                  <c:v>174.33333333333334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6-4274-B281-1C2F12CA6FB2}"/>
            </c:ext>
          </c:extLst>
        </c:ser>
        <c:ser>
          <c:idx val="26"/>
          <c:order val="26"/>
          <c:tx>
            <c:v>59 days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REG'!$K$174:$O$174</c:f>
                <c:numCache>
                  <c:formatCode>General</c:formatCode>
                  <c:ptCount val="5"/>
                  <c:pt idx="0">
                    <c:v>2656.6666666666665</c:v>
                  </c:pt>
                  <c:pt idx="1">
                    <c:v>4156.833333333333</c:v>
                  </c:pt>
                  <c:pt idx="2">
                    <c:v>484</c:v>
                  </c:pt>
                  <c:pt idx="3">
                    <c:v>149.33333333333334</c:v>
                  </c:pt>
                  <c:pt idx="4">
                    <c:v>102.11111111111113</c:v>
                  </c:pt>
                </c:numCache>
              </c:numRef>
            </c:plus>
            <c:minus>
              <c:numRef>
                <c:f>'Anabaena 26 REG'!$K$174:$O$174</c:f>
                <c:numCache>
                  <c:formatCode>General</c:formatCode>
                  <c:ptCount val="5"/>
                  <c:pt idx="0">
                    <c:v>2656.6666666666665</c:v>
                  </c:pt>
                  <c:pt idx="1">
                    <c:v>4156.833333333333</c:v>
                  </c:pt>
                  <c:pt idx="2">
                    <c:v>484</c:v>
                  </c:pt>
                  <c:pt idx="3">
                    <c:v>149.33333333333334</c:v>
                  </c:pt>
                  <c:pt idx="4">
                    <c:v>102.11111111111113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REG'!$K$172:$O$172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REG'!$K$173:$O$173</c:f>
              <c:numCache>
                <c:formatCode>General</c:formatCode>
                <c:ptCount val="5"/>
                <c:pt idx="0">
                  <c:v>21435.666666666668</c:v>
                </c:pt>
                <c:pt idx="1">
                  <c:v>13786.5</c:v>
                </c:pt>
                <c:pt idx="2">
                  <c:v>2287</c:v>
                </c:pt>
                <c:pt idx="3">
                  <c:v>1802.3333333333333</c:v>
                </c:pt>
                <c:pt idx="4">
                  <c:v>171.66666666666666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4-418B-BD38-5AAA2E802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54288"/>
        <c:axId val="135059088"/>
      </c:barChart>
      <c:catAx>
        <c:axId val="13505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059088"/>
        <c:crosses val="autoZero"/>
        <c:auto val="1"/>
        <c:lblAlgn val="ctr"/>
        <c:lblOffset val="100"/>
        <c:noMultiLvlLbl val="0"/>
      </c:catAx>
      <c:valAx>
        <c:axId val="135059088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05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Anabaena</a:t>
            </a:r>
            <a:r>
              <a:rPr lang="es-ES" baseline="0"/>
              <a:t> 26 dH2O (REG)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 days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REG'!$P$19:$T$19</c:f>
                <c:numCache>
                  <c:formatCode>General</c:formatCode>
                  <c:ptCount val="5"/>
                  <c:pt idx="0">
                    <c:v>1086.7777777777781</c:v>
                  </c:pt>
                  <c:pt idx="1">
                    <c:v>57.833333333333336</c:v>
                  </c:pt>
                  <c:pt idx="2">
                    <c:v>3.1111111111111112</c:v>
                  </c:pt>
                  <c:pt idx="3">
                    <c:v>4.666666666666667</c:v>
                  </c:pt>
                  <c:pt idx="4">
                    <c:v>6.1111111111111116</c:v>
                  </c:pt>
                </c:numCache>
              </c:numRef>
            </c:plus>
            <c:minus>
              <c:numRef>
                <c:f>'Anabaena 26 REG'!$P$19:$T$19</c:f>
                <c:numCache>
                  <c:formatCode>General</c:formatCode>
                  <c:ptCount val="5"/>
                  <c:pt idx="0">
                    <c:v>1086.7777777777781</c:v>
                  </c:pt>
                  <c:pt idx="1">
                    <c:v>57.833333333333336</c:v>
                  </c:pt>
                  <c:pt idx="2">
                    <c:v>3.1111111111111112</c:v>
                  </c:pt>
                  <c:pt idx="3">
                    <c:v>4.666666666666667</c:v>
                  </c:pt>
                  <c:pt idx="4">
                    <c:v>6.1111111111111116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REG'!$P$172:$T$172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REG'!$P$18:$T$18</c:f>
              <c:numCache>
                <c:formatCode>General</c:formatCode>
                <c:ptCount val="5"/>
                <c:pt idx="0">
                  <c:v>8751.6666666666661</c:v>
                </c:pt>
                <c:pt idx="1">
                  <c:v>1985.5</c:v>
                </c:pt>
                <c:pt idx="2">
                  <c:v>12.833333333333334</c:v>
                </c:pt>
                <c:pt idx="3">
                  <c:v>23.666666666666668</c:v>
                </c:pt>
                <c:pt idx="4">
                  <c:v>59.833333333333336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4-4BFA-BFC4-C5B885580EDB}"/>
            </c:ext>
          </c:extLst>
        </c:ser>
        <c:ser>
          <c:idx val="1"/>
          <c:order val="1"/>
          <c:tx>
            <c:v>1 days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REG'!$P$25:$T$25</c:f>
                <c:numCache>
                  <c:formatCode>General</c:formatCode>
                  <c:ptCount val="5"/>
                  <c:pt idx="0">
                    <c:v>805.88888888888869</c:v>
                  </c:pt>
                  <c:pt idx="1">
                    <c:v>58.333333333333336</c:v>
                  </c:pt>
                  <c:pt idx="2">
                    <c:v>2.1666666666666665</c:v>
                  </c:pt>
                  <c:pt idx="3">
                    <c:v>4.1111111111111107</c:v>
                  </c:pt>
                  <c:pt idx="4">
                    <c:v>7</c:v>
                  </c:pt>
                </c:numCache>
              </c:numRef>
            </c:plus>
            <c:minus>
              <c:numRef>
                <c:f>'Anabaena 26 REG'!$P$25:$T$25</c:f>
                <c:numCache>
                  <c:formatCode>General</c:formatCode>
                  <c:ptCount val="5"/>
                  <c:pt idx="0">
                    <c:v>805.88888888888869</c:v>
                  </c:pt>
                  <c:pt idx="1">
                    <c:v>58.333333333333336</c:v>
                  </c:pt>
                  <c:pt idx="2">
                    <c:v>2.1666666666666665</c:v>
                  </c:pt>
                  <c:pt idx="3">
                    <c:v>4.1111111111111107</c:v>
                  </c:pt>
                  <c:pt idx="4">
                    <c:v>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REG'!$P$172:$T$172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REG'!$P$24:$T$24</c:f>
              <c:numCache>
                <c:formatCode>General</c:formatCode>
                <c:ptCount val="5"/>
                <c:pt idx="0">
                  <c:v>7558.666666666667</c:v>
                </c:pt>
                <c:pt idx="1">
                  <c:v>2159.3333333333335</c:v>
                </c:pt>
                <c:pt idx="2">
                  <c:v>12.833333333333334</c:v>
                </c:pt>
                <c:pt idx="3">
                  <c:v>17.666666666666668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C-4E74-9BAD-3DE08D9F4627}"/>
            </c:ext>
          </c:extLst>
        </c:ser>
        <c:ser>
          <c:idx val="2"/>
          <c:order val="2"/>
          <c:tx>
            <c:v>2 days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REG'!$P$31:$T$31</c:f>
                <c:numCache>
                  <c:formatCode>General</c:formatCode>
                  <c:ptCount val="5"/>
                  <c:pt idx="0">
                    <c:v>785.66666666666663</c:v>
                  </c:pt>
                  <c:pt idx="1">
                    <c:v>66.833333333333329</c:v>
                  </c:pt>
                  <c:pt idx="2">
                    <c:v>1.8333333333333333</c:v>
                  </c:pt>
                  <c:pt idx="3">
                    <c:v>2.7777777777777781</c:v>
                  </c:pt>
                  <c:pt idx="4">
                    <c:v>4.333333333333333</c:v>
                  </c:pt>
                </c:numCache>
              </c:numRef>
            </c:plus>
            <c:minus>
              <c:numRef>
                <c:f>'Anabaena 26 REG'!$P$31:$T$31</c:f>
                <c:numCache>
                  <c:formatCode>General</c:formatCode>
                  <c:ptCount val="5"/>
                  <c:pt idx="0">
                    <c:v>785.66666666666663</c:v>
                  </c:pt>
                  <c:pt idx="1">
                    <c:v>66.833333333333329</c:v>
                  </c:pt>
                  <c:pt idx="2">
                    <c:v>1.8333333333333333</c:v>
                  </c:pt>
                  <c:pt idx="3">
                    <c:v>2.7777777777777781</c:v>
                  </c:pt>
                  <c:pt idx="4">
                    <c:v>4.333333333333333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REG'!$P$172:$T$172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REG'!$P$30:$T$30</c:f>
              <c:numCache>
                <c:formatCode>General</c:formatCode>
                <c:ptCount val="5"/>
                <c:pt idx="0">
                  <c:v>5039.666666666667</c:v>
                </c:pt>
                <c:pt idx="1">
                  <c:v>1141.8333333333333</c:v>
                </c:pt>
                <c:pt idx="2">
                  <c:v>15.5</c:v>
                </c:pt>
                <c:pt idx="3">
                  <c:v>13.166666666666666</c:v>
                </c:pt>
                <c:pt idx="4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B-4AF5-AA7A-3E24A15F5C75}"/>
            </c:ext>
          </c:extLst>
        </c:ser>
        <c:ser>
          <c:idx val="3"/>
          <c:order val="3"/>
          <c:tx>
            <c:v>5 days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REG'!$P$37:$T$37</c:f>
                <c:numCache>
                  <c:formatCode>General</c:formatCode>
                  <c:ptCount val="5"/>
                  <c:pt idx="0">
                    <c:v>96.777777777777786</c:v>
                  </c:pt>
                  <c:pt idx="1">
                    <c:v>114.66666666666667</c:v>
                  </c:pt>
                  <c:pt idx="2">
                    <c:v>2.5</c:v>
                  </c:pt>
                  <c:pt idx="3">
                    <c:v>1.5</c:v>
                  </c:pt>
                  <c:pt idx="4">
                    <c:v>0.77777777777777801</c:v>
                  </c:pt>
                </c:numCache>
              </c:numRef>
            </c:plus>
            <c:minus>
              <c:numRef>
                <c:f>'Anabaena 26 REG'!$P$37:$T$37</c:f>
                <c:numCache>
                  <c:formatCode>General</c:formatCode>
                  <c:ptCount val="5"/>
                  <c:pt idx="0">
                    <c:v>96.777777777777786</c:v>
                  </c:pt>
                  <c:pt idx="1">
                    <c:v>114.66666666666667</c:v>
                  </c:pt>
                  <c:pt idx="2">
                    <c:v>2.5</c:v>
                  </c:pt>
                  <c:pt idx="3">
                    <c:v>1.5</c:v>
                  </c:pt>
                  <c:pt idx="4">
                    <c:v>0.77777777777777801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REG'!$P$172:$T$172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REG'!$P$36:$T$36</c:f>
              <c:numCache>
                <c:formatCode>General</c:formatCode>
                <c:ptCount val="5"/>
                <c:pt idx="0">
                  <c:v>786.16666666666663</c:v>
                </c:pt>
                <c:pt idx="1">
                  <c:v>318.66666666666669</c:v>
                </c:pt>
                <c:pt idx="2">
                  <c:v>19.833333333333332</c:v>
                </c:pt>
                <c:pt idx="3">
                  <c:v>15.166666666666666</c:v>
                </c:pt>
                <c:pt idx="4">
                  <c:v>15.333333333333334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A-49E7-87DD-DD8F7C096882}"/>
            </c:ext>
          </c:extLst>
        </c:ser>
        <c:ser>
          <c:idx val="4"/>
          <c:order val="4"/>
          <c:tx>
            <c:v>6 days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REG'!$P$43:$T$43</c:f>
                <c:numCache>
                  <c:formatCode>General</c:formatCode>
                  <c:ptCount val="5"/>
                  <c:pt idx="0">
                    <c:v>534.66666666666663</c:v>
                  </c:pt>
                  <c:pt idx="1">
                    <c:v>666.5</c:v>
                  </c:pt>
                  <c:pt idx="2">
                    <c:v>6.666666666666667</c:v>
                  </c:pt>
                  <c:pt idx="3">
                    <c:v>6.4444444444444429</c:v>
                  </c:pt>
                  <c:pt idx="4">
                    <c:v>3.1666666666666665</c:v>
                  </c:pt>
                </c:numCache>
              </c:numRef>
            </c:plus>
            <c:minus>
              <c:numRef>
                <c:f>'Anabaena 26 REG'!$P$43:$T$43</c:f>
                <c:numCache>
                  <c:formatCode>General</c:formatCode>
                  <c:ptCount val="5"/>
                  <c:pt idx="0">
                    <c:v>534.66666666666663</c:v>
                  </c:pt>
                  <c:pt idx="1">
                    <c:v>666.5</c:v>
                  </c:pt>
                  <c:pt idx="2">
                    <c:v>6.666666666666667</c:v>
                  </c:pt>
                  <c:pt idx="3">
                    <c:v>6.4444444444444429</c:v>
                  </c:pt>
                  <c:pt idx="4">
                    <c:v>3.1666666666666665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REG'!$P$172:$T$172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REG'!$P$42:$T$42</c:f>
              <c:numCache>
                <c:formatCode>General</c:formatCode>
                <c:ptCount val="5"/>
                <c:pt idx="0">
                  <c:v>4882.5</c:v>
                </c:pt>
                <c:pt idx="1">
                  <c:v>2216.5</c:v>
                </c:pt>
                <c:pt idx="2">
                  <c:v>47</c:v>
                </c:pt>
                <c:pt idx="3">
                  <c:v>25.166666666666668</c:v>
                </c:pt>
                <c:pt idx="4">
                  <c:v>20.833333333333332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C-46CC-B639-D4F8FCBAB8F9}"/>
            </c:ext>
          </c:extLst>
        </c:ser>
        <c:ser>
          <c:idx val="5"/>
          <c:order val="5"/>
          <c:tx>
            <c:v>7 days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REG'!$P$49:$T$49</c:f>
                <c:numCache>
                  <c:formatCode>General</c:formatCode>
                  <c:ptCount val="5"/>
                  <c:pt idx="0">
                    <c:v>588.33333333333337</c:v>
                  </c:pt>
                  <c:pt idx="1">
                    <c:v>807.44444444444468</c:v>
                  </c:pt>
                  <c:pt idx="2">
                    <c:v>9.5</c:v>
                  </c:pt>
                  <c:pt idx="3">
                    <c:v>13</c:v>
                  </c:pt>
                  <c:pt idx="4">
                    <c:v>4.833333333333333</c:v>
                  </c:pt>
                </c:numCache>
              </c:numRef>
            </c:plus>
            <c:minus>
              <c:numRef>
                <c:f>'Anabaena 26 REG'!$P$49:$T$49</c:f>
                <c:numCache>
                  <c:formatCode>General</c:formatCode>
                  <c:ptCount val="5"/>
                  <c:pt idx="0">
                    <c:v>588.33333333333337</c:v>
                  </c:pt>
                  <c:pt idx="1">
                    <c:v>807.44444444444468</c:v>
                  </c:pt>
                  <c:pt idx="2">
                    <c:v>9.5</c:v>
                  </c:pt>
                  <c:pt idx="3">
                    <c:v>13</c:v>
                  </c:pt>
                  <c:pt idx="4">
                    <c:v>4.833333333333333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REG'!$P$172:$T$172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REG'!$P$48:$T$48</c:f>
              <c:numCache>
                <c:formatCode>General</c:formatCode>
                <c:ptCount val="5"/>
                <c:pt idx="0">
                  <c:v>6026</c:v>
                </c:pt>
                <c:pt idx="1">
                  <c:v>2854.6666666666665</c:v>
                </c:pt>
                <c:pt idx="2">
                  <c:v>66.5</c:v>
                </c:pt>
                <c:pt idx="3">
                  <c:v>43</c:v>
                </c:pt>
                <c:pt idx="4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3-4880-9BBE-9CA7B05C23A1}"/>
            </c:ext>
          </c:extLst>
        </c:ser>
        <c:ser>
          <c:idx val="6"/>
          <c:order val="6"/>
          <c:tx>
            <c:v>8 days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REG'!$P$55:$T$55</c:f>
                <c:numCache>
                  <c:formatCode>General</c:formatCode>
                  <c:ptCount val="5"/>
                  <c:pt idx="0">
                    <c:v>944.83333333333337</c:v>
                  </c:pt>
                  <c:pt idx="1">
                    <c:v>699.33333333333337</c:v>
                  </c:pt>
                  <c:pt idx="2">
                    <c:v>14.833333333333334</c:v>
                  </c:pt>
                  <c:pt idx="3">
                    <c:v>6.7777777777777786</c:v>
                  </c:pt>
                  <c:pt idx="4">
                    <c:v>3.3333333333333335</c:v>
                  </c:pt>
                </c:numCache>
              </c:numRef>
            </c:plus>
            <c:minus>
              <c:numRef>
                <c:f>'Anabaena 26 REG'!$P$55:$T$55</c:f>
                <c:numCache>
                  <c:formatCode>General</c:formatCode>
                  <c:ptCount val="5"/>
                  <c:pt idx="0">
                    <c:v>944.83333333333337</c:v>
                  </c:pt>
                  <c:pt idx="1">
                    <c:v>699.33333333333337</c:v>
                  </c:pt>
                  <c:pt idx="2">
                    <c:v>14.833333333333334</c:v>
                  </c:pt>
                  <c:pt idx="3">
                    <c:v>6.7777777777777786</c:v>
                  </c:pt>
                  <c:pt idx="4">
                    <c:v>3.3333333333333335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REG'!$P$172:$T$172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REG'!$P$54:$T$54</c:f>
              <c:numCache>
                <c:formatCode>General</c:formatCode>
                <c:ptCount val="5"/>
                <c:pt idx="0">
                  <c:v>5043.5</c:v>
                </c:pt>
                <c:pt idx="1">
                  <c:v>2751.6666666666665</c:v>
                </c:pt>
                <c:pt idx="2">
                  <c:v>70.833333333333329</c:v>
                </c:pt>
                <c:pt idx="3">
                  <c:v>33.666666666666664</c:v>
                </c:pt>
                <c:pt idx="4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8-4934-B729-3943BBACB8CC}"/>
            </c:ext>
          </c:extLst>
        </c:ser>
        <c:ser>
          <c:idx val="7"/>
          <c:order val="7"/>
          <c:tx>
            <c:v>9 days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REG'!$P$61:$T$61</c:f>
                <c:numCache>
                  <c:formatCode>General</c:formatCode>
                  <c:ptCount val="5"/>
                  <c:pt idx="0">
                    <c:v>722.22222222222229</c:v>
                  </c:pt>
                  <c:pt idx="1">
                    <c:v>923</c:v>
                  </c:pt>
                  <c:pt idx="2">
                    <c:v>14.444444444444443</c:v>
                  </c:pt>
                  <c:pt idx="3">
                    <c:v>12.77777777777778</c:v>
                  </c:pt>
                  <c:pt idx="4">
                    <c:v>3.7777777777777772</c:v>
                  </c:pt>
                </c:numCache>
              </c:numRef>
            </c:plus>
            <c:minus>
              <c:numRef>
                <c:f>'Anabaena 26 REG'!$P$61:$T$61</c:f>
                <c:numCache>
                  <c:formatCode>General</c:formatCode>
                  <c:ptCount val="5"/>
                  <c:pt idx="0">
                    <c:v>722.22222222222229</c:v>
                  </c:pt>
                  <c:pt idx="1">
                    <c:v>923</c:v>
                  </c:pt>
                  <c:pt idx="2">
                    <c:v>14.444444444444443</c:v>
                  </c:pt>
                  <c:pt idx="3">
                    <c:v>12.77777777777778</c:v>
                  </c:pt>
                  <c:pt idx="4">
                    <c:v>3.7777777777777772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REG'!$P$172:$T$172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REG'!$P$60:$T$60</c:f>
              <c:numCache>
                <c:formatCode>General</c:formatCode>
                <c:ptCount val="5"/>
                <c:pt idx="0">
                  <c:v>6444.666666666667</c:v>
                </c:pt>
                <c:pt idx="1">
                  <c:v>3837</c:v>
                </c:pt>
                <c:pt idx="2">
                  <c:v>103.66666666666667</c:v>
                </c:pt>
                <c:pt idx="3">
                  <c:v>45.666666666666664</c:v>
                </c:pt>
                <c:pt idx="4">
                  <c:v>21.833333333333332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1-47C9-A2A7-4AF33C046FE2}"/>
            </c:ext>
          </c:extLst>
        </c:ser>
        <c:ser>
          <c:idx val="8"/>
          <c:order val="8"/>
          <c:tx>
            <c:v>12 days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REG'!$P$67:$T$67</c:f>
                <c:numCache>
                  <c:formatCode>General</c:formatCode>
                  <c:ptCount val="5"/>
                  <c:pt idx="0">
                    <c:v>837.16666666666663</c:v>
                  </c:pt>
                  <c:pt idx="1">
                    <c:v>595.16666666666663</c:v>
                  </c:pt>
                  <c:pt idx="2">
                    <c:v>41.666666666666664</c:v>
                  </c:pt>
                  <c:pt idx="3">
                    <c:v>18.333333333333332</c:v>
                  </c:pt>
                  <c:pt idx="4">
                    <c:v>3.2222222222222228</c:v>
                  </c:pt>
                </c:numCache>
              </c:numRef>
            </c:plus>
            <c:minus>
              <c:numRef>
                <c:f>'Anabaena 26 REG'!$P$67:$T$67</c:f>
                <c:numCache>
                  <c:formatCode>General</c:formatCode>
                  <c:ptCount val="5"/>
                  <c:pt idx="0">
                    <c:v>837.16666666666663</c:v>
                  </c:pt>
                  <c:pt idx="1">
                    <c:v>595.16666666666663</c:v>
                  </c:pt>
                  <c:pt idx="2">
                    <c:v>41.666666666666664</c:v>
                  </c:pt>
                  <c:pt idx="3">
                    <c:v>18.333333333333332</c:v>
                  </c:pt>
                  <c:pt idx="4">
                    <c:v>3.2222222222222228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REG'!$P$172:$T$172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REG'!$P$66:$T$66</c:f>
              <c:numCache>
                <c:formatCode>General</c:formatCode>
                <c:ptCount val="5"/>
                <c:pt idx="0">
                  <c:v>5848.5</c:v>
                </c:pt>
                <c:pt idx="1">
                  <c:v>3709.8333333333335</c:v>
                </c:pt>
                <c:pt idx="2">
                  <c:v>210</c:v>
                </c:pt>
                <c:pt idx="3">
                  <c:v>61.666666666666664</c:v>
                </c:pt>
                <c:pt idx="4">
                  <c:v>17.666666666666668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9-4C75-A9E5-ACEF380D45BD}"/>
            </c:ext>
          </c:extLst>
        </c:ser>
        <c:ser>
          <c:idx val="9"/>
          <c:order val="9"/>
          <c:tx>
            <c:v>13 days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REG'!$P$73:$T$73</c:f>
                <c:numCache>
                  <c:formatCode>General</c:formatCode>
                  <c:ptCount val="5"/>
                  <c:pt idx="0">
                    <c:v>974.33333333333337</c:v>
                  </c:pt>
                  <c:pt idx="1">
                    <c:v>958</c:v>
                  </c:pt>
                  <c:pt idx="2">
                    <c:v>29.333333333333332</c:v>
                  </c:pt>
                  <c:pt idx="3">
                    <c:v>22.333333333333332</c:v>
                  </c:pt>
                  <c:pt idx="4">
                    <c:v>3.5</c:v>
                  </c:pt>
                </c:numCache>
              </c:numRef>
            </c:plus>
            <c:minus>
              <c:numRef>
                <c:f>'Anabaena 26 REG'!$P$73:$T$73</c:f>
                <c:numCache>
                  <c:formatCode>General</c:formatCode>
                  <c:ptCount val="5"/>
                  <c:pt idx="0">
                    <c:v>974.33333333333337</c:v>
                  </c:pt>
                  <c:pt idx="1">
                    <c:v>958</c:v>
                  </c:pt>
                  <c:pt idx="2">
                    <c:v>29.333333333333332</c:v>
                  </c:pt>
                  <c:pt idx="3">
                    <c:v>22.333333333333332</c:v>
                  </c:pt>
                  <c:pt idx="4">
                    <c:v>3.5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REG'!$P$172:$T$172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REG'!$P$72:$T$72</c:f>
              <c:numCache>
                <c:formatCode>General</c:formatCode>
                <c:ptCount val="5"/>
                <c:pt idx="0">
                  <c:v>6970.5</c:v>
                </c:pt>
                <c:pt idx="1">
                  <c:v>4173</c:v>
                </c:pt>
                <c:pt idx="2">
                  <c:v>246.66666666666666</c:v>
                </c:pt>
                <c:pt idx="3">
                  <c:v>78.666666666666671</c:v>
                </c:pt>
                <c:pt idx="4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5-4B6F-A1A8-7419F037EEB9}"/>
            </c:ext>
          </c:extLst>
        </c:ser>
        <c:ser>
          <c:idx val="10"/>
          <c:order val="10"/>
          <c:tx>
            <c:v>16 days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REG'!$P$79:$T$79</c:f>
                <c:numCache>
                  <c:formatCode>General</c:formatCode>
                  <c:ptCount val="5"/>
                  <c:pt idx="0">
                    <c:v>1204.7777777777776</c:v>
                  </c:pt>
                  <c:pt idx="1">
                    <c:v>933.66666666666663</c:v>
                  </c:pt>
                  <c:pt idx="2">
                    <c:v>33.777777777777779</c:v>
                  </c:pt>
                  <c:pt idx="3">
                    <c:v>36</c:v>
                  </c:pt>
                  <c:pt idx="4">
                    <c:v>2.5555555555555558</c:v>
                  </c:pt>
                </c:numCache>
              </c:numRef>
            </c:plus>
            <c:minus>
              <c:numRef>
                <c:f>'Anabaena 26 REG'!$P$79:$T$79</c:f>
                <c:numCache>
                  <c:formatCode>General</c:formatCode>
                  <c:ptCount val="5"/>
                  <c:pt idx="0">
                    <c:v>1204.7777777777776</c:v>
                  </c:pt>
                  <c:pt idx="1">
                    <c:v>933.66666666666663</c:v>
                  </c:pt>
                  <c:pt idx="2">
                    <c:v>33.777777777777779</c:v>
                  </c:pt>
                  <c:pt idx="3">
                    <c:v>36</c:v>
                  </c:pt>
                  <c:pt idx="4">
                    <c:v>2.5555555555555558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REG'!$P$172:$T$172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REG'!$P$78:$T$78</c:f>
              <c:numCache>
                <c:formatCode>General</c:formatCode>
                <c:ptCount val="5"/>
                <c:pt idx="0">
                  <c:v>6452.333333333333</c:v>
                </c:pt>
                <c:pt idx="1">
                  <c:v>3777.5</c:v>
                </c:pt>
                <c:pt idx="2">
                  <c:v>242.33333333333334</c:v>
                </c:pt>
                <c:pt idx="3">
                  <c:v>99.333333333333329</c:v>
                </c:pt>
                <c:pt idx="4">
                  <c:v>17.166666666666668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3-46A9-AF92-3668C1E5F152}"/>
            </c:ext>
          </c:extLst>
        </c:ser>
        <c:ser>
          <c:idx val="11"/>
          <c:order val="11"/>
          <c:tx>
            <c:v>19 days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REG'!$P$85:$T$85</c:f>
                <c:numCache>
                  <c:formatCode>General</c:formatCode>
                  <c:ptCount val="5"/>
                  <c:pt idx="0">
                    <c:v>1164.2222222222224</c:v>
                  </c:pt>
                  <c:pt idx="1">
                    <c:v>1239.1666666666667</c:v>
                  </c:pt>
                  <c:pt idx="2">
                    <c:v>44</c:v>
                  </c:pt>
                  <c:pt idx="3">
                    <c:v>53.888888888888879</c:v>
                  </c:pt>
                  <c:pt idx="4">
                    <c:v>2.1666666666666665</c:v>
                  </c:pt>
                </c:numCache>
              </c:numRef>
            </c:plus>
            <c:minus>
              <c:numRef>
                <c:f>'Anabaena 26 REG'!$P$85:$T$85</c:f>
                <c:numCache>
                  <c:formatCode>General</c:formatCode>
                  <c:ptCount val="5"/>
                  <c:pt idx="0">
                    <c:v>1164.2222222222224</c:v>
                  </c:pt>
                  <c:pt idx="1">
                    <c:v>1239.1666666666667</c:v>
                  </c:pt>
                  <c:pt idx="2">
                    <c:v>44</c:v>
                  </c:pt>
                  <c:pt idx="3">
                    <c:v>53.888888888888879</c:v>
                  </c:pt>
                  <c:pt idx="4">
                    <c:v>2.1666666666666665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REG'!$P$172:$T$172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REG'!$P$84:$T$84</c:f>
              <c:numCache>
                <c:formatCode>General</c:formatCode>
                <c:ptCount val="5"/>
                <c:pt idx="0">
                  <c:v>7385.666666666667</c:v>
                </c:pt>
                <c:pt idx="1">
                  <c:v>3892.1666666666665</c:v>
                </c:pt>
                <c:pt idx="2">
                  <c:v>209.33333333333334</c:v>
                </c:pt>
                <c:pt idx="3">
                  <c:v>153.83333333333334</c:v>
                </c:pt>
                <c:pt idx="4">
                  <c:v>14.833333333333334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3-4DA3-8290-35B4BC316E93}"/>
            </c:ext>
          </c:extLst>
        </c:ser>
        <c:ser>
          <c:idx val="12"/>
          <c:order val="12"/>
          <c:tx>
            <c:v>20 days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REG'!$P$91:$T$91</c:f>
                <c:numCache>
                  <c:formatCode>General</c:formatCode>
                  <c:ptCount val="5"/>
                  <c:pt idx="0">
                    <c:v>1060.7777777777776</c:v>
                  </c:pt>
                  <c:pt idx="1">
                    <c:v>1217.8333333333333</c:v>
                  </c:pt>
                  <c:pt idx="2">
                    <c:v>70.833333333333329</c:v>
                  </c:pt>
                  <c:pt idx="3">
                    <c:v>52.666666666666664</c:v>
                  </c:pt>
                  <c:pt idx="4">
                    <c:v>2.1666666666666665</c:v>
                  </c:pt>
                </c:numCache>
              </c:numRef>
            </c:plus>
            <c:minus>
              <c:numRef>
                <c:f>'Anabaena 26 REG'!$P$91:$T$91</c:f>
                <c:numCache>
                  <c:formatCode>General</c:formatCode>
                  <c:ptCount val="5"/>
                  <c:pt idx="0">
                    <c:v>1060.7777777777776</c:v>
                  </c:pt>
                  <c:pt idx="1">
                    <c:v>1217.8333333333333</c:v>
                  </c:pt>
                  <c:pt idx="2">
                    <c:v>70.833333333333329</c:v>
                  </c:pt>
                  <c:pt idx="3">
                    <c:v>52.666666666666664</c:v>
                  </c:pt>
                  <c:pt idx="4">
                    <c:v>2.1666666666666665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REG'!$P$172:$T$172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REG'!$P$90:$T$90</c:f>
              <c:numCache>
                <c:formatCode>General</c:formatCode>
                <c:ptCount val="5"/>
                <c:pt idx="0">
                  <c:v>7245.333333333333</c:v>
                </c:pt>
                <c:pt idx="1">
                  <c:v>3945.8333333333335</c:v>
                </c:pt>
                <c:pt idx="2">
                  <c:v>268.5</c:v>
                </c:pt>
                <c:pt idx="3">
                  <c:v>172</c:v>
                </c:pt>
                <c:pt idx="4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8-4710-B802-7EC29C085280}"/>
            </c:ext>
          </c:extLst>
        </c:ser>
        <c:ser>
          <c:idx val="13"/>
          <c:order val="13"/>
          <c:tx>
            <c:v>22 days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REG'!$P$97:$T$97</c:f>
                <c:numCache>
                  <c:formatCode>General</c:formatCode>
                  <c:ptCount val="5"/>
                  <c:pt idx="0">
                    <c:v>957.33333333333337</c:v>
                  </c:pt>
                  <c:pt idx="1">
                    <c:v>1100</c:v>
                  </c:pt>
                  <c:pt idx="2">
                    <c:v>107</c:v>
                  </c:pt>
                  <c:pt idx="3">
                    <c:v>66.111111111111128</c:v>
                  </c:pt>
                  <c:pt idx="4">
                    <c:v>1.6666666666666667</c:v>
                  </c:pt>
                </c:numCache>
              </c:numRef>
            </c:plus>
            <c:minus>
              <c:numRef>
                <c:f>'Anabaena 26 REG'!$P$97:$T$97</c:f>
                <c:numCache>
                  <c:formatCode>General</c:formatCode>
                  <c:ptCount val="5"/>
                  <c:pt idx="0">
                    <c:v>957.33333333333337</c:v>
                  </c:pt>
                  <c:pt idx="1">
                    <c:v>1100</c:v>
                  </c:pt>
                  <c:pt idx="2">
                    <c:v>107</c:v>
                  </c:pt>
                  <c:pt idx="3">
                    <c:v>66.111111111111128</c:v>
                  </c:pt>
                  <c:pt idx="4">
                    <c:v>1.6666666666666667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REG'!$P$172:$T$172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REG'!$P$96:$T$96</c:f>
              <c:numCache>
                <c:formatCode>General</c:formatCode>
                <c:ptCount val="5"/>
                <c:pt idx="0">
                  <c:v>6986.333333333333</c:v>
                </c:pt>
                <c:pt idx="1">
                  <c:v>4194</c:v>
                </c:pt>
                <c:pt idx="2">
                  <c:v>408</c:v>
                </c:pt>
                <c:pt idx="3">
                  <c:v>222.66666666666666</c:v>
                </c:pt>
                <c:pt idx="4">
                  <c:v>12.333333333333334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E-4F10-BE2F-CE0F48F498E7}"/>
            </c:ext>
          </c:extLst>
        </c:ser>
        <c:ser>
          <c:idx val="14"/>
          <c:order val="14"/>
          <c:tx>
            <c:v>23 days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REG'!$P$103:$T$103</c:f>
                <c:numCache>
                  <c:formatCode>General</c:formatCode>
                  <c:ptCount val="5"/>
                  <c:pt idx="0">
                    <c:v>845.83333333333337</c:v>
                  </c:pt>
                  <c:pt idx="1">
                    <c:v>1014.1666666666666</c:v>
                  </c:pt>
                  <c:pt idx="2">
                    <c:v>96.166666666666671</c:v>
                  </c:pt>
                  <c:pt idx="3">
                    <c:v>74.444444444444457</c:v>
                  </c:pt>
                  <c:pt idx="4">
                    <c:v>1.6666666666666667</c:v>
                  </c:pt>
                </c:numCache>
              </c:numRef>
            </c:plus>
            <c:minus>
              <c:numRef>
                <c:f>'Anabaena 26 REG'!$P$103:$T$103</c:f>
                <c:numCache>
                  <c:formatCode>General</c:formatCode>
                  <c:ptCount val="5"/>
                  <c:pt idx="0">
                    <c:v>845.83333333333337</c:v>
                  </c:pt>
                  <c:pt idx="1">
                    <c:v>1014.1666666666666</c:v>
                  </c:pt>
                  <c:pt idx="2">
                    <c:v>96.166666666666671</c:v>
                  </c:pt>
                  <c:pt idx="3">
                    <c:v>74.444444444444457</c:v>
                  </c:pt>
                  <c:pt idx="4">
                    <c:v>1.6666666666666667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REG'!$P$172:$T$172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REG'!$P$102:$T$102</c:f>
              <c:numCache>
                <c:formatCode>General</c:formatCode>
                <c:ptCount val="5"/>
                <c:pt idx="0">
                  <c:v>6853.166666666667</c:v>
                </c:pt>
                <c:pt idx="1">
                  <c:v>4277.833333333333</c:v>
                </c:pt>
                <c:pt idx="2">
                  <c:v>430.16666666666669</c:v>
                </c:pt>
                <c:pt idx="3">
                  <c:v>233.16666666666666</c:v>
                </c:pt>
                <c:pt idx="4">
                  <c:v>12.333333333333334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6-491A-B373-5A8399F64D2C}"/>
            </c:ext>
          </c:extLst>
        </c:ser>
        <c:ser>
          <c:idx val="15"/>
          <c:order val="15"/>
          <c:tx>
            <c:v>24 days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REG'!$P$109:$T$109</c:f>
                <c:numCache>
                  <c:formatCode>General</c:formatCode>
                  <c:ptCount val="5"/>
                  <c:pt idx="0">
                    <c:v>845.83333333333337</c:v>
                  </c:pt>
                  <c:pt idx="1">
                    <c:v>1014.1666666666666</c:v>
                  </c:pt>
                  <c:pt idx="2">
                    <c:v>96.166666666666671</c:v>
                  </c:pt>
                  <c:pt idx="3">
                    <c:v>74.444444444444457</c:v>
                  </c:pt>
                  <c:pt idx="4">
                    <c:v>1.6666666666666667</c:v>
                  </c:pt>
                </c:numCache>
              </c:numRef>
            </c:plus>
            <c:minus>
              <c:numRef>
                <c:f>'Anabaena 26 REG'!$P$109:$T$109</c:f>
                <c:numCache>
                  <c:formatCode>General</c:formatCode>
                  <c:ptCount val="5"/>
                  <c:pt idx="0">
                    <c:v>845.83333333333337</c:v>
                  </c:pt>
                  <c:pt idx="1">
                    <c:v>1014.1666666666666</c:v>
                  </c:pt>
                  <c:pt idx="2">
                    <c:v>96.166666666666671</c:v>
                  </c:pt>
                  <c:pt idx="3">
                    <c:v>74.444444444444457</c:v>
                  </c:pt>
                  <c:pt idx="4">
                    <c:v>1.6666666666666667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REG'!$P$172:$T$172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REG'!$P$108:$T$108</c:f>
              <c:numCache>
                <c:formatCode>General</c:formatCode>
                <c:ptCount val="5"/>
                <c:pt idx="0">
                  <c:v>6853.166666666667</c:v>
                </c:pt>
                <c:pt idx="1">
                  <c:v>4277.833333333333</c:v>
                </c:pt>
                <c:pt idx="2">
                  <c:v>430.16666666666669</c:v>
                </c:pt>
                <c:pt idx="3">
                  <c:v>233.16666666666666</c:v>
                </c:pt>
                <c:pt idx="4">
                  <c:v>12.333333333333334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F-4C76-A0FC-48FC476C58B3}"/>
            </c:ext>
          </c:extLst>
        </c:ser>
        <c:ser>
          <c:idx val="16"/>
          <c:order val="16"/>
          <c:tx>
            <c:v>27 days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REG'!$P$115:$T$115</c:f>
                <c:numCache>
                  <c:formatCode>General</c:formatCode>
                  <c:ptCount val="5"/>
                  <c:pt idx="0">
                    <c:v>794.88888888888903</c:v>
                  </c:pt>
                  <c:pt idx="1">
                    <c:v>824.55555555555566</c:v>
                  </c:pt>
                  <c:pt idx="2">
                    <c:v>93.166666666666671</c:v>
                  </c:pt>
                  <c:pt idx="3">
                    <c:v>99.333333333333329</c:v>
                  </c:pt>
                  <c:pt idx="4">
                    <c:v>1.1666666666666667</c:v>
                  </c:pt>
                </c:numCache>
              </c:numRef>
            </c:plus>
            <c:minus>
              <c:numRef>
                <c:f>'Anabaena 26 REG'!$P$115:$T$115</c:f>
                <c:numCache>
                  <c:formatCode>General</c:formatCode>
                  <c:ptCount val="5"/>
                  <c:pt idx="0">
                    <c:v>794.88888888888903</c:v>
                  </c:pt>
                  <c:pt idx="1">
                    <c:v>824.55555555555566</c:v>
                  </c:pt>
                  <c:pt idx="2">
                    <c:v>93.166666666666671</c:v>
                  </c:pt>
                  <c:pt idx="3">
                    <c:v>99.333333333333329</c:v>
                  </c:pt>
                  <c:pt idx="4">
                    <c:v>1.1666666666666667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REG'!$P$172:$T$172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REG'!$P$114:$T$114</c:f>
              <c:numCache>
                <c:formatCode>General</c:formatCode>
                <c:ptCount val="5"/>
                <c:pt idx="0">
                  <c:v>6668.166666666667</c:v>
                </c:pt>
                <c:pt idx="1">
                  <c:v>4844.666666666667</c:v>
                </c:pt>
                <c:pt idx="2">
                  <c:v>508.16666666666669</c:v>
                </c:pt>
                <c:pt idx="3">
                  <c:v>299.5</c:v>
                </c:pt>
                <c:pt idx="4">
                  <c:v>10.833333333333334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F-4C76-A0FC-48FC476C58B3}"/>
            </c:ext>
          </c:extLst>
        </c:ser>
        <c:ser>
          <c:idx val="17"/>
          <c:order val="17"/>
          <c:tx>
            <c:v>30 days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REG'!$P$121:$T$121</c:f>
                <c:numCache>
                  <c:formatCode>General</c:formatCode>
                  <c:ptCount val="5"/>
                  <c:pt idx="0">
                    <c:v>952.11111111111097</c:v>
                  </c:pt>
                  <c:pt idx="1">
                    <c:v>798.33333333333337</c:v>
                  </c:pt>
                  <c:pt idx="2">
                    <c:v>127</c:v>
                  </c:pt>
                  <c:pt idx="3">
                    <c:v>146.88888888888891</c:v>
                  </c:pt>
                  <c:pt idx="4">
                    <c:v>1.1111111111111114</c:v>
                  </c:pt>
                </c:numCache>
              </c:numRef>
            </c:plus>
            <c:minus>
              <c:numRef>
                <c:f>'Anabaena 26 REG'!$P$121:$T$121</c:f>
                <c:numCache>
                  <c:formatCode>General</c:formatCode>
                  <c:ptCount val="5"/>
                  <c:pt idx="0">
                    <c:v>952.11111111111097</c:v>
                  </c:pt>
                  <c:pt idx="1">
                    <c:v>798.33333333333337</c:v>
                  </c:pt>
                  <c:pt idx="2">
                    <c:v>127</c:v>
                  </c:pt>
                  <c:pt idx="3">
                    <c:v>146.88888888888891</c:v>
                  </c:pt>
                  <c:pt idx="4">
                    <c:v>1.1111111111111114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REG'!$P$172:$T$172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REG'!$P$120:$T$120</c:f>
              <c:numCache>
                <c:formatCode>General</c:formatCode>
                <c:ptCount val="5"/>
                <c:pt idx="0">
                  <c:v>7044.833333333333</c:v>
                </c:pt>
                <c:pt idx="1">
                  <c:v>5424.666666666667</c:v>
                </c:pt>
                <c:pt idx="2">
                  <c:v>668.66666666666663</c:v>
                </c:pt>
                <c:pt idx="3">
                  <c:v>495.83333333333331</c:v>
                </c:pt>
                <c:pt idx="4">
                  <c:v>11.333333333333334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8-4B8E-AAB2-AC2C4084DEEF}"/>
            </c:ext>
          </c:extLst>
        </c:ser>
        <c:ser>
          <c:idx val="18"/>
          <c:order val="18"/>
          <c:tx>
            <c:v>34 days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REG'!$P$127:$T$127</c:f>
                <c:numCache>
                  <c:formatCode>General</c:formatCode>
                  <c:ptCount val="5"/>
                  <c:pt idx="0">
                    <c:v>1096.8888888888889</c:v>
                  </c:pt>
                  <c:pt idx="1">
                    <c:v>1095.8888888888889</c:v>
                  </c:pt>
                  <c:pt idx="2">
                    <c:v>150</c:v>
                  </c:pt>
                  <c:pt idx="3">
                    <c:v>177.22222222222217</c:v>
                  </c:pt>
                  <c:pt idx="4">
                    <c:v>1</c:v>
                  </c:pt>
                </c:numCache>
              </c:numRef>
            </c:plus>
            <c:minus>
              <c:numRef>
                <c:f>'Anabaena 26 REG'!$P$127:$T$127</c:f>
                <c:numCache>
                  <c:formatCode>General</c:formatCode>
                  <c:ptCount val="5"/>
                  <c:pt idx="0">
                    <c:v>1096.8888888888889</c:v>
                  </c:pt>
                  <c:pt idx="1">
                    <c:v>1095.8888888888889</c:v>
                  </c:pt>
                  <c:pt idx="2">
                    <c:v>150</c:v>
                  </c:pt>
                  <c:pt idx="3">
                    <c:v>177.22222222222217</c:v>
                  </c:pt>
                  <c:pt idx="4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REG'!$P$172:$T$172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REG'!$P$126:$T$126</c:f>
              <c:numCache>
                <c:formatCode>General</c:formatCode>
                <c:ptCount val="5"/>
                <c:pt idx="0">
                  <c:v>6875.166666666667</c:v>
                </c:pt>
                <c:pt idx="1">
                  <c:v>6043.833333333333</c:v>
                </c:pt>
                <c:pt idx="2">
                  <c:v>719.33333333333337</c:v>
                </c:pt>
                <c:pt idx="3">
                  <c:v>644.83333333333337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2-475E-98BD-C13CDFBF06CF}"/>
            </c:ext>
          </c:extLst>
        </c:ser>
        <c:ser>
          <c:idx val="19"/>
          <c:order val="19"/>
          <c:tx>
            <c:v>38 days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REG'!$P$133:$T$133</c:f>
                <c:numCache>
                  <c:formatCode>General</c:formatCode>
                  <c:ptCount val="5"/>
                  <c:pt idx="0">
                    <c:v>1078.6666666666667</c:v>
                  </c:pt>
                  <c:pt idx="1">
                    <c:v>1388.6666666666667</c:v>
                  </c:pt>
                  <c:pt idx="2">
                    <c:v>175.33333333333334</c:v>
                  </c:pt>
                  <c:pt idx="3">
                    <c:v>149.66666666666666</c:v>
                  </c:pt>
                  <c:pt idx="4">
                    <c:v>0.55555555555555536</c:v>
                  </c:pt>
                </c:numCache>
              </c:numRef>
            </c:plus>
            <c:minus>
              <c:numRef>
                <c:f>'Anabaena 26 REG'!$P$133:$T$133</c:f>
                <c:numCache>
                  <c:formatCode>General</c:formatCode>
                  <c:ptCount val="5"/>
                  <c:pt idx="0">
                    <c:v>1078.6666666666667</c:v>
                  </c:pt>
                  <c:pt idx="1">
                    <c:v>1388.6666666666667</c:v>
                  </c:pt>
                  <c:pt idx="2">
                    <c:v>175.33333333333334</c:v>
                  </c:pt>
                  <c:pt idx="3">
                    <c:v>149.66666666666666</c:v>
                  </c:pt>
                  <c:pt idx="4">
                    <c:v>0.55555555555555536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REG'!$P$172:$T$172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REG'!$P$132:$T$132</c:f>
              <c:numCache>
                <c:formatCode>General</c:formatCode>
                <c:ptCount val="5"/>
                <c:pt idx="0">
                  <c:v>7599.5</c:v>
                </c:pt>
                <c:pt idx="1">
                  <c:v>7376.5</c:v>
                </c:pt>
                <c:pt idx="2">
                  <c:v>785.66666666666663</c:v>
                </c:pt>
                <c:pt idx="3">
                  <c:v>665.33333333333337</c:v>
                </c:pt>
                <c:pt idx="4">
                  <c:v>13.166666666666666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4-4D69-810B-687CF6C85FF9}"/>
            </c:ext>
          </c:extLst>
        </c:ser>
        <c:ser>
          <c:idx val="20"/>
          <c:order val="20"/>
          <c:tx>
            <c:v>41 days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REG'!$P$139:$T$139</c:f>
                <c:numCache>
                  <c:formatCode>General</c:formatCode>
                  <c:ptCount val="5"/>
                  <c:pt idx="0">
                    <c:v>1207.4444444444446</c:v>
                  </c:pt>
                  <c:pt idx="1">
                    <c:v>1404.3333333333333</c:v>
                  </c:pt>
                  <c:pt idx="2">
                    <c:v>190.5</c:v>
                  </c:pt>
                  <c:pt idx="3">
                    <c:v>167.5</c:v>
                  </c:pt>
                  <c:pt idx="4">
                    <c:v>1</c:v>
                  </c:pt>
                </c:numCache>
              </c:numRef>
            </c:plus>
            <c:minus>
              <c:numRef>
                <c:f>'Anabaena 26 REG'!$P$139:$T$139</c:f>
                <c:numCache>
                  <c:formatCode>General</c:formatCode>
                  <c:ptCount val="5"/>
                  <c:pt idx="0">
                    <c:v>1207.4444444444446</c:v>
                  </c:pt>
                  <c:pt idx="1">
                    <c:v>1404.3333333333333</c:v>
                  </c:pt>
                  <c:pt idx="2">
                    <c:v>190.5</c:v>
                  </c:pt>
                  <c:pt idx="3">
                    <c:v>167.5</c:v>
                  </c:pt>
                  <c:pt idx="4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REG'!$P$172:$T$172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REG'!$P$138:$T$138</c:f>
              <c:numCache>
                <c:formatCode>General</c:formatCode>
                <c:ptCount val="5"/>
                <c:pt idx="0">
                  <c:v>8217.8333333333339</c:v>
                </c:pt>
                <c:pt idx="1">
                  <c:v>8125.5</c:v>
                </c:pt>
                <c:pt idx="2">
                  <c:v>902.83333333333337</c:v>
                </c:pt>
                <c:pt idx="3">
                  <c:v>742.5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C-4A57-AF26-3E7B96A2296D}"/>
            </c:ext>
          </c:extLst>
        </c:ser>
        <c:ser>
          <c:idx val="21"/>
          <c:order val="21"/>
          <c:tx>
            <c:v>43 days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REG'!$P$145:$T$145</c:f>
                <c:numCache>
                  <c:formatCode>General</c:formatCode>
                  <c:ptCount val="5"/>
                  <c:pt idx="0">
                    <c:v>1246</c:v>
                  </c:pt>
                  <c:pt idx="1">
                    <c:v>1651.2222222222219</c:v>
                  </c:pt>
                  <c:pt idx="2">
                    <c:v>199.66666666666666</c:v>
                  </c:pt>
                  <c:pt idx="3">
                    <c:v>197</c:v>
                  </c:pt>
                  <c:pt idx="4">
                    <c:v>1.2222222222222221</c:v>
                  </c:pt>
                </c:numCache>
              </c:numRef>
            </c:plus>
            <c:minus>
              <c:numRef>
                <c:f>'Anabaena 26 REG'!$P$145:$T$145</c:f>
                <c:numCache>
                  <c:formatCode>General</c:formatCode>
                  <c:ptCount val="5"/>
                  <c:pt idx="0">
                    <c:v>1246</c:v>
                  </c:pt>
                  <c:pt idx="1">
                    <c:v>1651.2222222222219</c:v>
                  </c:pt>
                  <c:pt idx="2">
                    <c:v>199.66666666666666</c:v>
                  </c:pt>
                  <c:pt idx="3">
                    <c:v>197</c:v>
                  </c:pt>
                  <c:pt idx="4">
                    <c:v>1.2222222222222221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REG'!$P$172:$T$172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REG'!$P$144:$T$144</c:f>
              <c:numCache>
                <c:formatCode>General</c:formatCode>
                <c:ptCount val="5"/>
                <c:pt idx="0">
                  <c:v>8588</c:v>
                </c:pt>
                <c:pt idx="1">
                  <c:v>9007.3333333333339</c:v>
                </c:pt>
                <c:pt idx="2">
                  <c:v>983.5</c:v>
                </c:pt>
                <c:pt idx="3">
                  <c:v>859</c:v>
                </c:pt>
                <c:pt idx="4">
                  <c:v>9.1666666666666661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C-47B3-A0A7-A9F36F432A67}"/>
            </c:ext>
          </c:extLst>
        </c:ser>
        <c:ser>
          <c:idx val="22"/>
          <c:order val="22"/>
          <c:tx>
            <c:v>46 days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REG'!$P$150:$T$150</c:f>
                <c:numCache>
                  <c:formatCode>General</c:formatCode>
                  <c:ptCount val="5"/>
                  <c:pt idx="0">
                    <c:v>1576.4444444444446</c:v>
                  </c:pt>
                  <c:pt idx="1">
                    <c:v>1958</c:v>
                  </c:pt>
                  <c:pt idx="2">
                    <c:v>204.77777777777774</c:v>
                  </c:pt>
                  <c:pt idx="3">
                    <c:v>168</c:v>
                  </c:pt>
                  <c:pt idx="4">
                    <c:v>1.4444444444444446</c:v>
                  </c:pt>
                </c:numCache>
              </c:numRef>
            </c:plus>
            <c:minus>
              <c:numRef>
                <c:f>'Anabaena 26 REG'!$P$150:$T$150</c:f>
                <c:numCache>
                  <c:formatCode>General</c:formatCode>
                  <c:ptCount val="5"/>
                  <c:pt idx="0">
                    <c:v>1576.4444444444446</c:v>
                  </c:pt>
                  <c:pt idx="1">
                    <c:v>1958</c:v>
                  </c:pt>
                  <c:pt idx="2">
                    <c:v>204.77777777777774</c:v>
                  </c:pt>
                  <c:pt idx="3">
                    <c:v>168</c:v>
                  </c:pt>
                  <c:pt idx="4">
                    <c:v>1.4444444444444446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REG'!$P$172:$T$172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REG'!$P$149:$T$149</c:f>
              <c:numCache>
                <c:formatCode>General</c:formatCode>
                <c:ptCount val="5"/>
                <c:pt idx="0">
                  <c:v>8892.8333333333339</c:v>
                </c:pt>
                <c:pt idx="1">
                  <c:v>10049.5</c:v>
                </c:pt>
                <c:pt idx="2">
                  <c:v>1045.6666666666667</c:v>
                </c:pt>
                <c:pt idx="3">
                  <c:v>1004.6666666666666</c:v>
                </c:pt>
                <c:pt idx="4">
                  <c:v>10.333333333333334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E-44A0-B057-50A3CE056AB1}"/>
            </c:ext>
          </c:extLst>
        </c:ser>
        <c:ser>
          <c:idx val="23"/>
          <c:order val="23"/>
          <c:tx>
            <c:v>49 days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REG'!$P$156:$T$156</c:f>
                <c:numCache>
                  <c:formatCode>General</c:formatCode>
                  <c:ptCount val="5"/>
                  <c:pt idx="0">
                    <c:v>1455.5555555555554</c:v>
                  </c:pt>
                  <c:pt idx="1">
                    <c:v>1923.6666666666667</c:v>
                  </c:pt>
                  <c:pt idx="2">
                    <c:v>224.77777777777774</c:v>
                  </c:pt>
                  <c:pt idx="3">
                    <c:v>189.16666666666666</c:v>
                  </c:pt>
                  <c:pt idx="4">
                    <c:v>1.555555555555556</c:v>
                  </c:pt>
                </c:numCache>
              </c:numRef>
            </c:plus>
            <c:minus>
              <c:numRef>
                <c:f>'Anabaena 26 REG'!$P$156:$T$156</c:f>
                <c:numCache>
                  <c:formatCode>General</c:formatCode>
                  <c:ptCount val="5"/>
                  <c:pt idx="0">
                    <c:v>1455.5555555555554</c:v>
                  </c:pt>
                  <c:pt idx="1">
                    <c:v>1923.6666666666667</c:v>
                  </c:pt>
                  <c:pt idx="2">
                    <c:v>224.77777777777774</c:v>
                  </c:pt>
                  <c:pt idx="3">
                    <c:v>189.16666666666666</c:v>
                  </c:pt>
                  <c:pt idx="4">
                    <c:v>1.555555555555556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REG'!$P$172:$T$172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REG'!$P$155:$T$155</c:f>
              <c:numCache>
                <c:formatCode>General</c:formatCode>
                <c:ptCount val="5"/>
                <c:pt idx="0">
                  <c:v>9500.6666666666661</c:v>
                </c:pt>
                <c:pt idx="1">
                  <c:v>10624</c:v>
                </c:pt>
                <c:pt idx="2">
                  <c:v>1167.1666666666667</c:v>
                </c:pt>
                <c:pt idx="3">
                  <c:v>1223.8333333333333</c:v>
                </c:pt>
                <c:pt idx="4">
                  <c:v>9.3333333333333339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4-4A14-9354-19B9517DB7F6}"/>
            </c:ext>
          </c:extLst>
        </c:ser>
        <c:ser>
          <c:idx val="24"/>
          <c:order val="24"/>
          <c:tx>
            <c:v>52 days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REG'!$P$162:$T$162</c:f>
                <c:numCache>
                  <c:formatCode>General</c:formatCode>
                  <c:ptCount val="5"/>
                  <c:pt idx="0">
                    <c:v>1982.9444444444441</c:v>
                  </c:pt>
                  <c:pt idx="1">
                    <c:v>2364.5555555555552</c:v>
                  </c:pt>
                  <c:pt idx="2">
                    <c:v>259.33333333333331</c:v>
                  </c:pt>
                  <c:pt idx="3">
                    <c:v>222.66666666666666</c:v>
                  </c:pt>
                  <c:pt idx="4">
                    <c:v>1.555555555555556</c:v>
                  </c:pt>
                </c:numCache>
              </c:numRef>
            </c:plus>
            <c:minus>
              <c:numRef>
                <c:f>'Anabaena 26 REG'!$P$162:$T$162</c:f>
                <c:numCache>
                  <c:formatCode>General</c:formatCode>
                  <c:ptCount val="5"/>
                  <c:pt idx="0">
                    <c:v>1982.9444444444441</c:v>
                  </c:pt>
                  <c:pt idx="1">
                    <c:v>2364.5555555555552</c:v>
                  </c:pt>
                  <c:pt idx="2">
                    <c:v>259.33333333333331</c:v>
                  </c:pt>
                  <c:pt idx="3">
                    <c:v>222.66666666666666</c:v>
                  </c:pt>
                  <c:pt idx="4">
                    <c:v>1.555555555555556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REG'!$P$172:$T$172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REG'!$P$161:$T$161</c:f>
              <c:numCache>
                <c:formatCode>General</c:formatCode>
                <c:ptCount val="5"/>
                <c:pt idx="0">
                  <c:v>10513.166666666666</c:v>
                </c:pt>
                <c:pt idx="1">
                  <c:v>12620.333333333334</c:v>
                </c:pt>
                <c:pt idx="2">
                  <c:v>1247</c:v>
                </c:pt>
                <c:pt idx="3">
                  <c:v>1284.3333333333333</c:v>
                </c:pt>
                <c:pt idx="4">
                  <c:v>9.3333333333333339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7-4734-9789-A23A19B80AF3}"/>
            </c:ext>
          </c:extLst>
        </c:ser>
        <c:ser>
          <c:idx val="25"/>
          <c:order val="25"/>
          <c:tx>
            <c:v>56 days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REG'!$P$168:$T$168</c:f>
                <c:numCache>
                  <c:formatCode>General</c:formatCode>
                  <c:ptCount val="5"/>
                  <c:pt idx="0">
                    <c:v>2485.3333333333335</c:v>
                  </c:pt>
                  <c:pt idx="1">
                    <c:v>3332</c:v>
                  </c:pt>
                  <c:pt idx="2">
                    <c:v>278.5555555555556</c:v>
                  </c:pt>
                  <c:pt idx="3">
                    <c:v>190.33333333333334</c:v>
                  </c:pt>
                  <c:pt idx="4">
                    <c:v>2</c:v>
                  </c:pt>
                </c:numCache>
              </c:numRef>
            </c:plus>
            <c:minus>
              <c:numRef>
                <c:f>'Anabaena 26 REG'!$P$168:$T$168</c:f>
                <c:numCache>
                  <c:formatCode>General</c:formatCode>
                  <c:ptCount val="5"/>
                  <c:pt idx="0">
                    <c:v>2485.3333333333335</c:v>
                  </c:pt>
                  <c:pt idx="1">
                    <c:v>3332</c:v>
                  </c:pt>
                  <c:pt idx="2">
                    <c:v>278.5555555555556</c:v>
                  </c:pt>
                  <c:pt idx="3">
                    <c:v>190.33333333333334</c:v>
                  </c:pt>
                  <c:pt idx="4">
                    <c:v>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REG'!$P$172:$T$172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REG'!$P$167:$T$167</c:f>
              <c:numCache>
                <c:formatCode>General</c:formatCode>
                <c:ptCount val="5"/>
                <c:pt idx="0">
                  <c:v>11404.5</c:v>
                </c:pt>
                <c:pt idx="1">
                  <c:v>14160.666666666666</c:v>
                </c:pt>
                <c:pt idx="2">
                  <c:v>1256.6666666666667</c:v>
                </c:pt>
                <c:pt idx="3">
                  <c:v>1488.5</c:v>
                </c:pt>
                <c:pt idx="4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A-452A-B26A-F66FFE18DB4C}"/>
            </c:ext>
          </c:extLst>
        </c:ser>
        <c:ser>
          <c:idx val="26"/>
          <c:order val="26"/>
          <c:tx>
            <c:v>59 days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REG'!$P$174:$T$174</c:f>
                <c:numCache>
                  <c:formatCode>General</c:formatCode>
                  <c:ptCount val="5"/>
                  <c:pt idx="0">
                    <c:v>3360.4444444444448</c:v>
                  </c:pt>
                  <c:pt idx="1">
                    <c:v>3565.6666666666665</c:v>
                  </c:pt>
                  <c:pt idx="2">
                    <c:v>307.33333333333331</c:v>
                  </c:pt>
                  <c:pt idx="3">
                    <c:v>205.88888888888891</c:v>
                  </c:pt>
                  <c:pt idx="4">
                    <c:v>1.6111111111111107</c:v>
                  </c:pt>
                </c:numCache>
              </c:numRef>
            </c:plus>
            <c:minus>
              <c:numRef>
                <c:f>'Anabaena 26 REG'!$P$174:$T$174</c:f>
                <c:numCache>
                  <c:formatCode>General</c:formatCode>
                  <c:ptCount val="5"/>
                  <c:pt idx="0">
                    <c:v>3360.4444444444448</c:v>
                  </c:pt>
                  <c:pt idx="1">
                    <c:v>3565.6666666666665</c:v>
                  </c:pt>
                  <c:pt idx="2">
                    <c:v>307.33333333333331</c:v>
                  </c:pt>
                  <c:pt idx="3">
                    <c:v>205.88888888888891</c:v>
                  </c:pt>
                  <c:pt idx="4">
                    <c:v>1.6111111111111107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REG'!$P$172:$T$172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REG'!$P$173:$T$173</c:f>
              <c:numCache>
                <c:formatCode>General</c:formatCode>
                <c:ptCount val="5"/>
                <c:pt idx="0">
                  <c:v>12041.333333333334</c:v>
                </c:pt>
                <c:pt idx="1">
                  <c:v>14282.5</c:v>
                </c:pt>
                <c:pt idx="2">
                  <c:v>1350.6666666666667</c:v>
                </c:pt>
                <c:pt idx="3">
                  <c:v>1589.8333333333333</c:v>
                </c:pt>
                <c:pt idx="4">
                  <c:v>13.166666666666666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2-4D2C-BCDC-5ACCE5731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99968"/>
        <c:axId val="109893248"/>
      </c:barChart>
      <c:catAx>
        <c:axId val="1098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893248"/>
        <c:crosses val="autoZero"/>
        <c:auto val="1"/>
        <c:lblAlgn val="ctr"/>
        <c:lblOffset val="100"/>
        <c:noMultiLvlLbl val="0"/>
      </c:catAx>
      <c:valAx>
        <c:axId val="109893248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8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exp</a:t>
            </a:r>
            <a:r>
              <a:rPr lang="es-ES" baseline="0"/>
              <a:t> UV placa 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'exposición UV'!$T$2:$AE$3</c:f>
              <c:multiLvlStrCache>
                <c:ptCount val="12"/>
                <c:lvl>
                  <c:pt idx="0">
                    <c:v>C</c:v>
                  </c:pt>
                  <c:pt idx="1">
                    <c:v>HGS-1</c:v>
                  </c:pt>
                  <c:pt idx="2">
                    <c:v>MMS-2</c:v>
                  </c:pt>
                  <c:pt idx="3">
                    <c:v>PRT</c:v>
                  </c:pt>
                  <c:pt idx="4">
                    <c:v>C</c:v>
                  </c:pt>
                  <c:pt idx="5">
                    <c:v>HGS-1</c:v>
                  </c:pt>
                  <c:pt idx="6">
                    <c:v>MMS-2</c:v>
                  </c:pt>
                  <c:pt idx="7">
                    <c:v>PRT</c:v>
                  </c:pt>
                  <c:pt idx="8">
                    <c:v>C</c:v>
                  </c:pt>
                  <c:pt idx="9">
                    <c:v>HGS-1</c:v>
                  </c:pt>
                  <c:pt idx="10">
                    <c:v>MMS-2</c:v>
                  </c:pt>
                  <c:pt idx="11">
                    <c:v>PRT</c:v>
                  </c:pt>
                </c:lvl>
                <c:lvl>
                  <c:pt idx="0">
                    <c:v>0 min</c:v>
                  </c:pt>
                  <c:pt idx="4">
                    <c:v>5 min</c:v>
                  </c:pt>
                  <c:pt idx="8">
                    <c:v>30 min</c:v>
                  </c:pt>
                </c:lvl>
              </c:multiLvlStrCache>
            </c:multiLvlStrRef>
          </c:cat>
          <c:val>
            <c:numRef>
              <c:f>'exposición UV'!$T$12:$AE$12</c:f>
              <c:numCache>
                <c:formatCode>General</c:formatCode>
                <c:ptCount val="12"/>
                <c:pt idx="0">
                  <c:v>30684.75</c:v>
                </c:pt>
                <c:pt idx="1">
                  <c:v>719.375</c:v>
                </c:pt>
                <c:pt idx="2">
                  <c:v>816.125</c:v>
                </c:pt>
                <c:pt idx="3">
                  <c:v>1995.625</c:v>
                </c:pt>
                <c:pt idx="4">
                  <c:v>28625.875</c:v>
                </c:pt>
                <c:pt idx="5">
                  <c:v>636</c:v>
                </c:pt>
                <c:pt idx="6">
                  <c:v>753.125</c:v>
                </c:pt>
                <c:pt idx="7">
                  <c:v>3387.75</c:v>
                </c:pt>
                <c:pt idx="8">
                  <c:v>25858.875</c:v>
                </c:pt>
                <c:pt idx="9">
                  <c:v>1672.875</c:v>
                </c:pt>
                <c:pt idx="10">
                  <c:v>2278.25</c:v>
                </c:pt>
                <c:pt idx="11">
                  <c:v>2371.75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2-40CE-BFFE-12450312F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750144"/>
        <c:axId val="279743424"/>
      </c:barChart>
      <c:catAx>
        <c:axId val="27975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9743424"/>
        <c:crosses val="autoZero"/>
        <c:auto val="1"/>
        <c:lblAlgn val="ctr"/>
        <c:lblOffset val="100"/>
        <c:noMultiLvlLbl val="0"/>
      </c:catAx>
      <c:valAx>
        <c:axId val="2797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975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exp</a:t>
            </a:r>
            <a:r>
              <a:rPr lang="es-ES" baseline="0"/>
              <a:t> UV placa 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'exposición UV'!$T$18:$AE$19</c:f>
              <c:multiLvlStrCache>
                <c:ptCount val="12"/>
                <c:lvl>
                  <c:pt idx="0">
                    <c:v>C</c:v>
                  </c:pt>
                  <c:pt idx="1">
                    <c:v>MGS-1</c:v>
                  </c:pt>
                  <c:pt idx="2">
                    <c:v>MMS-2</c:v>
                  </c:pt>
                  <c:pt idx="3">
                    <c:v>PRT</c:v>
                  </c:pt>
                  <c:pt idx="4">
                    <c:v>C</c:v>
                  </c:pt>
                  <c:pt idx="5">
                    <c:v>MGS-1</c:v>
                  </c:pt>
                  <c:pt idx="6">
                    <c:v>MMS-2</c:v>
                  </c:pt>
                  <c:pt idx="7">
                    <c:v>PRT</c:v>
                  </c:pt>
                  <c:pt idx="8">
                    <c:v>C</c:v>
                  </c:pt>
                  <c:pt idx="9">
                    <c:v>MGS-1</c:v>
                  </c:pt>
                  <c:pt idx="10">
                    <c:v>MMS-2</c:v>
                  </c:pt>
                  <c:pt idx="11">
                    <c:v>PRT</c:v>
                  </c:pt>
                </c:lvl>
                <c:lvl>
                  <c:pt idx="0">
                    <c:v> 1h</c:v>
                  </c:pt>
                  <c:pt idx="4">
                    <c:v>4h</c:v>
                  </c:pt>
                  <c:pt idx="8">
                    <c:v>72h</c:v>
                  </c:pt>
                </c:lvl>
              </c:multiLvlStrCache>
            </c:multiLvlStrRef>
          </c:cat>
          <c:val>
            <c:numRef>
              <c:f>'exposición UV'!$T$28:$AE$28</c:f>
              <c:numCache>
                <c:formatCode>General</c:formatCode>
                <c:ptCount val="12"/>
                <c:pt idx="0">
                  <c:v>18328.75</c:v>
                </c:pt>
                <c:pt idx="1">
                  <c:v>469.875</c:v>
                </c:pt>
                <c:pt idx="2">
                  <c:v>534</c:v>
                </c:pt>
                <c:pt idx="3">
                  <c:v>343.5</c:v>
                </c:pt>
                <c:pt idx="4">
                  <c:v>10947.75</c:v>
                </c:pt>
                <c:pt idx="5">
                  <c:v>271.875</c:v>
                </c:pt>
                <c:pt idx="6">
                  <c:v>198.125</c:v>
                </c:pt>
                <c:pt idx="7">
                  <c:v>263.25</c:v>
                </c:pt>
                <c:pt idx="8">
                  <c:v>10570.125</c:v>
                </c:pt>
                <c:pt idx="9">
                  <c:v>273.5</c:v>
                </c:pt>
                <c:pt idx="10">
                  <c:v>234.25</c:v>
                </c:pt>
                <c:pt idx="11">
                  <c:v>318.375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A-405E-8081-37B337AB7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33600"/>
        <c:axId val="143535040"/>
      </c:barChart>
      <c:catAx>
        <c:axId val="14353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535040"/>
        <c:crosses val="autoZero"/>
        <c:auto val="1"/>
        <c:lblAlgn val="ctr"/>
        <c:lblOffset val="100"/>
        <c:noMultiLvlLbl val="0"/>
      </c:catAx>
      <c:valAx>
        <c:axId val="143535040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53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exp</a:t>
            </a:r>
            <a:r>
              <a:rPr lang="es-ES" baseline="0"/>
              <a:t> UV placa 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'exposición UV'!$T$2:$AE$3</c:f>
              <c:multiLvlStrCache>
                <c:ptCount val="12"/>
                <c:lvl>
                  <c:pt idx="0">
                    <c:v>C</c:v>
                  </c:pt>
                  <c:pt idx="1">
                    <c:v>HGS-1</c:v>
                  </c:pt>
                  <c:pt idx="2">
                    <c:v>MMS-2</c:v>
                  </c:pt>
                  <c:pt idx="3">
                    <c:v>PRT</c:v>
                  </c:pt>
                  <c:pt idx="4">
                    <c:v>C</c:v>
                  </c:pt>
                  <c:pt idx="5">
                    <c:v>HGS-1</c:v>
                  </c:pt>
                  <c:pt idx="6">
                    <c:v>MMS-2</c:v>
                  </c:pt>
                  <c:pt idx="7">
                    <c:v>PRT</c:v>
                  </c:pt>
                  <c:pt idx="8">
                    <c:v>C</c:v>
                  </c:pt>
                  <c:pt idx="9">
                    <c:v>HGS-1</c:v>
                  </c:pt>
                  <c:pt idx="10">
                    <c:v>MMS-2</c:v>
                  </c:pt>
                  <c:pt idx="11">
                    <c:v>PRT</c:v>
                  </c:pt>
                </c:lvl>
                <c:lvl>
                  <c:pt idx="0">
                    <c:v>0 min</c:v>
                  </c:pt>
                  <c:pt idx="4">
                    <c:v>5 min</c:v>
                  </c:pt>
                  <c:pt idx="8">
                    <c:v>30 min</c:v>
                  </c:pt>
                </c:lvl>
              </c:multiLvlStrCache>
            </c:multiLvlStrRef>
          </c:cat>
          <c:val>
            <c:numRef>
              <c:f>'exposición UV'!$T$12:$AE$12</c:f>
              <c:numCache>
                <c:formatCode>General</c:formatCode>
                <c:ptCount val="12"/>
                <c:pt idx="0">
                  <c:v>30684.75</c:v>
                </c:pt>
                <c:pt idx="1">
                  <c:v>719.375</c:v>
                </c:pt>
                <c:pt idx="2">
                  <c:v>816.125</c:v>
                </c:pt>
                <c:pt idx="3">
                  <c:v>1995.625</c:v>
                </c:pt>
                <c:pt idx="4">
                  <c:v>28625.875</c:v>
                </c:pt>
                <c:pt idx="5">
                  <c:v>636</c:v>
                </c:pt>
                <c:pt idx="6">
                  <c:v>753.125</c:v>
                </c:pt>
                <c:pt idx="7">
                  <c:v>3387.75</c:v>
                </c:pt>
                <c:pt idx="8">
                  <c:v>25858.875</c:v>
                </c:pt>
                <c:pt idx="9">
                  <c:v>1672.875</c:v>
                </c:pt>
                <c:pt idx="10">
                  <c:v>2278.25</c:v>
                </c:pt>
                <c:pt idx="11">
                  <c:v>2371.75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8-4CCC-BABF-0326252BD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750144"/>
        <c:axId val="279743424"/>
      </c:barChart>
      <c:catAx>
        <c:axId val="27975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9743424"/>
        <c:crosses val="autoZero"/>
        <c:auto val="1"/>
        <c:lblAlgn val="ctr"/>
        <c:lblOffset val="100"/>
        <c:noMultiLvlLbl val="0"/>
      </c:catAx>
      <c:valAx>
        <c:axId val="27974342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975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exp</a:t>
            </a:r>
            <a:r>
              <a:rPr lang="es-ES" baseline="0"/>
              <a:t> UV placa 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'exposición UV'!$T$18:$AE$19</c:f>
              <c:multiLvlStrCache>
                <c:ptCount val="12"/>
                <c:lvl>
                  <c:pt idx="0">
                    <c:v>C</c:v>
                  </c:pt>
                  <c:pt idx="1">
                    <c:v>MGS-1</c:v>
                  </c:pt>
                  <c:pt idx="2">
                    <c:v>MMS-2</c:v>
                  </c:pt>
                  <c:pt idx="3">
                    <c:v>PRT</c:v>
                  </c:pt>
                  <c:pt idx="4">
                    <c:v>C</c:v>
                  </c:pt>
                  <c:pt idx="5">
                    <c:v>MGS-1</c:v>
                  </c:pt>
                  <c:pt idx="6">
                    <c:v>MMS-2</c:v>
                  </c:pt>
                  <c:pt idx="7">
                    <c:v>PRT</c:v>
                  </c:pt>
                  <c:pt idx="8">
                    <c:v>C</c:v>
                  </c:pt>
                  <c:pt idx="9">
                    <c:v>MGS-1</c:v>
                  </c:pt>
                  <c:pt idx="10">
                    <c:v>MMS-2</c:v>
                  </c:pt>
                  <c:pt idx="11">
                    <c:v>PRT</c:v>
                  </c:pt>
                </c:lvl>
                <c:lvl>
                  <c:pt idx="0">
                    <c:v> 1h</c:v>
                  </c:pt>
                  <c:pt idx="4">
                    <c:v>4h</c:v>
                  </c:pt>
                  <c:pt idx="8">
                    <c:v>72h</c:v>
                  </c:pt>
                </c:lvl>
              </c:multiLvlStrCache>
            </c:multiLvlStrRef>
          </c:cat>
          <c:val>
            <c:numRef>
              <c:f>'exposición UV'!$T$28:$AE$28</c:f>
              <c:numCache>
                <c:formatCode>General</c:formatCode>
                <c:ptCount val="12"/>
                <c:pt idx="0">
                  <c:v>18328.75</c:v>
                </c:pt>
                <c:pt idx="1">
                  <c:v>469.875</c:v>
                </c:pt>
                <c:pt idx="2">
                  <c:v>534</c:v>
                </c:pt>
                <c:pt idx="3">
                  <c:v>343.5</c:v>
                </c:pt>
                <c:pt idx="4">
                  <c:v>10947.75</c:v>
                </c:pt>
                <c:pt idx="5">
                  <c:v>271.875</c:v>
                </c:pt>
                <c:pt idx="6">
                  <c:v>198.125</c:v>
                </c:pt>
                <c:pt idx="7">
                  <c:v>263.25</c:v>
                </c:pt>
                <c:pt idx="8">
                  <c:v>10570.125</c:v>
                </c:pt>
                <c:pt idx="9">
                  <c:v>273.5</c:v>
                </c:pt>
                <c:pt idx="10">
                  <c:v>234.25</c:v>
                </c:pt>
                <c:pt idx="11">
                  <c:v>318.375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6-4047-8FC6-8199CD996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33600"/>
        <c:axId val="143535040"/>
      </c:barChart>
      <c:catAx>
        <c:axId val="14353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535040"/>
        <c:crosses val="autoZero"/>
        <c:auto val="1"/>
        <c:lblAlgn val="ctr"/>
        <c:lblOffset val="100"/>
        <c:noMultiLvlLbl val="0"/>
      </c:catAx>
      <c:valAx>
        <c:axId val="143535040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53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Exposición</a:t>
            </a:r>
            <a:r>
              <a:rPr lang="es-ES" baseline="0"/>
              <a:t> UV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'exposición UV'!$T$34:$AQ$35</c:f>
              <c:multiLvlStrCache>
                <c:ptCount val="24"/>
                <c:lvl>
                  <c:pt idx="0">
                    <c:v>0 min</c:v>
                  </c:pt>
                  <c:pt idx="1">
                    <c:v>5 min</c:v>
                  </c:pt>
                  <c:pt idx="2">
                    <c:v>30 min</c:v>
                  </c:pt>
                  <c:pt idx="3">
                    <c:v>1 h</c:v>
                  </c:pt>
                  <c:pt idx="4">
                    <c:v>4 h</c:v>
                  </c:pt>
                  <c:pt idx="5">
                    <c:v>72 h</c:v>
                  </c:pt>
                  <c:pt idx="6">
                    <c:v>0 min</c:v>
                  </c:pt>
                  <c:pt idx="7">
                    <c:v>5 min</c:v>
                  </c:pt>
                  <c:pt idx="8">
                    <c:v>30 min</c:v>
                  </c:pt>
                  <c:pt idx="9">
                    <c:v>1 h</c:v>
                  </c:pt>
                  <c:pt idx="10">
                    <c:v>4 h</c:v>
                  </c:pt>
                  <c:pt idx="11">
                    <c:v>72 h</c:v>
                  </c:pt>
                  <c:pt idx="12">
                    <c:v>0 min</c:v>
                  </c:pt>
                  <c:pt idx="13">
                    <c:v>5 min</c:v>
                  </c:pt>
                  <c:pt idx="14">
                    <c:v>30 min</c:v>
                  </c:pt>
                  <c:pt idx="15">
                    <c:v>1 h</c:v>
                  </c:pt>
                  <c:pt idx="16">
                    <c:v>4 h</c:v>
                  </c:pt>
                  <c:pt idx="17">
                    <c:v>72 h</c:v>
                  </c:pt>
                  <c:pt idx="18">
                    <c:v>0 min</c:v>
                  </c:pt>
                  <c:pt idx="19">
                    <c:v>5 min</c:v>
                  </c:pt>
                  <c:pt idx="20">
                    <c:v>30 min</c:v>
                  </c:pt>
                  <c:pt idx="21">
                    <c:v>1 h</c:v>
                  </c:pt>
                  <c:pt idx="22">
                    <c:v>4 h</c:v>
                  </c:pt>
                  <c:pt idx="23">
                    <c:v>72 h</c:v>
                  </c:pt>
                </c:lvl>
                <c:lvl>
                  <c:pt idx="0">
                    <c:v>C</c:v>
                  </c:pt>
                  <c:pt idx="6">
                    <c:v>MGS-1</c:v>
                  </c:pt>
                  <c:pt idx="12">
                    <c:v>MMS-2</c:v>
                  </c:pt>
                  <c:pt idx="18">
                    <c:v>PRT</c:v>
                  </c:pt>
                </c:lvl>
              </c:multiLvlStrCache>
            </c:multiLvlStrRef>
          </c:cat>
          <c:val>
            <c:numRef>
              <c:f>'exposición UV'!$T$44:$AQ$44</c:f>
              <c:numCache>
                <c:formatCode>General</c:formatCode>
                <c:ptCount val="24"/>
                <c:pt idx="0">
                  <c:v>30684.75</c:v>
                </c:pt>
                <c:pt idx="1">
                  <c:v>28625.875</c:v>
                </c:pt>
                <c:pt idx="2">
                  <c:v>25858.875</c:v>
                </c:pt>
                <c:pt idx="3">
                  <c:v>18328.75</c:v>
                </c:pt>
                <c:pt idx="4">
                  <c:v>10947.75</c:v>
                </c:pt>
                <c:pt idx="5">
                  <c:v>10570.125</c:v>
                </c:pt>
                <c:pt idx="6">
                  <c:v>719.375</c:v>
                </c:pt>
                <c:pt idx="7">
                  <c:v>636</c:v>
                </c:pt>
                <c:pt idx="8">
                  <c:v>1672.875</c:v>
                </c:pt>
                <c:pt idx="9">
                  <c:v>469.875</c:v>
                </c:pt>
                <c:pt idx="10">
                  <c:v>271.875</c:v>
                </c:pt>
                <c:pt idx="11">
                  <c:v>273.5</c:v>
                </c:pt>
                <c:pt idx="12">
                  <c:v>816.125</c:v>
                </c:pt>
                <c:pt idx="13">
                  <c:v>753.125</c:v>
                </c:pt>
                <c:pt idx="14">
                  <c:v>2278.25</c:v>
                </c:pt>
                <c:pt idx="15">
                  <c:v>534</c:v>
                </c:pt>
                <c:pt idx="16">
                  <c:v>198.125</c:v>
                </c:pt>
                <c:pt idx="17">
                  <c:v>234.25</c:v>
                </c:pt>
                <c:pt idx="18">
                  <c:v>1995.625</c:v>
                </c:pt>
                <c:pt idx="19">
                  <c:v>3387.75</c:v>
                </c:pt>
                <c:pt idx="20">
                  <c:v>2371.75</c:v>
                </c:pt>
                <c:pt idx="21">
                  <c:v>343.5</c:v>
                </c:pt>
                <c:pt idx="22">
                  <c:v>263.25</c:v>
                </c:pt>
                <c:pt idx="23">
                  <c:v>318.375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0-4636-8D55-051B52BAE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576735"/>
        <c:axId val="1449582495"/>
      </c:barChart>
      <c:catAx>
        <c:axId val="144957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9582495"/>
        <c:crosses val="autoZero"/>
        <c:auto val="1"/>
        <c:lblAlgn val="ctr"/>
        <c:lblOffset val="100"/>
        <c:noMultiLvlLbl val="0"/>
      </c:catAx>
      <c:valAx>
        <c:axId val="14495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957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Exposición</a:t>
            </a:r>
            <a:r>
              <a:rPr lang="es-ES" baseline="0"/>
              <a:t> UV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'exposición UV'!$T$34:$AQ$35</c:f>
              <c:multiLvlStrCache>
                <c:ptCount val="24"/>
                <c:lvl>
                  <c:pt idx="0">
                    <c:v>0 min</c:v>
                  </c:pt>
                  <c:pt idx="1">
                    <c:v>5 min</c:v>
                  </c:pt>
                  <c:pt idx="2">
                    <c:v>30 min</c:v>
                  </c:pt>
                  <c:pt idx="3">
                    <c:v>1 h</c:v>
                  </c:pt>
                  <c:pt idx="4">
                    <c:v>4 h</c:v>
                  </c:pt>
                  <c:pt idx="5">
                    <c:v>72 h</c:v>
                  </c:pt>
                  <c:pt idx="6">
                    <c:v>0 min</c:v>
                  </c:pt>
                  <c:pt idx="7">
                    <c:v>5 min</c:v>
                  </c:pt>
                  <c:pt idx="8">
                    <c:v>30 min</c:v>
                  </c:pt>
                  <c:pt idx="9">
                    <c:v>1 h</c:v>
                  </c:pt>
                  <c:pt idx="10">
                    <c:v>4 h</c:v>
                  </c:pt>
                  <c:pt idx="11">
                    <c:v>72 h</c:v>
                  </c:pt>
                  <c:pt idx="12">
                    <c:v>0 min</c:v>
                  </c:pt>
                  <c:pt idx="13">
                    <c:v>5 min</c:v>
                  </c:pt>
                  <c:pt idx="14">
                    <c:v>30 min</c:v>
                  </c:pt>
                  <c:pt idx="15">
                    <c:v>1 h</c:v>
                  </c:pt>
                  <c:pt idx="16">
                    <c:v>4 h</c:v>
                  </c:pt>
                  <c:pt idx="17">
                    <c:v>72 h</c:v>
                  </c:pt>
                  <c:pt idx="18">
                    <c:v>0 min</c:v>
                  </c:pt>
                  <c:pt idx="19">
                    <c:v>5 min</c:v>
                  </c:pt>
                  <c:pt idx="20">
                    <c:v>30 min</c:v>
                  </c:pt>
                  <c:pt idx="21">
                    <c:v>1 h</c:v>
                  </c:pt>
                  <c:pt idx="22">
                    <c:v>4 h</c:v>
                  </c:pt>
                  <c:pt idx="23">
                    <c:v>72 h</c:v>
                  </c:pt>
                </c:lvl>
                <c:lvl>
                  <c:pt idx="0">
                    <c:v>C</c:v>
                  </c:pt>
                  <c:pt idx="6">
                    <c:v>MGS-1</c:v>
                  </c:pt>
                  <c:pt idx="12">
                    <c:v>MMS-2</c:v>
                  </c:pt>
                  <c:pt idx="18">
                    <c:v>PRT</c:v>
                  </c:pt>
                </c:lvl>
              </c:multiLvlStrCache>
            </c:multiLvlStrRef>
          </c:cat>
          <c:val>
            <c:numRef>
              <c:f>'exposición UV'!$T$44:$AQ$44</c:f>
              <c:numCache>
                <c:formatCode>General</c:formatCode>
                <c:ptCount val="24"/>
                <c:pt idx="0">
                  <c:v>30684.75</c:v>
                </c:pt>
                <c:pt idx="1">
                  <c:v>28625.875</c:v>
                </c:pt>
                <c:pt idx="2">
                  <c:v>25858.875</c:v>
                </c:pt>
                <c:pt idx="3">
                  <c:v>18328.75</c:v>
                </c:pt>
                <c:pt idx="4">
                  <c:v>10947.75</c:v>
                </c:pt>
                <c:pt idx="5">
                  <c:v>10570.125</c:v>
                </c:pt>
                <c:pt idx="6">
                  <c:v>719.375</c:v>
                </c:pt>
                <c:pt idx="7">
                  <c:v>636</c:v>
                </c:pt>
                <c:pt idx="8">
                  <c:v>1672.875</c:v>
                </c:pt>
                <c:pt idx="9">
                  <c:v>469.875</c:v>
                </c:pt>
                <c:pt idx="10">
                  <c:v>271.875</c:v>
                </c:pt>
                <c:pt idx="11">
                  <c:v>273.5</c:v>
                </c:pt>
                <c:pt idx="12">
                  <c:v>816.125</c:v>
                </c:pt>
                <c:pt idx="13">
                  <c:v>753.125</c:v>
                </c:pt>
                <c:pt idx="14">
                  <c:v>2278.25</c:v>
                </c:pt>
                <c:pt idx="15">
                  <c:v>534</c:v>
                </c:pt>
                <c:pt idx="16">
                  <c:v>198.125</c:v>
                </c:pt>
                <c:pt idx="17">
                  <c:v>234.25</c:v>
                </c:pt>
                <c:pt idx="18">
                  <c:v>1995.625</c:v>
                </c:pt>
                <c:pt idx="19">
                  <c:v>3387.75</c:v>
                </c:pt>
                <c:pt idx="20">
                  <c:v>2371.75</c:v>
                </c:pt>
                <c:pt idx="21">
                  <c:v>343.5</c:v>
                </c:pt>
                <c:pt idx="22">
                  <c:v>263.25</c:v>
                </c:pt>
                <c:pt idx="23">
                  <c:v>318.375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B-41AB-83BB-68AD48043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576735"/>
        <c:axId val="1449582495"/>
      </c:barChart>
      <c:catAx>
        <c:axId val="144957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9582495"/>
        <c:crosses val="autoZero"/>
        <c:auto val="1"/>
        <c:lblAlgn val="ctr"/>
        <c:lblOffset val="100"/>
        <c:noMultiLvlLbl val="0"/>
      </c:catAx>
      <c:valAx>
        <c:axId val="1449582495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957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Nostoc 10 dH2O (EXT)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0 days</c:v>
          </c:tx>
          <c:spPr>
            <a:solidFill>
              <a:schemeClr val="accent4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'Nostoc 10 EXT'!$P$20:$T$20</c:f>
                <c:numCache>
                  <c:formatCode>General</c:formatCode>
                  <c:ptCount val="5"/>
                  <c:pt idx="0">
                    <c:v>127.5</c:v>
                  </c:pt>
                  <c:pt idx="1">
                    <c:v>783</c:v>
                  </c:pt>
                  <c:pt idx="2">
                    <c:v>319.16666666666669</c:v>
                  </c:pt>
                  <c:pt idx="3">
                    <c:v>213.77777777777783</c:v>
                  </c:pt>
                  <c:pt idx="4">
                    <c:v>338.83333333333331</c:v>
                  </c:pt>
                </c:numCache>
              </c:numRef>
            </c:plus>
            <c:minus>
              <c:numRef>
                <c:f>'Nostoc 10 EXT'!$P$20:$T$20</c:f>
                <c:numCache>
                  <c:formatCode>General</c:formatCode>
                  <c:ptCount val="5"/>
                  <c:pt idx="0">
                    <c:v>127.5</c:v>
                  </c:pt>
                  <c:pt idx="1">
                    <c:v>783</c:v>
                  </c:pt>
                  <c:pt idx="2">
                    <c:v>319.16666666666669</c:v>
                  </c:pt>
                  <c:pt idx="3">
                    <c:v>213.77777777777783</c:v>
                  </c:pt>
                  <c:pt idx="4">
                    <c:v>338.83333333333331</c:v>
                  </c:pt>
                </c:numCache>
              </c:numRef>
            </c:minus>
          </c:errBars>
          <c:cat>
            <c:strRef>
              <c:f>'Nostoc 10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EXT'!$P$21:$T$21</c:f>
              <c:numCache>
                <c:formatCode>General</c:formatCode>
                <c:ptCount val="5"/>
                <c:pt idx="0">
                  <c:v>12690.833333333334</c:v>
                </c:pt>
                <c:pt idx="1">
                  <c:v>8542</c:v>
                </c:pt>
                <c:pt idx="2">
                  <c:v>3780.8333333333335</c:v>
                </c:pt>
                <c:pt idx="3">
                  <c:v>2428.3333333333335</c:v>
                </c:pt>
                <c:pt idx="4">
                  <c:v>5990.166666666667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A1-4927-B4B5-14F0D92EFE96}"/>
            </c:ext>
          </c:extLst>
        </c:ser>
        <c:ser>
          <c:idx val="2"/>
          <c:order val="1"/>
          <c:tx>
            <c:v>1 days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EXT'!$P$26:$T$26</c:f>
                <c:numCache>
                  <c:formatCode>General</c:formatCode>
                  <c:ptCount val="5"/>
                  <c:pt idx="0">
                    <c:v>348.55555555555537</c:v>
                  </c:pt>
                  <c:pt idx="1">
                    <c:v>1026.3333333333333</c:v>
                  </c:pt>
                  <c:pt idx="2">
                    <c:v>332.16666666666669</c:v>
                  </c:pt>
                  <c:pt idx="3">
                    <c:v>225.77777777777783</c:v>
                  </c:pt>
                  <c:pt idx="4">
                    <c:v>276</c:v>
                  </c:pt>
                </c:numCache>
              </c:numRef>
            </c:plus>
            <c:minus>
              <c:numRef>
                <c:f>'Nostoc 10 EXT'!$P$26:$T$26</c:f>
                <c:numCache>
                  <c:formatCode>General</c:formatCode>
                  <c:ptCount val="5"/>
                  <c:pt idx="0">
                    <c:v>348.55555555555537</c:v>
                  </c:pt>
                  <c:pt idx="1">
                    <c:v>1026.3333333333333</c:v>
                  </c:pt>
                  <c:pt idx="2">
                    <c:v>332.16666666666669</c:v>
                  </c:pt>
                  <c:pt idx="3">
                    <c:v>225.77777777777783</c:v>
                  </c:pt>
                  <c:pt idx="4">
                    <c:v>276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EXT'!$P$27:$T$27</c:f>
              <c:numCache>
                <c:formatCode>General</c:formatCode>
                <c:ptCount val="5"/>
                <c:pt idx="0">
                  <c:v>12359.833333333334</c:v>
                </c:pt>
                <c:pt idx="1">
                  <c:v>9301</c:v>
                </c:pt>
                <c:pt idx="2">
                  <c:v>5164.5</c:v>
                </c:pt>
                <c:pt idx="3">
                  <c:v>3779.3333333333335</c:v>
                </c:pt>
                <c:pt idx="4">
                  <c:v>8061.5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A1-4927-B4B5-14F0D92EFE96}"/>
            </c:ext>
          </c:extLst>
        </c:ser>
        <c:ser>
          <c:idx val="0"/>
          <c:order val="2"/>
          <c:tx>
            <c:v>4 days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EXT'!$P$32:$T$32</c:f>
                <c:numCache>
                  <c:formatCode>General</c:formatCode>
                  <c:ptCount val="5"/>
                  <c:pt idx="0">
                    <c:v>181</c:v>
                  </c:pt>
                  <c:pt idx="1">
                    <c:v>819.16666666666663</c:v>
                  </c:pt>
                  <c:pt idx="2">
                    <c:v>420.5</c:v>
                  </c:pt>
                  <c:pt idx="3">
                    <c:v>171.77777777777783</c:v>
                  </c:pt>
                  <c:pt idx="4">
                    <c:v>1323.1111111111111</c:v>
                  </c:pt>
                </c:numCache>
              </c:numRef>
            </c:plus>
            <c:minus>
              <c:numRef>
                <c:f>'Nostoc 10 EXT'!$P$32:$T$32</c:f>
                <c:numCache>
                  <c:formatCode>General</c:formatCode>
                  <c:ptCount val="5"/>
                  <c:pt idx="0">
                    <c:v>181</c:v>
                  </c:pt>
                  <c:pt idx="1">
                    <c:v>819.16666666666663</c:v>
                  </c:pt>
                  <c:pt idx="2">
                    <c:v>420.5</c:v>
                  </c:pt>
                  <c:pt idx="3">
                    <c:v>171.77777777777783</c:v>
                  </c:pt>
                  <c:pt idx="4">
                    <c:v>1323.1111111111111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EXT'!$P$33:$T$33</c:f>
              <c:numCache>
                <c:formatCode>General</c:formatCode>
                <c:ptCount val="5"/>
                <c:pt idx="0">
                  <c:v>11301</c:v>
                </c:pt>
                <c:pt idx="1">
                  <c:v>10076.166666666666</c:v>
                </c:pt>
                <c:pt idx="2">
                  <c:v>4620.166666666667</c:v>
                </c:pt>
                <c:pt idx="3">
                  <c:v>3527.8333333333335</c:v>
                </c:pt>
                <c:pt idx="4">
                  <c:v>6273.333333333333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1-4927-B4B5-14F0D92EFE96}"/>
            </c:ext>
          </c:extLst>
        </c:ser>
        <c:ser>
          <c:idx val="3"/>
          <c:order val="3"/>
          <c:tx>
            <c:v>5 days</c:v>
          </c:tx>
          <c:spPr>
            <a:solidFill>
              <a:schemeClr val="accent6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'Nostoc 10 EXT'!$P$38:$T$38</c:f>
                <c:numCache>
                  <c:formatCode>General</c:formatCode>
                  <c:ptCount val="5"/>
                  <c:pt idx="0">
                    <c:v>293.33333333333331</c:v>
                  </c:pt>
                  <c:pt idx="1">
                    <c:v>507.66666666666669</c:v>
                  </c:pt>
                  <c:pt idx="2">
                    <c:v>422</c:v>
                  </c:pt>
                  <c:pt idx="3">
                    <c:v>139.111111111111</c:v>
                  </c:pt>
                  <c:pt idx="4">
                    <c:v>1610.1666666666667</c:v>
                  </c:pt>
                </c:numCache>
              </c:numRef>
            </c:plus>
            <c:minus>
              <c:numRef>
                <c:f>'Nostoc 10 EXT'!$P$38:$T$38</c:f>
                <c:numCache>
                  <c:formatCode>General</c:formatCode>
                  <c:ptCount val="5"/>
                  <c:pt idx="0">
                    <c:v>293.33333333333331</c:v>
                  </c:pt>
                  <c:pt idx="1">
                    <c:v>507.66666666666669</c:v>
                  </c:pt>
                  <c:pt idx="2">
                    <c:v>422</c:v>
                  </c:pt>
                  <c:pt idx="3">
                    <c:v>139.111111111111</c:v>
                  </c:pt>
                  <c:pt idx="4">
                    <c:v>1610.1666666666667</c:v>
                  </c:pt>
                </c:numCache>
              </c:numRef>
            </c:minus>
          </c:errBars>
          <c:cat>
            <c:strRef>
              <c:f>'Nostoc 10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EXT'!$P$39:$T$39</c:f>
              <c:numCache>
                <c:formatCode>General</c:formatCode>
                <c:ptCount val="5"/>
                <c:pt idx="0">
                  <c:v>10711</c:v>
                </c:pt>
                <c:pt idx="1">
                  <c:v>9423</c:v>
                </c:pt>
                <c:pt idx="2">
                  <c:v>4952.333333333333</c:v>
                </c:pt>
                <c:pt idx="3">
                  <c:v>4109.333333333333</c:v>
                </c:pt>
                <c:pt idx="4">
                  <c:v>5476.833333333333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E-487B-B9A5-7F5C8A3709D0}"/>
            </c:ext>
          </c:extLst>
        </c:ser>
        <c:ser>
          <c:idx val="4"/>
          <c:order val="4"/>
          <c:tx>
            <c:v>6 days</c:v>
          </c:tx>
          <c:spPr>
            <a:solidFill>
              <a:schemeClr val="accent4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'Nostoc 10 EXT'!$P$44:$T$44</c:f>
                <c:numCache>
                  <c:formatCode>General</c:formatCode>
                  <c:ptCount val="5"/>
                  <c:pt idx="0">
                    <c:v>226.5</c:v>
                  </c:pt>
                  <c:pt idx="1">
                    <c:v>310.16666666666669</c:v>
                  </c:pt>
                  <c:pt idx="2">
                    <c:v>392.66666666666669</c:v>
                  </c:pt>
                  <c:pt idx="3">
                    <c:v>81.333333333333329</c:v>
                  </c:pt>
                  <c:pt idx="4">
                    <c:v>1488.8888888888889</c:v>
                  </c:pt>
                </c:numCache>
              </c:numRef>
            </c:plus>
            <c:minus>
              <c:numRef>
                <c:f>'Nostoc 10 EXT'!$P$44:$T$44</c:f>
                <c:numCache>
                  <c:formatCode>General</c:formatCode>
                  <c:ptCount val="5"/>
                  <c:pt idx="0">
                    <c:v>226.5</c:v>
                  </c:pt>
                  <c:pt idx="1">
                    <c:v>310.16666666666669</c:v>
                  </c:pt>
                  <c:pt idx="2">
                    <c:v>392.66666666666669</c:v>
                  </c:pt>
                  <c:pt idx="3">
                    <c:v>81.333333333333329</c:v>
                  </c:pt>
                  <c:pt idx="4">
                    <c:v>1488.8888888888889</c:v>
                  </c:pt>
                </c:numCache>
              </c:numRef>
            </c:minus>
          </c:errBars>
          <c:cat>
            <c:strRef>
              <c:f>'Nostoc 10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EXT'!$P$45:$T$45</c:f>
              <c:numCache>
                <c:formatCode>General</c:formatCode>
                <c:ptCount val="5"/>
                <c:pt idx="0">
                  <c:v>10612.166666666666</c:v>
                </c:pt>
                <c:pt idx="1">
                  <c:v>9294.8333333333339</c:v>
                </c:pt>
                <c:pt idx="2">
                  <c:v>4984</c:v>
                </c:pt>
                <c:pt idx="3">
                  <c:v>4338.333333333333</c:v>
                </c:pt>
                <c:pt idx="4">
                  <c:v>4939.166666666667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3-4A1A-B18D-12483735C6CE}"/>
            </c:ext>
          </c:extLst>
        </c:ser>
        <c:ser>
          <c:idx val="5"/>
          <c:order val="5"/>
          <c:tx>
            <c:v>7 days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'Nostoc 10 EXT'!$P$50:$T$50</c:f>
                <c:numCache>
                  <c:formatCode>General</c:formatCode>
                  <c:ptCount val="5"/>
                  <c:pt idx="0">
                    <c:v>320.33333333333331</c:v>
                  </c:pt>
                  <c:pt idx="1">
                    <c:v>428.5</c:v>
                  </c:pt>
                  <c:pt idx="2">
                    <c:v>347.22222222222234</c:v>
                  </c:pt>
                  <c:pt idx="3">
                    <c:v>129.5</c:v>
                  </c:pt>
                  <c:pt idx="4">
                    <c:v>1391.1111111111111</c:v>
                  </c:pt>
                </c:numCache>
              </c:numRef>
            </c:plus>
            <c:minus>
              <c:numRef>
                <c:f>'Nostoc 10 EXT'!$P$50:$T$50</c:f>
                <c:numCache>
                  <c:formatCode>General</c:formatCode>
                  <c:ptCount val="5"/>
                  <c:pt idx="0">
                    <c:v>320.33333333333331</c:v>
                  </c:pt>
                  <c:pt idx="1">
                    <c:v>428.5</c:v>
                  </c:pt>
                  <c:pt idx="2">
                    <c:v>347.22222222222234</c:v>
                  </c:pt>
                  <c:pt idx="3">
                    <c:v>129.5</c:v>
                  </c:pt>
                  <c:pt idx="4">
                    <c:v>1391.1111111111111</c:v>
                  </c:pt>
                </c:numCache>
              </c:numRef>
            </c:minus>
          </c:errBars>
          <c:cat>
            <c:strRef>
              <c:f>'Nostoc 10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EXT'!$P$51:$T$51</c:f>
              <c:numCache>
                <c:formatCode>General</c:formatCode>
                <c:ptCount val="5"/>
                <c:pt idx="0">
                  <c:v>10525</c:v>
                </c:pt>
                <c:pt idx="1">
                  <c:v>9857.8333333333339</c:v>
                </c:pt>
                <c:pt idx="2">
                  <c:v>5130.166666666667</c:v>
                </c:pt>
                <c:pt idx="3">
                  <c:v>4473.833333333333</c:v>
                </c:pt>
                <c:pt idx="4">
                  <c:v>4461.833333333333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F-4649-A4D7-45AF86FCBE47}"/>
            </c:ext>
          </c:extLst>
        </c:ser>
        <c:ser>
          <c:idx val="6"/>
          <c:order val="6"/>
          <c:tx>
            <c:v>8 days</c:v>
          </c:tx>
          <c:invertIfNegative val="0"/>
          <c:errBars>
            <c:errBarType val="both"/>
            <c:errValType val="cust"/>
            <c:noEndCap val="0"/>
            <c:plus>
              <c:numRef>
                <c:f>'Nostoc 10 EXT'!$P$56:$T$56</c:f>
                <c:numCache>
                  <c:formatCode>General</c:formatCode>
                  <c:ptCount val="5"/>
                  <c:pt idx="0">
                    <c:v>557.16666666666663</c:v>
                  </c:pt>
                  <c:pt idx="1">
                    <c:v>538</c:v>
                  </c:pt>
                  <c:pt idx="2">
                    <c:v>329.83333333333331</c:v>
                  </c:pt>
                  <c:pt idx="3">
                    <c:v>165.22222222222231</c:v>
                  </c:pt>
                  <c:pt idx="4">
                    <c:v>1256.6666666666667</c:v>
                  </c:pt>
                </c:numCache>
              </c:numRef>
            </c:plus>
            <c:minus>
              <c:numRef>
                <c:f>'Nostoc 10 EXT'!$P$56:$T$56</c:f>
                <c:numCache>
                  <c:formatCode>General</c:formatCode>
                  <c:ptCount val="5"/>
                  <c:pt idx="0">
                    <c:v>557.16666666666663</c:v>
                  </c:pt>
                  <c:pt idx="1">
                    <c:v>538</c:v>
                  </c:pt>
                  <c:pt idx="2">
                    <c:v>329.83333333333331</c:v>
                  </c:pt>
                  <c:pt idx="3">
                    <c:v>165.22222222222231</c:v>
                  </c:pt>
                  <c:pt idx="4">
                    <c:v>1256.6666666666667</c:v>
                  </c:pt>
                </c:numCache>
              </c:numRef>
            </c:minus>
          </c:errBars>
          <c:cat>
            <c:strRef>
              <c:f>'Nostoc 10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EXT'!$P$57:$T$57</c:f>
              <c:numCache>
                <c:formatCode>General</c:formatCode>
                <c:ptCount val="5"/>
                <c:pt idx="0">
                  <c:v>9936.5</c:v>
                </c:pt>
                <c:pt idx="1">
                  <c:v>8511.3333333333339</c:v>
                </c:pt>
                <c:pt idx="2">
                  <c:v>5512.5</c:v>
                </c:pt>
                <c:pt idx="3">
                  <c:v>4922.666666666667</c:v>
                </c:pt>
                <c:pt idx="4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6-4DCA-9E5B-984FB7FBE9B3}"/>
            </c:ext>
          </c:extLst>
        </c:ser>
        <c:ser>
          <c:idx val="7"/>
          <c:order val="7"/>
          <c:tx>
            <c:v>11 days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'Nostoc 10 EXT'!$P$62:$T$62</c:f>
                <c:numCache>
                  <c:formatCode>General</c:formatCode>
                  <c:ptCount val="5"/>
                  <c:pt idx="0">
                    <c:v>376.83333333333331</c:v>
                  </c:pt>
                  <c:pt idx="1">
                    <c:v>619</c:v>
                  </c:pt>
                  <c:pt idx="2">
                    <c:v>313</c:v>
                  </c:pt>
                  <c:pt idx="3">
                    <c:v>154.33333333333334</c:v>
                  </c:pt>
                  <c:pt idx="4">
                    <c:v>1365.6666666666667</c:v>
                  </c:pt>
                </c:numCache>
              </c:numRef>
            </c:plus>
            <c:minus>
              <c:numRef>
                <c:f>'Nostoc 10 EXT'!$P$62:$T$62</c:f>
                <c:numCache>
                  <c:formatCode>General</c:formatCode>
                  <c:ptCount val="5"/>
                  <c:pt idx="0">
                    <c:v>376.83333333333331</c:v>
                  </c:pt>
                  <c:pt idx="1">
                    <c:v>619</c:v>
                  </c:pt>
                  <c:pt idx="2">
                    <c:v>313</c:v>
                  </c:pt>
                  <c:pt idx="3">
                    <c:v>154.33333333333334</c:v>
                  </c:pt>
                  <c:pt idx="4">
                    <c:v>1365.6666666666667</c:v>
                  </c:pt>
                </c:numCache>
              </c:numRef>
            </c:minus>
          </c:errBars>
          <c:cat>
            <c:strRef>
              <c:f>'Nostoc 10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EXT'!$P$63:$T$63</c:f>
              <c:numCache>
                <c:formatCode>General</c:formatCode>
                <c:ptCount val="5"/>
                <c:pt idx="0">
                  <c:v>11406.833333333334</c:v>
                </c:pt>
                <c:pt idx="1">
                  <c:v>9801</c:v>
                </c:pt>
                <c:pt idx="2">
                  <c:v>6272.333333333333</c:v>
                </c:pt>
                <c:pt idx="3">
                  <c:v>5477.333333333333</c:v>
                </c:pt>
                <c:pt idx="4">
                  <c:v>3614.5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7-4C03-9323-F1EB5C499355}"/>
            </c:ext>
          </c:extLst>
        </c:ser>
        <c:ser>
          <c:idx val="8"/>
          <c:order val="8"/>
          <c:tx>
            <c:v>12 days</c:v>
          </c:tx>
          <c:spPr>
            <a:solidFill>
              <a:schemeClr val="accent3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'Nostoc 10 EXT'!$P$68:$T$68</c:f>
                <c:numCache>
                  <c:formatCode>General</c:formatCode>
                  <c:ptCount val="5"/>
                  <c:pt idx="0">
                    <c:v>924.88888888888869</c:v>
                  </c:pt>
                  <c:pt idx="1">
                    <c:v>523.33333333333337</c:v>
                  </c:pt>
                  <c:pt idx="2">
                    <c:v>394</c:v>
                  </c:pt>
                  <c:pt idx="3">
                    <c:v>328.5</c:v>
                  </c:pt>
                  <c:pt idx="4">
                    <c:v>1232.5555555555554</c:v>
                  </c:pt>
                </c:numCache>
              </c:numRef>
            </c:plus>
            <c:minus>
              <c:numRef>
                <c:f>'Nostoc 10 EXT'!$P$68:$T$68</c:f>
                <c:numCache>
                  <c:formatCode>General</c:formatCode>
                  <c:ptCount val="5"/>
                  <c:pt idx="0">
                    <c:v>924.88888888888869</c:v>
                  </c:pt>
                  <c:pt idx="1">
                    <c:v>523.33333333333337</c:v>
                  </c:pt>
                  <c:pt idx="2">
                    <c:v>394</c:v>
                  </c:pt>
                  <c:pt idx="3">
                    <c:v>328.5</c:v>
                  </c:pt>
                  <c:pt idx="4">
                    <c:v>1232.5555555555554</c:v>
                  </c:pt>
                </c:numCache>
              </c:numRef>
            </c:minus>
          </c:errBars>
          <c:cat>
            <c:strRef>
              <c:f>'Nostoc 10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EXT'!$P$69:$T$69</c:f>
              <c:numCache>
                <c:formatCode>General</c:formatCode>
                <c:ptCount val="5"/>
                <c:pt idx="0">
                  <c:v>9991.6666666666661</c:v>
                </c:pt>
                <c:pt idx="1">
                  <c:v>8336</c:v>
                </c:pt>
                <c:pt idx="2">
                  <c:v>5630</c:v>
                </c:pt>
                <c:pt idx="3">
                  <c:v>4808.833333333333</c:v>
                </c:pt>
                <c:pt idx="4">
                  <c:v>3213.1666666666665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740-930D-40CE61E3E2FA}"/>
            </c:ext>
          </c:extLst>
        </c:ser>
        <c:ser>
          <c:idx val="9"/>
          <c:order val="9"/>
          <c:tx>
            <c:v>13 days</c:v>
          </c:tx>
          <c:spPr>
            <a:solidFill>
              <a:srgbClr val="7030A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'Nostoc 10 EXT'!$P$74:$T$74</c:f>
                <c:numCache>
                  <c:formatCode>General</c:formatCode>
                  <c:ptCount val="5"/>
                  <c:pt idx="0">
                    <c:v>446.777777777778</c:v>
                  </c:pt>
                  <c:pt idx="1">
                    <c:v>677.55555555555532</c:v>
                  </c:pt>
                  <c:pt idx="2">
                    <c:v>315.5</c:v>
                  </c:pt>
                  <c:pt idx="3">
                    <c:v>252.55555555555566</c:v>
                  </c:pt>
                  <c:pt idx="4">
                    <c:v>1338.2222222222219</c:v>
                  </c:pt>
                </c:numCache>
              </c:numRef>
            </c:plus>
            <c:minus>
              <c:numRef>
                <c:f>'Nostoc 10 EXT'!$P$74:$T$74</c:f>
                <c:numCache>
                  <c:formatCode>General</c:formatCode>
                  <c:ptCount val="5"/>
                  <c:pt idx="0">
                    <c:v>446.777777777778</c:v>
                  </c:pt>
                  <c:pt idx="1">
                    <c:v>677.55555555555532</c:v>
                  </c:pt>
                  <c:pt idx="2">
                    <c:v>315.5</c:v>
                  </c:pt>
                  <c:pt idx="3">
                    <c:v>252.55555555555566</c:v>
                  </c:pt>
                  <c:pt idx="4">
                    <c:v>1338.2222222222219</c:v>
                  </c:pt>
                </c:numCache>
              </c:numRef>
            </c:minus>
          </c:errBars>
          <c:cat>
            <c:strRef>
              <c:f>'Nostoc 10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EXT'!$P$75:$T$75</c:f>
              <c:numCache>
                <c:formatCode>General</c:formatCode>
                <c:ptCount val="5"/>
                <c:pt idx="0">
                  <c:v>11781.833333333334</c:v>
                </c:pt>
                <c:pt idx="1">
                  <c:v>9996.8333333333339</c:v>
                </c:pt>
                <c:pt idx="2">
                  <c:v>6518.166666666667</c:v>
                </c:pt>
                <c:pt idx="3">
                  <c:v>5432.666666666667</c:v>
                </c:pt>
                <c:pt idx="4">
                  <c:v>3440.1666666666665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9-49B7-8E6D-523820F3AAEF}"/>
            </c:ext>
          </c:extLst>
        </c:ser>
        <c:ser>
          <c:idx val="10"/>
          <c:order val="10"/>
          <c:tx>
            <c:v>14 days</c:v>
          </c:tx>
          <c:spPr>
            <a:solidFill>
              <a:schemeClr val="accent4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'Nostoc 10 EXT'!$P$80:$T$80</c:f>
                <c:numCache>
                  <c:formatCode>General</c:formatCode>
                  <c:ptCount val="5"/>
                  <c:pt idx="0">
                    <c:v>421.5</c:v>
                  </c:pt>
                  <c:pt idx="1">
                    <c:v>761.11111111111131</c:v>
                  </c:pt>
                  <c:pt idx="2">
                    <c:v>326.33333333333331</c:v>
                  </c:pt>
                  <c:pt idx="3">
                    <c:v>261.22222222222234</c:v>
                  </c:pt>
                  <c:pt idx="4">
                    <c:v>1311.7777777777781</c:v>
                  </c:pt>
                </c:numCache>
              </c:numRef>
            </c:plus>
            <c:minus>
              <c:numRef>
                <c:f>'Nostoc 10 EXT'!$P$80:$T$80</c:f>
                <c:numCache>
                  <c:formatCode>General</c:formatCode>
                  <c:ptCount val="5"/>
                  <c:pt idx="0">
                    <c:v>421.5</c:v>
                  </c:pt>
                  <c:pt idx="1">
                    <c:v>761.11111111111131</c:v>
                  </c:pt>
                  <c:pt idx="2">
                    <c:v>326.33333333333331</c:v>
                  </c:pt>
                  <c:pt idx="3">
                    <c:v>261.22222222222234</c:v>
                  </c:pt>
                  <c:pt idx="4">
                    <c:v>1311.7777777777781</c:v>
                  </c:pt>
                </c:numCache>
              </c:numRef>
            </c:minus>
          </c:errBars>
          <c:cat>
            <c:strRef>
              <c:f>'Nostoc 10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EXT'!$P$81:$T$81</c:f>
              <c:numCache>
                <c:formatCode>General</c:formatCode>
                <c:ptCount val="5"/>
                <c:pt idx="0">
                  <c:v>12255.166666666666</c:v>
                </c:pt>
                <c:pt idx="1">
                  <c:v>10226.166666666666</c:v>
                </c:pt>
                <c:pt idx="2">
                  <c:v>6604.333333333333</c:v>
                </c:pt>
                <c:pt idx="3">
                  <c:v>5303.666666666667</c:v>
                </c:pt>
                <c:pt idx="4">
                  <c:v>3393.8333333333335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6A3-9700-CA386899F842}"/>
            </c:ext>
          </c:extLst>
        </c:ser>
        <c:ser>
          <c:idx val="11"/>
          <c:order val="11"/>
          <c:tx>
            <c:v>18 days</c:v>
          </c:tx>
          <c:invertIfNegative val="0"/>
          <c:errBars>
            <c:errBarType val="both"/>
            <c:errValType val="cust"/>
            <c:noEndCap val="0"/>
            <c:plus>
              <c:numRef>
                <c:f>'Nostoc 10 EXT'!$P$86:$T$86</c:f>
                <c:numCache>
                  <c:formatCode>General</c:formatCode>
                  <c:ptCount val="5"/>
                  <c:pt idx="0">
                    <c:v>364.83333333333331</c:v>
                  </c:pt>
                  <c:pt idx="1">
                    <c:v>807.44444444444468</c:v>
                  </c:pt>
                  <c:pt idx="2">
                    <c:v>277.83333333333331</c:v>
                  </c:pt>
                  <c:pt idx="3">
                    <c:v>340.44444444444434</c:v>
                  </c:pt>
                  <c:pt idx="4">
                    <c:v>1074.7777777777781</c:v>
                  </c:pt>
                </c:numCache>
              </c:numRef>
            </c:plus>
            <c:minus>
              <c:numRef>
                <c:f>'Nostoc 10 EXT'!$P$86:$T$86</c:f>
                <c:numCache>
                  <c:formatCode>General</c:formatCode>
                  <c:ptCount val="5"/>
                  <c:pt idx="0">
                    <c:v>364.83333333333331</c:v>
                  </c:pt>
                  <c:pt idx="1">
                    <c:v>807.44444444444468</c:v>
                  </c:pt>
                  <c:pt idx="2">
                    <c:v>277.83333333333331</c:v>
                  </c:pt>
                  <c:pt idx="3">
                    <c:v>340.44444444444434</c:v>
                  </c:pt>
                  <c:pt idx="4">
                    <c:v>1074.7777777777781</c:v>
                  </c:pt>
                </c:numCache>
              </c:numRef>
            </c:minus>
          </c:errBars>
          <c:cat>
            <c:strRef>
              <c:f>'Nostoc 10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EXT'!$P$87:$T$87</c:f>
              <c:numCache>
                <c:formatCode>General</c:formatCode>
                <c:ptCount val="5"/>
                <c:pt idx="0">
                  <c:v>12236.5</c:v>
                </c:pt>
                <c:pt idx="1">
                  <c:v>9919.6666666666661</c:v>
                </c:pt>
                <c:pt idx="2">
                  <c:v>6643.833333333333</c:v>
                </c:pt>
                <c:pt idx="3">
                  <c:v>4990.833333333333</c:v>
                </c:pt>
                <c:pt idx="4">
                  <c:v>2815.3333333333335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3-4483-8E41-0CBE819E95BE}"/>
            </c:ext>
          </c:extLst>
        </c:ser>
        <c:ser>
          <c:idx val="12"/>
          <c:order val="12"/>
          <c:tx>
            <c:v>21 days</c:v>
          </c:tx>
          <c:invertIfNegative val="0"/>
          <c:errBars>
            <c:errBarType val="both"/>
            <c:errValType val="cust"/>
            <c:noEndCap val="0"/>
            <c:plus>
              <c:numRef>
                <c:f>'Nostoc 10 EXT'!$P$92:$T$92</c:f>
                <c:numCache>
                  <c:formatCode>General</c:formatCode>
                  <c:ptCount val="5"/>
                  <c:pt idx="0">
                    <c:v>462.33333333333331</c:v>
                  </c:pt>
                  <c:pt idx="1">
                    <c:v>896.5</c:v>
                  </c:pt>
                  <c:pt idx="2">
                    <c:v>316.66666666666669</c:v>
                  </c:pt>
                  <c:pt idx="3">
                    <c:v>398.33333333333331</c:v>
                  </c:pt>
                  <c:pt idx="4">
                    <c:v>900.22222222222206</c:v>
                  </c:pt>
                </c:numCache>
              </c:numRef>
            </c:plus>
            <c:minus>
              <c:numRef>
                <c:f>'Nostoc 10 EXT'!$P$92:$T$92</c:f>
                <c:numCache>
                  <c:formatCode>General</c:formatCode>
                  <c:ptCount val="5"/>
                  <c:pt idx="0">
                    <c:v>462.33333333333331</c:v>
                  </c:pt>
                  <c:pt idx="1">
                    <c:v>896.5</c:v>
                  </c:pt>
                  <c:pt idx="2">
                    <c:v>316.66666666666669</c:v>
                  </c:pt>
                  <c:pt idx="3">
                    <c:v>398.33333333333331</c:v>
                  </c:pt>
                  <c:pt idx="4">
                    <c:v>900.22222222222206</c:v>
                  </c:pt>
                </c:numCache>
              </c:numRef>
            </c:minus>
          </c:errBars>
          <c:cat>
            <c:strRef>
              <c:f>'Nostoc 10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EXT'!$P$93:$T$93</c:f>
              <c:numCache>
                <c:formatCode>General</c:formatCode>
                <c:ptCount val="5"/>
                <c:pt idx="0">
                  <c:v>14076.666666666666</c:v>
                </c:pt>
                <c:pt idx="1">
                  <c:v>11351.833333333334</c:v>
                </c:pt>
                <c:pt idx="2">
                  <c:v>7338</c:v>
                </c:pt>
                <c:pt idx="3">
                  <c:v>5444.5</c:v>
                </c:pt>
                <c:pt idx="4">
                  <c:v>2466.1666666666665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1-4CEF-91D0-6B079806A3B1}"/>
            </c:ext>
          </c:extLst>
        </c:ser>
        <c:ser>
          <c:idx val="13"/>
          <c:order val="13"/>
          <c:tx>
            <c:v>24 days</c:v>
          </c:tx>
          <c:invertIfNegative val="0"/>
          <c:errBars>
            <c:errBarType val="both"/>
            <c:errValType val="cust"/>
            <c:noEndCap val="0"/>
            <c:plus>
              <c:numRef>
                <c:f>'Nostoc 10 EXT'!$P$98:$T$98</c:f>
                <c:numCache>
                  <c:formatCode>General</c:formatCode>
                  <c:ptCount val="5"/>
                  <c:pt idx="0">
                    <c:v>623.33333333333337</c:v>
                  </c:pt>
                  <c:pt idx="1">
                    <c:v>785.16666666666663</c:v>
                  </c:pt>
                  <c:pt idx="2">
                    <c:v>356.33333333333331</c:v>
                  </c:pt>
                  <c:pt idx="3">
                    <c:v>408.44444444444434</c:v>
                  </c:pt>
                  <c:pt idx="4">
                    <c:v>686.44444444444446</c:v>
                  </c:pt>
                </c:numCache>
              </c:numRef>
            </c:plus>
            <c:minus>
              <c:numRef>
                <c:f>'Nostoc 10 EXT'!$P$98:$T$98</c:f>
                <c:numCache>
                  <c:formatCode>General</c:formatCode>
                  <c:ptCount val="5"/>
                  <c:pt idx="0">
                    <c:v>623.33333333333337</c:v>
                  </c:pt>
                  <c:pt idx="1">
                    <c:v>785.16666666666663</c:v>
                  </c:pt>
                  <c:pt idx="2">
                    <c:v>356.33333333333331</c:v>
                  </c:pt>
                  <c:pt idx="3">
                    <c:v>408.44444444444434</c:v>
                  </c:pt>
                  <c:pt idx="4">
                    <c:v>686.44444444444446</c:v>
                  </c:pt>
                </c:numCache>
              </c:numRef>
            </c:minus>
          </c:errBars>
          <c:cat>
            <c:strRef>
              <c:f>'Nostoc 10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EXT'!$P$99:$T$99</c:f>
              <c:numCache>
                <c:formatCode>General</c:formatCode>
                <c:ptCount val="5"/>
                <c:pt idx="0">
                  <c:v>16353.666666666668</c:v>
                </c:pt>
                <c:pt idx="1">
                  <c:v>11130.833333333334</c:v>
                </c:pt>
                <c:pt idx="2">
                  <c:v>7610</c:v>
                </c:pt>
                <c:pt idx="3">
                  <c:v>5822.833333333333</c:v>
                </c:pt>
                <c:pt idx="4">
                  <c:v>1918.3333333333335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E-4AC4-8E72-343C07D9B7D6}"/>
            </c:ext>
          </c:extLst>
        </c:ser>
        <c:ser>
          <c:idx val="14"/>
          <c:order val="14"/>
          <c:tx>
            <c:v>32 days</c:v>
          </c:tx>
          <c:invertIfNegative val="0"/>
          <c:errBars>
            <c:errBarType val="both"/>
            <c:errValType val="cust"/>
            <c:noEndCap val="0"/>
            <c:plus>
              <c:numRef>
                <c:f>'Nostoc 10 EXT'!$P$104:$T$104</c:f>
                <c:numCache>
                  <c:formatCode>General</c:formatCode>
                  <c:ptCount val="5"/>
                  <c:pt idx="0">
                    <c:v>1278.1666666666667</c:v>
                  </c:pt>
                  <c:pt idx="1">
                    <c:v>1724.2222222222226</c:v>
                  </c:pt>
                  <c:pt idx="2">
                    <c:v>478</c:v>
                  </c:pt>
                  <c:pt idx="3">
                    <c:v>500.88888888888897</c:v>
                  </c:pt>
                  <c:pt idx="4">
                    <c:v>248.88888888888883</c:v>
                  </c:pt>
                </c:numCache>
              </c:numRef>
            </c:plus>
            <c:minus>
              <c:numRef>
                <c:f>'Nostoc 10 EXT'!$P$104:$T$104</c:f>
                <c:numCache>
                  <c:formatCode>General</c:formatCode>
                  <c:ptCount val="5"/>
                  <c:pt idx="0">
                    <c:v>1278.1666666666667</c:v>
                  </c:pt>
                  <c:pt idx="1">
                    <c:v>1724.2222222222226</c:v>
                  </c:pt>
                  <c:pt idx="2">
                    <c:v>478</c:v>
                  </c:pt>
                  <c:pt idx="3">
                    <c:v>500.88888888888897</c:v>
                  </c:pt>
                  <c:pt idx="4">
                    <c:v>248.88888888888883</c:v>
                  </c:pt>
                </c:numCache>
              </c:numRef>
            </c:minus>
          </c:errBars>
          <c:cat>
            <c:strRef>
              <c:f>'Nostoc 10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EXT'!$P$103:$T$103</c:f>
              <c:numCache>
                <c:formatCode>General</c:formatCode>
                <c:ptCount val="5"/>
                <c:pt idx="0">
                  <c:v>21621.833333333332</c:v>
                </c:pt>
                <c:pt idx="1">
                  <c:v>5407.666666666667</c:v>
                </c:pt>
                <c:pt idx="2">
                  <c:v>7590.5</c:v>
                </c:pt>
                <c:pt idx="3">
                  <c:v>6641.666666666667</c:v>
                </c:pt>
                <c:pt idx="4">
                  <c:v>882.16666666666663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E-4C2C-97C8-67B8BB9E2B29}"/>
            </c:ext>
          </c:extLst>
        </c:ser>
        <c:ser>
          <c:idx val="15"/>
          <c:order val="15"/>
          <c:tx>
            <c:v>42 days</c:v>
          </c:tx>
          <c:invertIfNegative val="0"/>
          <c:errBars>
            <c:errBarType val="both"/>
            <c:errValType val="cust"/>
            <c:noEndCap val="0"/>
            <c:plus>
              <c:numRef>
                <c:f>'Nostoc 10 EXT'!$P$110:$T$110</c:f>
                <c:numCache>
                  <c:formatCode>General</c:formatCode>
                  <c:ptCount val="5"/>
                  <c:pt idx="0">
                    <c:v>2544.5</c:v>
                  </c:pt>
                  <c:pt idx="1">
                    <c:v>1277.8888888888887</c:v>
                  </c:pt>
                  <c:pt idx="2">
                    <c:v>858.66666666666663</c:v>
                  </c:pt>
                  <c:pt idx="3">
                    <c:v>841.77777777777771</c:v>
                  </c:pt>
                  <c:pt idx="4">
                    <c:v>132.33333333333334</c:v>
                  </c:pt>
                </c:numCache>
              </c:numRef>
            </c:plus>
            <c:minus>
              <c:numRef>
                <c:f>'Nostoc 10 EXT'!$P$110:$T$110</c:f>
                <c:numCache>
                  <c:formatCode>General</c:formatCode>
                  <c:ptCount val="5"/>
                  <c:pt idx="0">
                    <c:v>2544.5</c:v>
                  </c:pt>
                  <c:pt idx="1">
                    <c:v>1277.8888888888887</c:v>
                  </c:pt>
                  <c:pt idx="2">
                    <c:v>858.66666666666663</c:v>
                  </c:pt>
                  <c:pt idx="3">
                    <c:v>841.77777777777771</c:v>
                  </c:pt>
                  <c:pt idx="4">
                    <c:v>132.33333333333334</c:v>
                  </c:pt>
                </c:numCache>
              </c:numRef>
            </c:minus>
          </c:errBars>
          <c:cat>
            <c:strRef>
              <c:f>'Nostoc 10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EXT'!$P$109:$T$109</c:f>
              <c:numCache>
                <c:formatCode>General</c:formatCode>
                <c:ptCount val="5"/>
                <c:pt idx="0">
                  <c:v>29716.166666666668</c:v>
                </c:pt>
                <c:pt idx="1">
                  <c:v>2248.1666666666665</c:v>
                </c:pt>
                <c:pt idx="2">
                  <c:v>9126.3333333333339</c:v>
                </c:pt>
                <c:pt idx="3">
                  <c:v>7742.333333333333</c:v>
                </c:pt>
                <c:pt idx="4">
                  <c:v>499.5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A-4F2B-83F6-39421B32B12D}"/>
            </c:ext>
          </c:extLst>
        </c:ser>
        <c:ser>
          <c:idx val="16"/>
          <c:order val="16"/>
          <c:tx>
            <c:v>48 days</c:v>
          </c:tx>
          <c:invertIfNegative val="0"/>
          <c:errBars>
            <c:errBarType val="both"/>
            <c:errValType val="cust"/>
            <c:noEndCap val="0"/>
            <c:plus>
              <c:numRef>
                <c:f>'Nostoc 10 EXT'!$P$115:$T$115</c:f>
                <c:numCache>
                  <c:formatCode>General</c:formatCode>
                  <c:ptCount val="5"/>
                  <c:pt idx="0">
                    <c:v>2454.8888888888882</c:v>
                  </c:pt>
                  <c:pt idx="1">
                    <c:v>763</c:v>
                  </c:pt>
                  <c:pt idx="2">
                    <c:v>1547.5</c:v>
                  </c:pt>
                  <c:pt idx="3">
                    <c:v>758.22222222222206</c:v>
                  </c:pt>
                  <c:pt idx="4">
                    <c:v>94.222222222222229</c:v>
                  </c:pt>
                </c:numCache>
              </c:numRef>
            </c:plus>
            <c:minus>
              <c:numRef>
                <c:f>'Nostoc 10 EXT'!$P$115:$T$115</c:f>
                <c:numCache>
                  <c:formatCode>General</c:formatCode>
                  <c:ptCount val="5"/>
                  <c:pt idx="0">
                    <c:v>2454.8888888888882</c:v>
                  </c:pt>
                  <c:pt idx="1">
                    <c:v>763</c:v>
                  </c:pt>
                  <c:pt idx="2">
                    <c:v>1547.5</c:v>
                  </c:pt>
                  <c:pt idx="3">
                    <c:v>758.22222222222206</c:v>
                  </c:pt>
                  <c:pt idx="4">
                    <c:v>94.222222222222229</c:v>
                  </c:pt>
                </c:numCache>
              </c:numRef>
            </c:minus>
          </c:errBars>
          <c:cat>
            <c:strRef>
              <c:f>'Nostoc 10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EXT'!$P$114:$T$114</c:f>
              <c:numCache>
                <c:formatCode>General</c:formatCode>
                <c:ptCount val="5"/>
                <c:pt idx="0">
                  <c:v>34191.166666666664</c:v>
                </c:pt>
                <c:pt idx="1">
                  <c:v>1617.3333333333333</c:v>
                </c:pt>
                <c:pt idx="2">
                  <c:v>10410.833333333334</c:v>
                </c:pt>
                <c:pt idx="3">
                  <c:v>8572.6666666666661</c:v>
                </c:pt>
                <c:pt idx="4">
                  <c:v>367.66666666666669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2-4D6A-A6C4-001EBBCEF8A9}"/>
            </c:ext>
          </c:extLst>
        </c:ser>
        <c:ser>
          <c:idx val="17"/>
          <c:order val="17"/>
          <c:tx>
            <c:v>56 days</c:v>
          </c:tx>
          <c:invertIfNegative val="0"/>
          <c:errBars>
            <c:errBarType val="both"/>
            <c:errValType val="cust"/>
            <c:noEndCap val="0"/>
            <c:plus>
              <c:numRef>
                <c:f>'Nostoc 10 EXT'!$P$121:$T$121</c:f>
                <c:numCache>
                  <c:formatCode>General</c:formatCode>
                  <c:ptCount val="5"/>
                  <c:pt idx="0">
                    <c:v>1295.5555555555547</c:v>
                  </c:pt>
                  <c:pt idx="1">
                    <c:v>957.83333333333337</c:v>
                  </c:pt>
                  <c:pt idx="2">
                    <c:v>2902.3333333333335</c:v>
                  </c:pt>
                  <c:pt idx="3">
                    <c:v>956.44444444444468</c:v>
                  </c:pt>
                  <c:pt idx="4">
                    <c:v>71.8888888888889</c:v>
                  </c:pt>
                </c:numCache>
              </c:numRef>
            </c:plus>
            <c:minus>
              <c:numRef>
                <c:f>'Nostoc 10 EXT'!$P$121:$T$121</c:f>
                <c:numCache>
                  <c:formatCode>General</c:formatCode>
                  <c:ptCount val="5"/>
                  <c:pt idx="0">
                    <c:v>1295.5555555555547</c:v>
                  </c:pt>
                  <c:pt idx="1">
                    <c:v>957.83333333333337</c:v>
                  </c:pt>
                  <c:pt idx="2">
                    <c:v>2902.3333333333335</c:v>
                  </c:pt>
                  <c:pt idx="3">
                    <c:v>956.44444444444468</c:v>
                  </c:pt>
                  <c:pt idx="4">
                    <c:v>71.8888888888889</c:v>
                  </c:pt>
                </c:numCache>
              </c:numRef>
            </c:minus>
          </c:errBars>
          <c:cat>
            <c:strRef>
              <c:f>'Nostoc 10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EXT'!$P$120:$T$120</c:f>
              <c:numCache>
                <c:formatCode>General</c:formatCode>
                <c:ptCount val="5"/>
                <c:pt idx="0">
                  <c:v>34529.166666666664</c:v>
                </c:pt>
                <c:pt idx="1">
                  <c:v>1906.5</c:v>
                </c:pt>
                <c:pt idx="2">
                  <c:v>14137.666666666666</c:v>
                </c:pt>
                <c:pt idx="3">
                  <c:v>9714.8333333333339</c:v>
                </c:pt>
                <c:pt idx="4">
                  <c:v>308.16666666666669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5-4A56-AE71-3FA07760039A}"/>
            </c:ext>
          </c:extLst>
        </c:ser>
        <c:ser>
          <c:idx val="18"/>
          <c:order val="18"/>
          <c:tx>
            <c:v>63 days</c:v>
          </c:tx>
          <c:invertIfNegative val="0"/>
          <c:errBars>
            <c:errBarType val="both"/>
            <c:errValType val="cust"/>
            <c:noEndCap val="0"/>
            <c:plus>
              <c:numRef>
                <c:f>'Nostoc 10 EXT'!$P$127:$T$127</c:f>
                <c:numCache>
                  <c:formatCode>General</c:formatCode>
                  <c:ptCount val="5"/>
                  <c:pt idx="0">
                    <c:v>1914.4444444444453</c:v>
                  </c:pt>
                  <c:pt idx="1">
                    <c:v>1238</c:v>
                  </c:pt>
                  <c:pt idx="2">
                    <c:v>3705.6666666666665</c:v>
                  </c:pt>
                  <c:pt idx="3">
                    <c:v>1115.1111111111113</c:v>
                  </c:pt>
                  <c:pt idx="4">
                    <c:v>59.888888888888893</c:v>
                  </c:pt>
                </c:numCache>
              </c:numRef>
            </c:plus>
            <c:minus>
              <c:numRef>
                <c:f>'Nostoc 10 EXT'!$P$127:$T$127</c:f>
                <c:numCache>
                  <c:formatCode>General</c:formatCode>
                  <c:ptCount val="5"/>
                  <c:pt idx="0">
                    <c:v>1914.4444444444453</c:v>
                  </c:pt>
                  <c:pt idx="1">
                    <c:v>1238</c:v>
                  </c:pt>
                  <c:pt idx="2">
                    <c:v>3705.6666666666665</c:v>
                  </c:pt>
                  <c:pt idx="3">
                    <c:v>1115.1111111111113</c:v>
                  </c:pt>
                  <c:pt idx="4">
                    <c:v>59.888888888888893</c:v>
                  </c:pt>
                </c:numCache>
              </c:numRef>
            </c:minus>
          </c:errBars>
          <c:cat>
            <c:strRef>
              <c:f>'Nostoc 10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EXT'!$P$126:$T$126</c:f>
              <c:numCache>
                <c:formatCode>General</c:formatCode>
                <c:ptCount val="5"/>
                <c:pt idx="0">
                  <c:v>32957.666666666664</c:v>
                </c:pt>
                <c:pt idx="1">
                  <c:v>2803.3333333333335</c:v>
                </c:pt>
                <c:pt idx="2">
                  <c:v>19758.333333333332</c:v>
                </c:pt>
                <c:pt idx="3">
                  <c:v>10804.833333333334</c:v>
                </c:pt>
                <c:pt idx="4">
                  <c:v>286.16666666666669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D-413F-86C9-80863451B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534064"/>
        <c:axId val="1180519664"/>
      </c:barChart>
      <c:catAx>
        <c:axId val="118053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0519664"/>
        <c:crosses val="autoZero"/>
        <c:auto val="1"/>
        <c:lblAlgn val="ctr"/>
        <c:lblOffset val="100"/>
        <c:noMultiLvlLbl val="0"/>
      </c:catAx>
      <c:valAx>
        <c:axId val="1180519664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05340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Anabaena 24 MBL (EXT)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0 days</c:v>
          </c:tx>
          <c:spPr>
            <a:solidFill>
              <a:schemeClr val="accent4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24 EXT'!$K$22:$O$22</c:f>
                <c:numCache>
                  <c:formatCode>General</c:formatCode>
                  <c:ptCount val="5"/>
                  <c:pt idx="0">
                    <c:v>61.777777777777679</c:v>
                  </c:pt>
                  <c:pt idx="1">
                    <c:v>281.55555555555566</c:v>
                  </c:pt>
                  <c:pt idx="2">
                    <c:v>125.66666666666667</c:v>
                  </c:pt>
                  <c:pt idx="3">
                    <c:v>164.83333333333334</c:v>
                  </c:pt>
                  <c:pt idx="4">
                    <c:v>872.83333333333337</c:v>
                  </c:pt>
                </c:numCache>
              </c:numRef>
            </c:plus>
            <c:minus>
              <c:numRef>
                <c:f>'Anabaena 24 EXT'!$K$22:$O$22</c:f>
                <c:numCache>
                  <c:formatCode>General</c:formatCode>
                  <c:ptCount val="5"/>
                  <c:pt idx="0">
                    <c:v>61.777777777777679</c:v>
                  </c:pt>
                  <c:pt idx="1">
                    <c:v>281.55555555555566</c:v>
                  </c:pt>
                  <c:pt idx="2">
                    <c:v>125.66666666666667</c:v>
                  </c:pt>
                  <c:pt idx="3">
                    <c:v>164.83333333333334</c:v>
                  </c:pt>
                  <c:pt idx="4">
                    <c:v>872.83333333333337</c:v>
                  </c:pt>
                </c:numCache>
              </c:numRef>
            </c:minus>
          </c:errBars>
          <c:cat>
            <c:strRef>
              <c:f>'Anabaena 24 EXT'!$K$127:$O$127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EXT'!$K$23:$O$23</c:f>
              <c:numCache>
                <c:formatCode>General</c:formatCode>
                <c:ptCount val="5"/>
                <c:pt idx="0">
                  <c:v>4206.333333333333</c:v>
                </c:pt>
                <c:pt idx="1">
                  <c:v>3965.166666666667</c:v>
                </c:pt>
                <c:pt idx="2">
                  <c:v>1938</c:v>
                </c:pt>
                <c:pt idx="3">
                  <c:v>2535.5</c:v>
                </c:pt>
                <c:pt idx="4">
                  <c:v>3523.1666666666665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54-4E05-A351-48FB2097BEED}"/>
            </c:ext>
          </c:extLst>
        </c:ser>
        <c:ser>
          <c:idx val="2"/>
          <c:order val="1"/>
          <c:tx>
            <c:v>1 days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EXT'!$K$28:$O$28</c:f>
                <c:numCache>
                  <c:formatCode>General</c:formatCode>
                  <c:ptCount val="5"/>
                  <c:pt idx="0">
                    <c:v>112.33333333333333</c:v>
                  </c:pt>
                  <c:pt idx="1">
                    <c:v>143.77777777777769</c:v>
                  </c:pt>
                  <c:pt idx="2">
                    <c:v>95.833333333333329</c:v>
                  </c:pt>
                  <c:pt idx="3">
                    <c:v>211</c:v>
                  </c:pt>
                  <c:pt idx="4">
                    <c:v>601.55555555555554</c:v>
                  </c:pt>
                </c:numCache>
              </c:numRef>
            </c:plus>
            <c:minus>
              <c:numRef>
                <c:f>'Anabaena 24 EXT'!$K$28:$O$28</c:f>
                <c:numCache>
                  <c:formatCode>General</c:formatCode>
                  <c:ptCount val="5"/>
                  <c:pt idx="0">
                    <c:v>112.33333333333333</c:v>
                  </c:pt>
                  <c:pt idx="1">
                    <c:v>143.77777777777769</c:v>
                  </c:pt>
                  <c:pt idx="2">
                    <c:v>95.833333333333329</c:v>
                  </c:pt>
                  <c:pt idx="3">
                    <c:v>211</c:v>
                  </c:pt>
                  <c:pt idx="4">
                    <c:v>601.55555555555554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EXT'!$K$127:$O$127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EXT'!$K$29:$O$29</c:f>
              <c:numCache>
                <c:formatCode>General</c:formatCode>
                <c:ptCount val="5"/>
                <c:pt idx="0">
                  <c:v>6545</c:v>
                </c:pt>
                <c:pt idx="1">
                  <c:v>5455.666666666667</c:v>
                </c:pt>
                <c:pt idx="2">
                  <c:v>3932.166666666667</c:v>
                </c:pt>
                <c:pt idx="3">
                  <c:v>3933.666666666667</c:v>
                </c:pt>
                <c:pt idx="4">
                  <c:v>3591.3333333333335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54-4E05-A351-48FB2097BEED}"/>
            </c:ext>
          </c:extLst>
        </c:ser>
        <c:ser>
          <c:idx val="0"/>
          <c:order val="2"/>
          <c:tx>
            <c:v>4 days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EXT'!$K$34:$O$34</c:f>
                <c:numCache>
                  <c:formatCode>General</c:formatCode>
                  <c:ptCount val="5"/>
                  <c:pt idx="0">
                    <c:v>174</c:v>
                  </c:pt>
                  <c:pt idx="1">
                    <c:v>150.44444444444434</c:v>
                  </c:pt>
                  <c:pt idx="2">
                    <c:v>320.11111111111103</c:v>
                  </c:pt>
                  <c:pt idx="3">
                    <c:v>244.16666666666666</c:v>
                  </c:pt>
                  <c:pt idx="4">
                    <c:v>761.22222222222229</c:v>
                  </c:pt>
                </c:numCache>
              </c:numRef>
            </c:plus>
            <c:minus>
              <c:numRef>
                <c:f>'Anabaena 24 EXT'!$K$34:$O$34</c:f>
                <c:numCache>
                  <c:formatCode>General</c:formatCode>
                  <c:ptCount val="5"/>
                  <c:pt idx="0">
                    <c:v>174</c:v>
                  </c:pt>
                  <c:pt idx="1">
                    <c:v>150.44444444444434</c:v>
                  </c:pt>
                  <c:pt idx="2">
                    <c:v>320.11111111111103</c:v>
                  </c:pt>
                  <c:pt idx="3">
                    <c:v>244.16666666666666</c:v>
                  </c:pt>
                  <c:pt idx="4">
                    <c:v>761.22222222222229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EXT'!$K$127:$O$127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EXT'!$K$35:$O$35</c:f>
              <c:numCache>
                <c:formatCode>General</c:formatCode>
                <c:ptCount val="5"/>
                <c:pt idx="0">
                  <c:v>6001.5</c:v>
                </c:pt>
                <c:pt idx="1">
                  <c:v>6495.333333333333</c:v>
                </c:pt>
                <c:pt idx="2">
                  <c:v>6922.333333333333</c:v>
                </c:pt>
                <c:pt idx="3">
                  <c:v>5510.5</c:v>
                </c:pt>
                <c:pt idx="4">
                  <c:v>4791.333333333333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4-4E05-A351-48FB2097BEED}"/>
            </c:ext>
          </c:extLst>
        </c:ser>
        <c:ser>
          <c:idx val="3"/>
          <c:order val="3"/>
          <c:tx>
            <c:v>5 days</c:v>
          </c:tx>
          <c:spPr>
            <a:solidFill>
              <a:schemeClr val="accent6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24 EXT'!$K$40:$O$40</c:f>
                <c:numCache>
                  <c:formatCode>General</c:formatCode>
                  <c:ptCount val="5"/>
                  <c:pt idx="0">
                    <c:v>209.33333333333334</c:v>
                  </c:pt>
                  <c:pt idx="1">
                    <c:v>214</c:v>
                  </c:pt>
                  <c:pt idx="2">
                    <c:v>257.16666666666669</c:v>
                  </c:pt>
                  <c:pt idx="3">
                    <c:v>301.66666666666669</c:v>
                  </c:pt>
                  <c:pt idx="4">
                    <c:v>668.11111111111097</c:v>
                  </c:pt>
                </c:numCache>
              </c:numRef>
            </c:plus>
            <c:minus>
              <c:numRef>
                <c:f>'Anabaena 24 EXT'!$K$40:$O$40</c:f>
                <c:numCache>
                  <c:formatCode>General</c:formatCode>
                  <c:ptCount val="5"/>
                  <c:pt idx="0">
                    <c:v>209.33333333333334</c:v>
                  </c:pt>
                  <c:pt idx="1">
                    <c:v>214</c:v>
                  </c:pt>
                  <c:pt idx="2">
                    <c:v>257.16666666666669</c:v>
                  </c:pt>
                  <c:pt idx="3">
                    <c:v>301.66666666666669</c:v>
                  </c:pt>
                  <c:pt idx="4">
                    <c:v>668.11111111111097</c:v>
                  </c:pt>
                </c:numCache>
              </c:numRef>
            </c:minus>
          </c:errBars>
          <c:cat>
            <c:strRef>
              <c:f>'Anabaena 24 EXT'!$K$127:$O$127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EXT'!$K$41:$O$41</c:f>
              <c:numCache>
                <c:formatCode>General</c:formatCode>
                <c:ptCount val="5"/>
                <c:pt idx="0">
                  <c:v>5790.666666666667</c:v>
                </c:pt>
                <c:pt idx="1">
                  <c:v>7006.333333333333</c:v>
                </c:pt>
                <c:pt idx="2">
                  <c:v>7386.166666666667</c:v>
                </c:pt>
                <c:pt idx="3">
                  <c:v>6233.666666666667</c:v>
                </c:pt>
                <c:pt idx="4">
                  <c:v>4298.666666666667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A-4E6F-93CE-004EA6FD6F93}"/>
            </c:ext>
          </c:extLst>
        </c:ser>
        <c:ser>
          <c:idx val="4"/>
          <c:order val="4"/>
          <c:tx>
            <c:v>6 days</c:v>
          </c:tx>
          <c:spPr>
            <a:solidFill>
              <a:schemeClr val="accent4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24 EXT'!$K$46:$O$46</c:f>
                <c:numCache>
                  <c:formatCode>General</c:formatCode>
                  <c:ptCount val="5"/>
                  <c:pt idx="0">
                    <c:v>206.5</c:v>
                  </c:pt>
                  <c:pt idx="1">
                    <c:v>174.44444444444434</c:v>
                  </c:pt>
                  <c:pt idx="2">
                    <c:v>189.83333333333334</c:v>
                  </c:pt>
                  <c:pt idx="3">
                    <c:v>296</c:v>
                  </c:pt>
                  <c:pt idx="4">
                    <c:v>637.55555555555566</c:v>
                  </c:pt>
                </c:numCache>
              </c:numRef>
            </c:plus>
            <c:minus>
              <c:numRef>
                <c:f>'Anabaena 24 EXT'!$K$46:$P$46</c:f>
                <c:numCache>
                  <c:formatCode>General</c:formatCode>
                  <c:ptCount val="6"/>
                  <c:pt idx="0">
                    <c:v>206.5</c:v>
                  </c:pt>
                  <c:pt idx="1">
                    <c:v>174.44444444444434</c:v>
                  </c:pt>
                  <c:pt idx="2">
                    <c:v>189.83333333333334</c:v>
                  </c:pt>
                  <c:pt idx="3">
                    <c:v>296</c:v>
                  </c:pt>
                  <c:pt idx="4">
                    <c:v>637.55555555555566</c:v>
                  </c:pt>
                  <c:pt idx="5">
                    <c:v>157.55555555555566</c:v>
                  </c:pt>
                </c:numCache>
              </c:numRef>
            </c:minus>
          </c:errBars>
          <c:cat>
            <c:strRef>
              <c:f>'Anabaena 24 EXT'!$K$127:$O$127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EXT'!$K$47:$O$47</c:f>
              <c:numCache>
                <c:formatCode>General</c:formatCode>
                <c:ptCount val="5"/>
                <c:pt idx="0">
                  <c:v>5771.5</c:v>
                </c:pt>
                <c:pt idx="1">
                  <c:v>6946.666666666667</c:v>
                </c:pt>
                <c:pt idx="2">
                  <c:v>7856.166666666667</c:v>
                </c:pt>
                <c:pt idx="3">
                  <c:v>6766.333333333333</c:v>
                </c:pt>
                <c:pt idx="4">
                  <c:v>4028.333333333333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E-4823-BB1E-495DAC4D5F46}"/>
            </c:ext>
          </c:extLst>
        </c:ser>
        <c:ser>
          <c:idx val="5"/>
          <c:order val="5"/>
          <c:tx>
            <c:v>7 days</c:v>
          </c:tx>
          <c:spPr>
            <a:solidFill>
              <a:schemeClr val="accent6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24 EXT'!$K$52:$O$52</c:f>
                <c:numCache>
                  <c:formatCode>General</c:formatCode>
                  <c:ptCount val="5"/>
                  <c:pt idx="0">
                    <c:v>104.16666666666667</c:v>
                  </c:pt>
                  <c:pt idx="1">
                    <c:v>209.83333333333334</c:v>
                  </c:pt>
                  <c:pt idx="2">
                    <c:v>149.83333333333334</c:v>
                  </c:pt>
                  <c:pt idx="3">
                    <c:v>375.66666666666669</c:v>
                  </c:pt>
                  <c:pt idx="4">
                    <c:v>623.22222222222217</c:v>
                  </c:pt>
                </c:numCache>
              </c:numRef>
            </c:plus>
            <c:minus>
              <c:numRef>
                <c:f>'Anabaena 24 EXT'!$K$52:$O$52</c:f>
                <c:numCache>
                  <c:formatCode>General</c:formatCode>
                  <c:ptCount val="5"/>
                  <c:pt idx="0">
                    <c:v>104.16666666666667</c:v>
                  </c:pt>
                  <c:pt idx="1">
                    <c:v>209.83333333333334</c:v>
                  </c:pt>
                  <c:pt idx="2">
                    <c:v>149.83333333333334</c:v>
                  </c:pt>
                  <c:pt idx="3">
                    <c:v>375.66666666666669</c:v>
                  </c:pt>
                  <c:pt idx="4">
                    <c:v>623.22222222222217</c:v>
                  </c:pt>
                </c:numCache>
              </c:numRef>
            </c:minus>
          </c:errBars>
          <c:cat>
            <c:strRef>
              <c:f>'Anabaena 24 EXT'!$K$127:$O$127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EXT'!$K$53:$O$53</c:f>
              <c:numCache>
                <c:formatCode>General</c:formatCode>
                <c:ptCount val="5"/>
                <c:pt idx="0">
                  <c:v>5586.166666666667</c:v>
                </c:pt>
                <c:pt idx="1">
                  <c:v>7152.5</c:v>
                </c:pt>
                <c:pt idx="2">
                  <c:v>7946.5</c:v>
                </c:pt>
                <c:pt idx="3">
                  <c:v>6928.5</c:v>
                </c:pt>
                <c:pt idx="4">
                  <c:v>3733.8333333333335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6-4131-BD05-6938DC48DB9D}"/>
            </c:ext>
          </c:extLst>
        </c:ser>
        <c:ser>
          <c:idx val="6"/>
          <c:order val="6"/>
          <c:tx>
            <c:v>8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24 EXT'!$K$58:$O$58</c:f>
                <c:numCache>
                  <c:formatCode>General</c:formatCode>
                  <c:ptCount val="5"/>
                  <c:pt idx="0">
                    <c:v>210.77777777777769</c:v>
                  </c:pt>
                  <c:pt idx="1">
                    <c:v>397.66666666666669</c:v>
                  </c:pt>
                  <c:pt idx="2">
                    <c:v>193.16666666666666</c:v>
                  </c:pt>
                  <c:pt idx="3">
                    <c:v>364.66666666666669</c:v>
                  </c:pt>
                  <c:pt idx="4">
                    <c:v>408.33333333333331</c:v>
                  </c:pt>
                </c:numCache>
              </c:numRef>
            </c:plus>
            <c:minus>
              <c:numRef>
                <c:f>'Anabaena 24 EXT'!$K$58:$O$58</c:f>
                <c:numCache>
                  <c:formatCode>General</c:formatCode>
                  <c:ptCount val="5"/>
                  <c:pt idx="0">
                    <c:v>210.77777777777769</c:v>
                  </c:pt>
                  <c:pt idx="1">
                    <c:v>397.66666666666669</c:v>
                  </c:pt>
                  <c:pt idx="2">
                    <c:v>193.16666666666666</c:v>
                  </c:pt>
                  <c:pt idx="3">
                    <c:v>364.66666666666669</c:v>
                  </c:pt>
                  <c:pt idx="4">
                    <c:v>408.33333333333331</c:v>
                  </c:pt>
                </c:numCache>
              </c:numRef>
            </c:minus>
          </c:errBars>
          <c:cat>
            <c:strRef>
              <c:f>'Anabaena 24 EXT'!$K$127:$O$127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EXT'!$K$59:$O$59</c:f>
              <c:numCache>
                <c:formatCode>General</c:formatCode>
                <c:ptCount val="5"/>
                <c:pt idx="0">
                  <c:v>5857.166666666667</c:v>
                </c:pt>
                <c:pt idx="1">
                  <c:v>8084.5</c:v>
                </c:pt>
                <c:pt idx="2">
                  <c:v>8390.5</c:v>
                </c:pt>
                <c:pt idx="3">
                  <c:v>7576.5</c:v>
                </c:pt>
                <c:pt idx="4">
                  <c:v>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A-4F54-BB27-A84D338368A1}"/>
            </c:ext>
          </c:extLst>
        </c:ser>
        <c:ser>
          <c:idx val="7"/>
          <c:order val="7"/>
          <c:tx>
            <c:v>11 days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24 EXT'!$K$64:$O$64</c:f>
                <c:numCache>
                  <c:formatCode>General</c:formatCode>
                  <c:ptCount val="5"/>
                  <c:pt idx="0">
                    <c:v>169.22222222222231</c:v>
                  </c:pt>
                  <c:pt idx="1">
                    <c:v>251.66666666666666</c:v>
                  </c:pt>
                  <c:pt idx="2">
                    <c:v>105.83333333333333</c:v>
                  </c:pt>
                  <c:pt idx="3">
                    <c:v>271.5</c:v>
                  </c:pt>
                  <c:pt idx="4">
                    <c:v>248.66666666666666</c:v>
                  </c:pt>
                </c:numCache>
              </c:numRef>
            </c:plus>
            <c:minus>
              <c:numRef>
                <c:f>'Anabaena 24 EXT'!$K$64:$O$64</c:f>
                <c:numCache>
                  <c:formatCode>General</c:formatCode>
                  <c:ptCount val="5"/>
                  <c:pt idx="0">
                    <c:v>169.22222222222231</c:v>
                  </c:pt>
                  <c:pt idx="1">
                    <c:v>251.66666666666666</c:v>
                  </c:pt>
                  <c:pt idx="2">
                    <c:v>105.83333333333333</c:v>
                  </c:pt>
                  <c:pt idx="3">
                    <c:v>271.5</c:v>
                  </c:pt>
                  <c:pt idx="4">
                    <c:v>248.66666666666666</c:v>
                  </c:pt>
                </c:numCache>
              </c:numRef>
            </c:minus>
          </c:errBars>
          <c:cat>
            <c:strRef>
              <c:f>'Anabaena 24 EXT'!$K$127:$O$127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EXT'!$K$65:$O$65</c:f>
              <c:numCache>
                <c:formatCode>General</c:formatCode>
                <c:ptCount val="5"/>
                <c:pt idx="0">
                  <c:v>6017.333333333333</c:v>
                </c:pt>
                <c:pt idx="1">
                  <c:v>9543</c:v>
                </c:pt>
                <c:pt idx="2">
                  <c:v>8483.1666666666661</c:v>
                </c:pt>
                <c:pt idx="3">
                  <c:v>7671.166666666667</c:v>
                </c:pt>
                <c:pt idx="4">
                  <c:v>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8-47F8-9E33-44DE7644D22F}"/>
            </c:ext>
          </c:extLst>
        </c:ser>
        <c:ser>
          <c:idx val="8"/>
          <c:order val="8"/>
          <c:tx>
            <c:v>12 days</c:v>
          </c:tx>
          <c:spPr>
            <a:solidFill>
              <a:schemeClr val="accent3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24 EXT'!$K$70:$O$70</c:f>
                <c:numCache>
                  <c:formatCode>General</c:formatCode>
                  <c:ptCount val="5"/>
                  <c:pt idx="0">
                    <c:v>170.33333333333334</c:v>
                  </c:pt>
                  <c:pt idx="1">
                    <c:v>694.55555555555532</c:v>
                  </c:pt>
                  <c:pt idx="2">
                    <c:v>522.66666666666663</c:v>
                  </c:pt>
                  <c:pt idx="3">
                    <c:v>489</c:v>
                  </c:pt>
                  <c:pt idx="4">
                    <c:v>308</c:v>
                  </c:pt>
                </c:numCache>
              </c:numRef>
            </c:plus>
            <c:minus>
              <c:numRef>
                <c:f>'Anabaena 24 EXT'!$K$70:$O$70</c:f>
                <c:numCache>
                  <c:formatCode>General</c:formatCode>
                  <c:ptCount val="5"/>
                  <c:pt idx="0">
                    <c:v>170.33333333333334</c:v>
                  </c:pt>
                  <c:pt idx="1">
                    <c:v>694.55555555555532</c:v>
                  </c:pt>
                  <c:pt idx="2">
                    <c:v>522.66666666666663</c:v>
                  </c:pt>
                  <c:pt idx="3">
                    <c:v>489</c:v>
                  </c:pt>
                  <c:pt idx="4">
                    <c:v>308</c:v>
                  </c:pt>
                </c:numCache>
              </c:numRef>
            </c:minus>
          </c:errBars>
          <c:cat>
            <c:strRef>
              <c:f>'Anabaena 24 EXT'!$K$127:$O$127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EXT'!$K$71:$O$71</c:f>
              <c:numCache>
                <c:formatCode>General</c:formatCode>
                <c:ptCount val="5"/>
                <c:pt idx="0">
                  <c:v>6148.5</c:v>
                </c:pt>
                <c:pt idx="1">
                  <c:v>8744.3333333333339</c:v>
                </c:pt>
                <c:pt idx="2">
                  <c:v>8194</c:v>
                </c:pt>
                <c:pt idx="3">
                  <c:v>7356.666666666667</c:v>
                </c:pt>
                <c:pt idx="4">
                  <c:v>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A-409D-80C6-E1E4F0CE1DED}"/>
            </c:ext>
          </c:extLst>
        </c:ser>
        <c:ser>
          <c:idx val="9"/>
          <c:order val="9"/>
          <c:tx>
            <c:v>13 days</c:v>
          </c:tx>
          <c:spPr>
            <a:solidFill>
              <a:srgbClr val="7030A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24 EXT'!$K$76:$O$76</c:f>
                <c:numCache>
                  <c:formatCode>General</c:formatCode>
                  <c:ptCount val="5"/>
                  <c:pt idx="0">
                    <c:v>133.94444444444466</c:v>
                  </c:pt>
                  <c:pt idx="1">
                    <c:v>254.88888888888869</c:v>
                  </c:pt>
                  <c:pt idx="2">
                    <c:v>143.77777777777797</c:v>
                  </c:pt>
                  <c:pt idx="3">
                    <c:v>262.88888888888869</c:v>
                  </c:pt>
                  <c:pt idx="4">
                    <c:v>267.77777777777777</c:v>
                  </c:pt>
                </c:numCache>
              </c:numRef>
            </c:plus>
            <c:minus>
              <c:numRef>
                <c:f>'Anabaena 24 EXT'!$K$76:$O$76</c:f>
                <c:numCache>
                  <c:formatCode>General</c:formatCode>
                  <c:ptCount val="5"/>
                  <c:pt idx="0">
                    <c:v>133.94444444444466</c:v>
                  </c:pt>
                  <c:pt idx="1">
                    <c:v>254.88888888888869</c:v>
                  </c:pt>
                  <c:pt idx="2">
                    <c:v>143.77777777777797</c:v>
                  </c:pt>
                  <c:pt idx="3">
                    <c:v>262.88888888888869</c:v>
                  </c:pt>
                  <c:pt idx="4">
                    <c:v>267.77777777777777</c:v>
                  </c:pt>
                </c:numCache>
              </c:numRef>
            </c:minus>
          </c:errBars>
          <c:cat>
            <c:strRef>
              <c:f>'Anabaena 24 EXT'!$K$127:$O$127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EXT'!$K$77:$O$77</c:f>
              <c:numCache>
                <c:formatCode>General</c:formatCode>
                <c:ptCount val="5"/>
                <c:pt idx="0">
                  <c:v>6451.833333333333</c:v>
                </c:pt>
                <c:pt idx="1">
                  <c:v>10263.333333333334</c:v>
                </c:pt>
                <c:pt idx="2">
                  <c:v>8974.8333333333339</c:v>
                </c:pt>
                <c:pt idx="3">
                  <c:v>8156.3333333333339</c:v>
                </c:pt>
                <c:pt idx="4">
                  <c:v>1612.8333333333333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8-489C-A53D-13762C58F522}"/>
            </c:ext>
          </c:extLst>
        </c:ser>
        <c:ser>
          <c:idx val="10"/>
          <c:order val="10"/>
          <c:tx>
            <c:v>14 days</c:v>
          </c:tx>
          <c:spPr>
            <a:solidFill>
              <a:schemeClr val="accent4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24 EXT'!$K$82:$O$82</c:f>
                <c:numCache>
                  <c:formatCode>General</c:formatCode>
                  <c:ptCount val="5"/>
                  <c:pt idx="0">
                    <c:v>139.83333333333334</c:v>
                  </c:pt>
                  <c:pt idx="1">
                    <c:v>276.5</c:v>
                  </c:pt>
                  <c:pt idx="2">
                    <c:v>143.16666666666666</c:v>
                  </c:pt>
                  <c:pt idx="3">
                    <c:v>164</c:v>
                  </c:pt>
                  <c:pt idx="4">
                    <c:v>244.88888888888891</c:v>
                  </c:pt>
                </c:numCache>
              </c:numRef>
            </c:plus>
            <c:minus>
              <c:numRef>
                <c:f>'Anabaena 24 EXT'!$K$82:$O$82</c:f>
                <c:numCache>
                  <c:formatCode>General</c:formatCode>
                  <c:ptCount val="5"/>
                  <c:pt idx="0">
                    <c:v>139.83333333333334</c:v>
                  </c:pt>
                  <c:pt idx="1">
                    <c:v>276.5</c:v>
                  </c:pt>
                  <c:pt idx="2">
                    <c:v>143.16666666666666</c:v>
                  </c:pt>
                  <c:pt idx="3">
                    <c:v>164</c:v>
                  </c:pt>
                  <c:pt idx="4">
                    <c:v>244.88888888888891</c:v>
                  </c:pt>
                </c:numCache>
              </c:numRef>
            </c:minus>
          </c:errBars>
          <c:cat>
            <c:strRef>
              <c:f>'Anabaena 24 EXT'!$K$127:$O$127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EXT'!$K$83:$O$83</c:f>
              <c:numCache>
                <c:formatCode>General</c:formatCode>
                <c:ptCount val="5"/>
                <c:pt idx="0">
                  <c:v>6426.5</c:v>
                </c:pt>
                <c:pt idx="1">
                  <c:v>10157.5</c:v>
                </c:pt>
                <c:pt idx="2">
                  <c:v>8816.8333333333339</c:v>
                </c:pt>
                <c:pt idx="3">
                  <c:v>8180</c:v>
                </c:pt>
                <c:pt idx="4">
                  <c:v>1400.1666666666667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F-4FF3-B86E-19FA9CAE7DAD}"/>
            </c:ext>
          </c:extLst>
        </c:ser>
        <c:ser>
          <c:idx val="11"/>
          <c:order val="11"/>
          <c:tx>
            <c:v>18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24 EXT'!$K$88:$O$88</c:f>
                <c:numCache>
                  <c:formatCode>General</c:formatCode>
                  <c:ptCount val="5"/>
                  <c:pt idx="0">
                    <c:v>157</c:v>
                  </c:pt>
                  <c:pt idx="1">
                    <c:v>166.11111111111131</c:v>
                  </c:pt>
                  <c:pt idx="2">
                    <c:v>150.66666666666666</c:v>
                  </c:pt>
                  <c:pt idx="3">
                    <c:v>225.44444444444434</c:v>
                  </c:pt>
                  <c:pt idx="4">
                    <c:v>362.5555555555556</c:v>
                  </c:pt>
                </c:numCache>
              </c:numRef>
            </c:plus>
            <c:minus>
              <c:numRef>
                <c:f>'Anabaena 24 EXT'!$K$88:$O$88</c:f>
                <c:numCache>
                  <c:formatCode>General</c:formatCode>
                  <c:ptCount val="5"/>
                  <c:pt idx="0">
                    <c:v>157</c:v>
                  </c:pt>
                  <c:pt idx="1">
                    <c:v>166.11111111111131</c:v>
                  </c:pt>
                  <c:pt idx="2">
                    <c:v>150.66666666666666</c:v>
                  </c:pt>
                  <c:pt idx="3">
                    <c:v>225.44444444444434</c:v>
                  </c:pt>
                  <c:pt idx="4">
                    <c:v>362.5555555555556</c:v>
                  </c:pt>
                </c:numCache>
              </c:numRef>
            </c:minus>
          </c:errBars>
          <c:cat>
            <c:strRef>
              <c:f>'Anabaena 24 EXT'!$K$127:$O$127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EXT'!$K$89:$O$89</c:f>
              <c:numCache>
                <c:formatCode>General</c:formatCode>
                <c:ptCount val="5"/>
                <c:pt idx="0">
                  <c:v>6381.5</c:v>
                </c:pt>
                <c:pt idx="1">
                  <c:v>8960.3333333333339</c:v>
                </c:pt>
                <c:pt idx="2">
                  <c:v>7976</c:v>
                </c:pt>
                <c:pt idx="3">
                  <c:v>7421.666666666667</c:v>
                </c:pt>
                <c:pt idx="4">
                  <c:v>1136.1666666666667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0-48B1-B001-206EAFEFC6DC}"/>
            </c:ext>
          </c:extLst>
        </c:ser>
        <c:ser>
          <c:idx val="12"/>
          <c:order val="12"/>
          <c:tx>
            <c:v>21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24 EXT'!$K$94:$O$94</c:f>
                <c:numCache>
                  <c:formatCode>General</c:formatCode>
                  <c:ptCount val="5"/>
                  <c:pt idx="0">
                    <c:v>126.16666666666667</c:v>
                  </c:pt>
                  <c:pt idx="1">
                    <c:v>149.16666666666666</c:v>
                  </c:pt>
                  <c:pt idx="2">
                    <c:v>188.66666666666666</c:v>
                  </c:pt>
                  <c:pt idx="3">
                    <c:v>189.83333333333334</c:v>
                  </c:pt>
                  <c:pt idx="4">
                    <c:v>519.22222222222229</c:v>
                  </c:pt>
                </c:numCache>
              </c:numRef>
            </c:plus>
            <c:minus>
              <c:numRef>
                <c:f>'Anabaena 24 EXT'!$K$94:$O$94</c:f>
                <c:numCache>
                  <c:formatCode>General</c:formatCode>
                  <c:ptCount val="5"/>
                  <c:pt idx="0">
                    <c:v>126.16666666666667</c:v>
                  </c:pt>
                  <c:pt idx="1">
                    <c:v>149.16666666666666</c:v>
                  </c:pt>
                  <c:pt idx="2">
                    <c:v>188.66666666666666</c:v>
                  </c:pt>
                  <c:pt idx="3">
                    <c:v>189.83333333333334</c:v>
                  </c:pt>
                  <c:pt idx="4">
                    <c:v>519.22222222222229</c:v>
                  </c:pt>
                </c:numCache>
              </c:numRef>
            </c:minus>
          </c:errBars>
          <c:cat>
            <c:strRef>
              <c:f>'Anabaena 24 EXT'!$K$127:$O$127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EXT'!$K$95:$O$95</c:f>
              <c:numCache>
                <c:formatCode>General</c:formatCode>
                <c:ptCount val="5"/>
                <c:pt idx="0">
                  <c:v>6757.5</c:v>
                </c:pt>
                <c:pt idx="1">
                  <c:v>8371.8333333333339</c:v>
                </c:pt>
                <c:pt idx="2">
                  <c:v>8095.5</c:v>
                </c:pt>
                <c:pt idx="3">
                  <c:v>7664.5</c:v>
                </c:pt>
                <c:pt idx="4">
                  <c:v>1470.1666666666667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6-423B-B581-F75E28B91A15}"/>
            </c:ext>
          </c:extLst>
        </c:ser>
        <c:ser>
          <c:idx val="13"/>
          <c:order val="13"/>
          <c:tx>
            <c:v>24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24 EXT'!$K$100:$O$100</c:f>
                <c:numCache>
                  <c:formatCode>General</c:formatCode>
                  <c:ptCount val="5"/>
                  <c:pt idx="0">
                    <c:v>121.11111111111101</c:v>
                  </c:pt>
                  <c:pt idx="1">
                    <c:v>102.33333333333333</c:v>
                  </c:pt>
                  <c:pt idx="2">
                    <c:v>207.22222222222231</c:v>
                  </c:pt>
                  <c:pt idx="3">
                    <c:v>161.83333333333334</c:v>
                  </c:pt>
                  <c:pt idx="4">
                    <c:v>687.44444444444446</c:v>
                  </c:pt>
                </c:numCache>
              </c:numRef>
            </c:plus>
            <c:minus>
              <c:numRef>
                <c:f>'Anabaena 24 EXT'!$K$100:$O$100</c:f>
                <c:numCache>
                  <c:formatCode>General</c:formatCode>
                  <c:ptCount val="5"/>
                  <c:pt idx="0">
                    <c:v>121.11111111111101</c:v>
                  </c:pt>
                  <c:pt idx="1">
                    <c:v>102.33333333333333</c:v>
                  </c:pt>
                  <c:pt idx="2">
                    <c:v>207.22222222222231</c:v>
                  </c:pt>
                  <c:pt idx="3">
                    <c:v>161.83333333333334</c:v>
                  </c:pt>
                  <c:pt idx="4">
                    <c:v>687.44444444444446</c:v>
                  </c:pt>
                </c:numCache>
              </c:numRef>
            </c:minus>
          </c:errBars>
          <c:cat>
            <c:strRef>
              <c:f>'Anabaena 24 EXT'!$K$127:$O$127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EXT'!$K$101:$O$101</c:f>
              <c:numCache>
                <c:formatCode>General</c:formatCode>
                <c:ptCount val="5"/>
                <c:pt idx="0">
                  <c:v>6937.666666666667</c:v>
                </c:pt>
                <c:pt idx="1">
                  <c:v>7920</c:v>
                </c:pt>
                <c:pt idx="2">
                  <c:v>7938.166666666667</c:v>
                </c:pt>
                <c:pt idx="3">
                  <c:v>7815.166666666667</c:v>
                </c:pt>
                <c:pt idx="4">
                  <c:v>1844.3333333333333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1-47B4-BA20-396E7A05359A}"/>
            </c:ext>
          </c:extLst>
        </c:ser>
        <c:ser>
          <c:idx val="14"/>
          <c:order val="14"/>
          <c:tx>
            <c:v>32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24 EXT'!$K$106:$O$106</c:f>
                <c:numCache>
                  <c:formatCode>General</c:formatCode>
                  <c:ptCount val="5"/>
                  <c:pt idx="0">
                    <c:v>107.33333333333333</c:v>
                  </c:pt>
                  <c:pt idx="1">
                    <c:v>78.5</c:v>
                  </c:pt>
                  <c:pt idx="2">
                    <c:v>221.111111111111</c:v>
                  </c:pt>
                  <c:pt idx="3">
                    <c:v>155.33333333333334</c:v>
                  </c:pt>
                  <c:pt idx="4">
                    <c:v>922.77777777777783</c:v>
                  </c:pt>
                </c:numCache>
              </c:numRef>
            </c:plus>
            <c:minus>
              <c:numRef>
                <c:f>'Anabaena 24 EXT'!$K$106:$O$106</c:f>
                <c:numCache>
                  <c:formatCode>General</c:formatCode>
                  <c:ptCount val="5"/>
                  <c:pt idx="0">
                    <c:v>107.33333333333333</c:v>
                  </c:pt>
                  <c:pt idx="1">
                    <c:v>78.5</c:v>
                  </c:pt>
                  <c:pt idx="2">
                    <c:v>221.111111111111</c:v>
                  </c:pt>
                  <c:pt idx="3">
                    <c:v>155.33333333333334</c:v>
                  </c:pt>
                  <c:pt idx="4">
                    <c:v>922.77777777777783</c:v>
                  </c:pt>
                </c:numCache>
              </c:numRef>
            </c:minus>
          </c:errBars>
          <c:cat>
            <c:strRef>
              <c:f>'Anabaena 24 EXT'!$K$127:$O$127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EXT'!$K$105:$O$105</c:f>
              <c:numCache>
                <c:formatCode>General</c:formatCode>
                <c:ptCount val="5"/>
                <c:pt idx="0">
                  <c:v>7120</c:v>
                </c:pt>
                <c:pt idx="1">
                  <c:v>7951.5</c:v>
                </c:pt>
                <c:pt idx="2">
                  <c:v>7184.833333333333</c:v>
                </c:pt>
                <c:pt idx="3">
                  <c:v>7084.666666666667</c:v>
                </c:pt>
                <c:pt idx="4">
                  <c:v>2811.8333333333335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8-4832-9655-F0D4BB426D00}"/>
            </c:ext>
          </c:extLst>
        </c:ser>
        <c:ser>
          <c:idx val="15"/>
          <c:order val="15"/>
          <c:tx>
            <c:v>42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24 EXT'!$K$112:$O$112</c:f>
                <c:numCache>
                  <c:formatCode>General</c:formatCode>
                  <c:ptCount val="5"/>
                  <c:pt idx="0">
                    <c:v>133</c:v>
                  </c:pt>
                  <c:pt idx="1">
                    <c:v>137.16666666666666</c:v>
                  </c:pt>
                  <c:pt idx="2">
                    <c:v>179.888888888889</c:v>
                  </c:pt>
                  <c:pt idx="3">
                    <c:v>117.88888888888899</c:v>
                  </c:pt>
                  <c:pt idx="4">
                    <c:v>1126.3333333333333</c:v>
                  </c:pt>
                </c:numCache>
              </c:numRef>
            </c:plus>
            <c:minus>
              <c:numRef>
                <c:f>'Anabaena 24 EXT'!$K$112:$O$112</c:f>
                <c:numCache>
                  <c:formatCode>General</c:formatCode>
                  <c:ptCount val="5"/>
                  <c:pt idx="0">
                    <c:v>133</c:v>
                  </c:pt>
                  <c:pt idx="1">
                    <c:v>137.16666666666666</c:v>
                  </c:pt>
                  <c:pt idx="2">
                    <c:v>179.888888888889</c:v>
                  </c:pt>
                  <c:pt idx="3">
                    <c:v>117.88888888888899</c:v>
                  </c:pt>
                  <c:pt idx="4">
                    <c:v>1126.3333333333333</c:v>
                  </c:pt>
                </c:numCache>
              </c:numRef>
            </c:minus>
          </c:errBars>
          <c:cat>
            <c:strRef>
              <c:f>'Anabaena 24 EXT'!$K$127:$O$127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EXT'!$K$111:$O$111</c:f>
              <c:numCache>
                <c:formatCode>General</c:formatCode>
                <c:ptCount val="5"/>
                <c:pt idx="0">
                  <c:v>7297</c:v>
                </c:pt>
                <c:pt idx="1">
                  <c:v>8124.5</c:v>
                </c:pt>
                <c:pt idx="2">
                  <c:v>6912.666666666667</c:v>
                </c:pt>
                <c:pt idx="3">
                  <c:v>6992.666666666667</c:v>
                </c:pt>
                <c:pt idx="4">
                  <c:v>3927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5-4D42-A17D-E762467F947F}"/>
            </c:ext>
          </c:extLst>
        </c:ser>
        <c:ser>
          <c:idx val="16"/>
          <c:order val="16"/>
          <c:tx>
            <c:v>48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24 EXT'!$K$117:$O$117</c:f>
                <c:numCache>
                  <c:formatCode>General</c:formatCode>
                  <c:ptCount val="5"/>
                  <c:pt idx="0">
                    <c:v>106.83333333333333</c:v>
                  </c:pt>
                  <c:pt idx="1">
                    <c:v>245.16666666666666</c:v>
                  </c:pt>
                  <c:pt idx="2">
                    <c:v>196.44444444444434</c:v>
                  </c:pt>
                  <c:pt idx="3">
                    <c:v>117.66666666666667</c:v>
                  </c:pt>
                  <c:pt idx="4">
                    <c:v>1056.5555555555554</c:v>
                  </c:pt>
                </c:numCache>
              </c:numRef>
            </c:plus>
            <c:minus>
              <c:numRef>
                <c:f>'Anabaena 24 EXT'!$K$117:$O$117</c:f>
                <c:numCache>
                  <c:formatCode>General</c:formatCode>
                  <c:ptCount val="5"/>
                  <c:pt idx="0">
                    <c:v>106.83333333333333</c:v>
                  </c:pt>
                  <c:pt idx="1">
                    <c:v>245.16666666666666</c:v>
                  </c:pt>
                  <c:pt idx="2">
                    <c:v>196.44444444444434</c:v>
                  </c:pt>
                  <c:pt idx="3">
                    <c:v>117.66666666666667</c:v>
                  </c:pt>
                  <c:pt idx="4">
                    <c:v>1056.5555555555554</c:v>
                  </c:pt>
                </c:numCache>
              </c:numRef>
            </c:minus>
          </c:errBars>
          <c:cat>
            <c:strRef>
              <c:f>'Anabaena 24 EXT'!$K$127:$O$127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EXT'!$K$116:$O$116</c:f>
              <c:numCache>
                <c:formatCode>General</c:formatCode>
                <c:ptCount val="5"/>
                <c:pt idx="0">
                  <c:v>6879.833333333333</c:v>
                </c:pt>
                <c:pt idx="1">
                  <c:v>7627.833333333333</c:v>
                </c:pt>
                <c:pt idx="2">
                  <c:v>6228.333333333333</c:v>
                </c:pt>
                <c:pt idx="3">
                  <c:v>6693.5</c:v>
                </c:pt>
                <c:pt idx="4">
                  <c:v>3669.1666666666665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F-4E26-B603-6B7F90C75230}"/>
            </c:ext>
          </c:extLst>
        </c:ser>
        <c:ser>
          <c:idx val="17"/>
          <c:order val="17"/>
          <c:tx>
            <c:v>56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24 EXT'!$K$123:$O$123</c:f>
                <c:numCache>
                  <c:formatCode>General</c:formatCode>
                  <c:ptCount val="5"/>
                  <c:pt idx="0">
                    <c:v>835.27777777777794</c:v>
                  </c:pt>
                  <c:pt idx="1">
                    <c:v>483.66666666666669</c:v>
                  </c:pt>
                  <c:pt idx="2">
                    <c:v>253.77777777777769</c:v>
                  </c:pt>
                  <c:pt idx="3">
                    <c:v>112.16666666666667</c:v>
                  </c:pt>
                  <c:pt idx="4">
                    <c:v>967.8888888888888</c:v>
                  </c:pt>
                </c:numCache>
              </c:numRef>
            </c:plus>
            <c:minus>
              <c:numRef>
                <c:f>'Anabaena 24 EXT'!$K$123:$O$123</c:f>
                <c:numCache>
                  <c:formatCode>General</c:formatCode>
                  <c:ptCount val="5"/>
                  <c:pt idx="0">
                    <c:v>835.27777777777794</c:v>
                  </c:pt>
                  <c:pt idx="1">
                    <c:v>483.66666666666669</c:v>
                  </c:pt>
                  <c:pt idx="2">
                    <c:v>253.77777777777769</c:v>
                  </c:pt>
                  <c:pt idx="3">
                    <c:v>112.16666666666667</c:v>
                  </c:pt>
                  <c:pt idx="4">
                    <c:v>967.8888888888888</c:v>
                  </c:pt>
                </c:numCache>
              </c:numRef>
            </c:minus>
          </c:errBars>
          <c:cat>
            <c:strRef>
              <c:f>'Anabaena 24 EXT'!$K$127:$O$127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EXT'!$K$122:$O$122</c:f>
              <c:numCache>
                <c:formatCode>General</c:formatCode>
                <c:ptCount val="5"/>
                <c:pt idx="0">
                  <c:v>6991.166666666667</c:v>
                </c:pt>
                <c:pt idx="1">
                  <c:v>7577</c:v>
                </c:pt>
                <c:pt idx="2">
                  <c:v>6406.333333333333</c:v>
                </c:pt>
                <c:pt idx="3">
                  <c:v>6556.833333333333</c:v>
                </c:pt>
                <c:pt idx="4">
                  <c:v>3564.6666666666665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2-488A-9108-46104F1245C7}"/>
            </c:ext>
          </c:extLst>
        </c:ser>
        <c:ser>
          <c:idx val="18"/>
          <c:order val="18"/>
          <c:tx>
            <c:v>63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24 EXT'!$K$129:$O$129</c:f>
                <c:numCache>
                  <c:formatCode>General</c:formatCode>
                  <c:ptCount val="5"/>
                  <c:pt idx="0">
                    <c:v>1069.7222222222219</c:v>
                  </c:pt>
                  <c:pt idx="1">
                    <c:v>740.66666666666663</c:v>
                  </c:pt>
                  <c:pt idx="2">
                    <c:v>110.55555555555566</c:v>
                  </c:pt>
                  <c:pt idx="3">
                    <c:v>41.166666666666664</c:v>
                  </c:pt>
                  <c:pt idx="4">
                    <c:v>1159.3333333333333</c:v>
                  </c:pt>
                </c:numCache>
              </c:numRef>
            </c:plus>
            <c:minus>
              <c:numRef>
                <c:f>'Anabaena 24 EXT'!$K$129:$O$129</c:f>
                <c:numCache>
                  <c:formatCode>General</c:formatCode>
                  <c:ptCount val="5"/>
                  <c:pt idx="0">
                    <c:v>1069.7222222222219</c:v>
                  </c:pt>
                  <c:pt idx="1">
                    <c:v>740.66666666666663</c:v>
                  </c:pt>
                  <c:pt idx="2">
                    <c:v>110.55555555555566</c:v>
                  </c:pt>
                  <c:pt idx="3">
                    <c:v>41.166666666666664</c:v>
                  </c:pt>
                  <c:pt idx="4">
                    <c:v>1159.3333333333333</c:v>
                  </c:pt>
                </c:numCache>
              </c:numRef>
            </c:minus>
          </c:errBars>
          <c:cat>
            <c:strRef>
              <c:f>'Anabaena 24 EXT'!$K$127:$O$127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EXT'!$K$128:$O$128</c:f>
              <c:numCache>
                <c:formatCode>General</c:formatCode>
                <c:ptCount val="5"/>
                <c:pt idx="0">
                  <c:v>5803.166666666667</c:v>
                </c:pt>
                <c:pt idx="1">
                  <c:v>7156.333333333333</c:v>
                </c:pt>
                <c:pt idx="2">
                  <c:v>5642.666666666667</c:v>
                </c:pt>
                <c:pt idx="3">
                  <c:v>5827.5</c:v>
                </c:pt>
                <c:pt idx="4">
                  <c:v>4383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D-4837-9A6A-2F3B60769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958335"/>
        <c:axId val="1100956415"/>
      </c:barChart>
      <c:catAx>
        <c:axId val="110095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0956415"/>
        <c:crosses val="autoZero"/>
        <c:auto val="1"/>
        <c:lblAlgn val="ctr"/>
        <c:lblOffset val="100"/>
        <c:noMultiLvlLbl val="0"/>
      </c:catAx>
      <c:valAx>
        <c:axId val="110095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095833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Anabaena 24 dH2O (EXT)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0 days</c:v>
          </c:tx>
          <c:spPr>
            <a:solidFill>
              <a:schemeClr val="accent4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24 EXT'!$P$22:$T$22</c:f>
                <c:numCache>
                  <c:formatCode>General</c:formatCode>
                  <c:ptCount val="5"/>
                  <c:pt idx="0">
                    <c:v>440.16666666666669</c:v>
                  </c:pt>
                  <c:pt idx="1">
                    <c:v>480.33333333333331</c:v>
                  </c:pt>
                  <c:pt idx="2">
                    <c:v>113.33333333333333</c:v>
                  </c:pt>
                  <c:pt idx="3">
                    <c:v>77.666666666666671</c:v>
                  </c:pt>
                  <c:pt idx="4">
                    <c:v>119.55555555555566</c:v>
                  </c:pt>
                </c:numCache>
              </c:numRef>
            </c:plus>
            <c:minus>
              <c:numRef>
                <c:f>'Anabaena 24 EXT'!$P$22:$T$22</c:f>
                <c:numCache>
                  <c:formatCode>General</c:formatCode>
                  <c:ptCount val="5"/>
                  <c:pt idx="0">
                    <c:v>440.16666666666669</c:v>
                  </c:pt>
                  <c:pt idx="1">
                    <c:v>480.33333333333331</c:v>
                  </c:pt>
                  <c:pt idx="2">
                    <c:v>113.33333333333333</c:v>
                  </c:pt>
                  <c:pt idx="3">
                    <c:v>77.666666666666671</c:v>
                  </c:pt>
                  <c:pt idx="4">
                    <c:v>119.55555555555566</c:v>
                  </c:pt>
                </c:numCache>
              </c:numRef>
            </c:minus>
          </c:errBars>
          <c:cat>
            <c:strRef>
              <c:f>'Anabaena 24 EXT'!$P$127:$T$127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EXT'!$P$23:$T$23</c:f>
              <c:numCache>
                <c:formatCode>General</c:formatCode>
                <c:ptCount val="5"/>
                <c:pt idx="0">
                  <c:v>5689.833333333333</c:v>
                </c:pt>
                <c:pt idx="1">
                  <c:v>5710.5</c:v>
                </c:pt>
                <c:pt idx="2">
                  <c:v>3141</c:v>
                </c:pt>
                <c:pt idx="3">
                  <c:v>1742</c:v>
                </c:pt>
                <c:pt idx="4">
                  <c:v>4150.166666666667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AE-415A-AD50-480D144B5837}"/>
            </c:ext>
          </c:extLst>
        </c:ser>
        <c:ser>
          <c:idx val="2"/>
          <c:order val="1"/>
          <c:tx>
            <c:v>1 days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EXT'!$P$28:$T$28</c:f>
                <c:numCache>
                  <c:formatCode>General</c:formatCode>
                  <c:ptCount val="5"/>
                  <c:pt idx="0">
                    <c:v>89.166666666666671</c:v>
                  </c:pt>
                  <c:pt idx="1">
                    <c:v>273.88888888888897</c:v>
                  </c:pt>
                  <c:pt idx="2">
                    <c:v>182.16666666666666</c:v>
                  </c:pt>
                  <c:pt idx="3">
                    <c:v>161.77777777777783</c:v>
                  </c:pt>
                  <c:pt idx="4">
                    <c:v>111.16666666666667</c:v>
                  </c:pt>
                </c:numCache>
              </c:numRef>
            </c:plus>
            <c:minus>
              <c:numRef>
                <c:f>'Anabaena 24 EXT'!$P$28:$T$28</c:f>
                <c:numCache>
                  <c:formatCode>General</c:formatCode>
                  <c:ptCount val="5"/>
                  <c:pt idx="0">
                    <c:v>89.166666666666671</c:v>
                  </c:pt>
                  <c:pt idx="1">
                    <c:v>273.88888888888897</c:v>
                  </c:pt>
                  <c:pt idx="2">
                    <c:v>182.16666666666666</c:v>
                  </c:pt>
                  <c:pt idx="3">
                    <c:v>161.77777777777783</c:v>
                  </c:pt>
                  <c:pt idx="4">
                    <c:v>111.16666666666667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EXT'!$P$127:$T$127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EXT'!$P$29:$T$29</c:f>
              <c:numCache>
                <c:formatCode>General</c:formatCode>
                <c:ptCount val="5"/>
                <c:pt idx="0">
                  <c:v>5788.833333333333</c:v>
                </c:pt>
                <c:pt idx="1">
                  <c:v>5489.333333333333</c:v>
                </c:pt>
                <c:pt idx="2">
                  <c:v>3748.1666666666665</c:v>
                </c:pt>
                <c:pt idx="3">
                  <c:v>3403.6666666666665</c:v>
                </c:pt>
                <c:pt idx="4">
                  <c:v>4450.833333333333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AE-415A-AD50-480D144B5837}"/>
            </c:ext>
          </c:extLst>
        </c:ser>
        <c:ser>
          <c:idx val="0"/>
          <c:order val="2"/>
          <c:tx>
            <c:v>4 days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EXT'!$P$34:$T$34</c:f>
                <c:numCache>
                  <c:formatCode>General</c:formatCode>
                  <c:ptCount val="5"/>
                  <c:pt idx="0">
                    <c:v>152.77777777777769</c:v>
                  </c:pt>
                  <c:pt idx="1">
                    <c:v>257.33333333333331</c:v>
                  </c:pt>
                  <c:pt idx="2">
                    <c:v>264.16666666666669</c:v>
                  </c:pt>
                  <c:pt idx="3">
                    <c:v>229.66666666666666</c:v>
                  </c:pt>
                  <c:pt idx="4">
                    <c:v>100.77777777777767</c:v>
                  </c:pt>
                </c:numCache>
              </c:numRef>
            </c:plus>
            <c:minus>
              <c:numRef>
                <c:f>'Anabaena 24 EXT'!$P$34:$T$34</c:f>
                <c:numCache>
                  <c:formatCode>General</c:formatCode>
                  <c:ptCount val="5"/>
                  <c:pt idx="0">
                    <c:v>152.77777777777769</c:v>
                  </c:pt>
                  <c:pt idx="1">
                    <c:v>257.33333333333331</c:v>
                  </c:pt>
                  <c:pt idx="2">
                    <c:v>264.16666666666669</c:v>
                  </c:pt>
                  <c:pt idx="3">
                    <c:v>229.66666666666666</c:v>
                  </c:pt>
                  <c:pt idx="4">
                    <c:v>100.77777777777767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EXT'!$P$127:$T$127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EXT'!$P$35:$T$35</c:f>
              <c:numCache>
                <c:formatCode>General</c:formatCode>
                <c:ptCount val="5"/>
                <c:pt idx="0">
                  <c:v>5915.333333333333</c:v>
                </c:pt>
                <c:pt idx="1">
                  <c:v>6036</c:v>
                </c:pt>
                <c:pt idx="2">
                  <c:v>6089.833333333333</c:v>
                </c:pt>
                <c:pt idx="3">
                  <c:v>4058.5</c:v>
                </c:pt>
                <c:pt idx="4">
                  <c:v>4562.333333333333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E-415A-AD50-480D144B5837}"/>
            </c:ext>
          </c:extLst>
        </c:ser>
        <c:ser>
          <c:idx val="3"/>
          <c:order val="3"/>
          <c:tx>
            <c:v>5 days</c:v>
          </c:tx>
          <c:spPr>
            <a:solidFill>
              <a:schemeClr val="accent6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24 EXT'!$P$40:$T$40</c:f>
                <c:numCache>
                  <c:formatCode>General</c:formatCode>
                  <c:ptCount val="5"/>
                  <c:pt idx="0">
                    <c:v>174.55555555555566</c:v>
                  </c:pt>
                  <c:pt idx="1">
                    <c:v>493.44444444444434</c:v>
                  </c:pt>
                  <c:pt idx="2">
                    <c:v>373.16666666666669</c:v>
                  </c:pt>
                  <c:pt idx="3">
                    <c:v>255.55555555555566</c:v>
                  </c:pt>
                  <c:pt idx="4">
                    <c:v>73.166666666666671</c:v>
                  </c:pt>
                </c:numCache>
              </c:numRef>
            </c:plus>
            <c:minus>
              <c:numRef>
                <c:f>'Anabaena 24 EXT'!$P$40:$T$40</c:f>
                <c:numCache>
                  <c:formatCode>General</c:formatCode>
                  <c:ptCount val="5"/>
                  <c:pt idx="0">
                    <c:v>174.55555555555566</c:v>
                  </c:pt>
                  <c:pt idx="1">
                    <c:v>493.44444444444434</c:v>
                  </c:pt>
                  <c:pt idx="2">
                    <c:v>373.16666666666669</c:v>
                  </c:pt>
                  <c:pt idx="3">
                    <c:v>255.55555555555566</c:v>
                  </c:pt>
                  <c:pt idx="4">
                    <c:v>73.166666666666671</c:v>
                  </c:pt>
                </c:numCache>
              </c:numRef>
            </c:minus>
          </c:errBars>
          <c:cat>
            <c:strRef>
              <c:f>'Anabaena 24 EXT'!$P$127:$T$127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EXT'!$P$41:$T$41</c:f>
              <c:numCache>
                <c:formatCode>General</c:formatCode>
                <c:ptCount val="5"/>
                <c:pt idx="0">
                  <c:v>5873.333333333333</c:v>
                </c:pt>
                <c:pt idx="1">
                  <c:v>5486.166666666667</c:v>
                </c:pt>
                <c:pt idx="2">
                  <c:v>6652.166666666667</c:v>
                </c:pt>
                <c:pt idx="3">
                  <c:v>4750.333333333333</c:v>
                </c:pt>
                <c:pt idx="4">
                  <c:v>3932.5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B-4200-8C93-5B0B15F1B709}"/>
            </c:ext>
          </c:extLst>
        </c:ser>
        <c:ser>
          <c:idx val="4"/>
          <c:order val="4"/>
          <c:tx>
            <c:v>6 days</c:v>
          </c:tx>
          <c:spPr>
            <a:solidFill>
              <a:schemeClr val="accent4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24 EXT'!$P$46:$T$46</c:f>
                <c:numCache>
                  <c:formatCode>General</c:formatCode>
                  <c:ptCount val="5"/>
                  <c:pt idx="0">
                    <c:v>157.55555555555566</c:v>
                  </c:pt>
                  <c:pt idx="1">
                    <c:v>569.88888888888903</c:v>
                  </c:pt>
                  <c:pt idx="2">
                    <c:v>359.66666666666669</c:v>
                  </c:pt>
                  <c:pt idx="3">
                    <c:v>231</c:v>
                  </c:pt>
                  <c:pt idx="4">
                    <c:v>75.5</c:v>
                  </c:pt>
                </c:numCache>
              </c:numRef>
            </c:plus>
            <c:minus>
              <c:numRef>
                <c:f>'Anabaena 24 EXT'!$P$46:$T$46</c:f>
                <c:numCache>
                  <c:formatCode>General</c:formatCode>
                  <c:ptCount val="5"/>
                  <c:pt idx="0">
                    <c:v>157.55555555555566</c:v>
                  </c:pt>
                  <c:pt idx="1">
                    <c:v>569.88888888888903</c:v>
                  </c:pt>
                  <c:pt idx="2">
                    <c:v>359.66666666666669</c:v>
                  </c:pt>
                  <c:pt idx="3">
                    <c:v>231</c:v>
                  </c:pt>
                  <c:pt idx="4">
                    <c:v>75.5</c:v>
                  </c:pt>
                </c:numCache>
              </c:numRef>
            </c:minus>
          </c:errBars>
          <c:cat>
            <c:strRef>
              <c:f>'Anabaena 24 EXT'!$P$127:$T$127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EXT'!$P$47:$T$47</c:f>
              <c:numCache>
                <c:formatCode>General</c:formatCode>
                <c:ptCount val="5"/>
                <c:pt idx="0">
                  <c:v>5998.166666666667</c:v>
                </c:pt>
                <c:pt idx="1">
                  <c:v>5168.833333333333</c:v>
                </c:pt>
                <c:pt idx="2">
                  <c:v>7176.333333333333</c:v>
                </c:pt>
                <c:pt idx="3">
                  <c:v>5095.5</c:v>
                </c:pt>
                <c:pt idx="4">
                  <c:v>3538.5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3-4B03-BC9B-6CD6F4C5B166}"/>
            </c:ext>
          </c:extLst>
        </c:ser>
        <c:ser>
          <c:idx val="5"/>
          <c:order val="5"/>
          <c:tx>
            <c:v>7 days</c:v>
          </c:tx>
          <c:spPr>
            <a:solidFill>
              <a:schemeClr val="accent6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24 EXT'!$P$52:$T$52</c:f>
                <c:numCache>
                  <c:formatCode>General</c:formatCode>
                  <c:ptCount val="5"/>
                  <c:pt idx="0">
                    <c:v>192</c:v>
                  </c:pt>
                  <c:pt idx="1">
                    <c:v>577.44444444444434</c:v>
                  </c:pt>
                  <c:pt idx="2">
                    <c:v>302.88888888888897</c:v>
                  </c:pt>
                  <c:pt idx="3">
                    <c:v>206.44444444444434</c:v>
                  </c:pt>
                  <c:pt idx="4">
                    <c:v>94.777777777777828</c:v>
                  </c:pt>
                </c:numCache>
              </c:numRef>
            </c:plus>
            <c:minus>
              <c:numRef>
                <c:f>'Anabaena 24 EXT'!$P$52:$T$52</c:f>
                <c:numCache>
                  <c:formatCode>General</c:formatCode>
                  <c:ptCount val="5"/>
                  <c:pt idx="0">
                    <c:v>192</c:v>
                  </c:pt>
                  <c:pt idx="1">
                    <c:v>577.44444444444434</c:v>
                  </c:pt>
                  <c:pt idx="2">
                    <c:v>302.88888888888897</c:v>
                  </c:pt>
                  <c:pt idx="3">
                    <c:v>206.44444444444434</c:v>
                  </c:pt>
                  <c:pt idx="4">
                    <c:v>94.777777777777828</c:v>
                  </c:pt>
                </c:numCache>
              </c:numRef>
            </c:minus>
          </c:errBars>
          <c:cat>
            <c:strRef>
              <c:f>'Anabaena 24 EXT'!$P$127:$T$127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EXT'!$P$53:$T$53</c:f>
              <c:numCache>
                <c:formatCode>General</c:formatCode>
                <c:ptCount val="5"/>
                <c:pt idx="0">
                  <c:v>5938</c:v>
                </c:pt>
                <c:pt idx="1">
                  <c:v>4950.166666666667</c:v>
                </c:pt>
                <c:pt idx="2">
                  <c:v>7613.833333333333</c:v>
                </c:pt>
                <c:pt idx="3">
                  <c:v>5291.166666666667</c:v>
                </c:pt>
                <c:pt idx="4">
                  <c:v>3216.3333333333335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D-4DFC-9D01-6FBBC01C32A9}"/>
            </c:ext>
          </c:extLst>
        </c:ser>
        <c:ser>
          <c:idx val="6"/>
          <c:order val="6"/>
          <c:tx>
            <c:v>8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24 EXT'!$P$58:$T$58</c:f>
                <c:numCache>
                  <c:formatCode>General</c:formatCode>
                  <c:ptCount val="5"/>
                  <c:pt idx="0">
                    <c:v>379.55555555555566</c:v>
                  </c:pt>
                  <c:pt idx="1">
                    <c:v>795.77777777777771</c:v>
                  </c:pt>
                  <c:pt idx="2">
                    <c:v>325</c:v>
                  </c:pt>
                  <c:pt idx="3">
                    <c:v>282.44444444444434</c:v>
                  </c:pt>
                  <c:pt idx="4">
                    <c:v>105.33333333333333</c:v>
                  </c:pt>
                </c:numCache>
              </c:numRef>
            </c:plus>
            <c:minus>
              <c:numRef>
                <c:f>'Anabaena 24 EXT'!$P$58:$T$58</c:f>
                <c:numCache>
                  <c:formatCode>General</c:formatCode>
                  <c:ptCount val="5"/>
                  <c:pt idx="0">
                    <c:v>379.55555555555566</c:v>
                  </c:pt>
                  <c:pt idx="1">
                    <c:v>795.77777777777771</c:v>
                  </c:pt>
                  <c:pt idx="2">
                    <c:v>325</c:v>
                  </c:pt>
                  <c:pt idx="3">
                    <c:v>282.44444444444434</c:v>
                  </c:pt>
                  <c:pt idx="4">
                    <c:v>105.33333333333333</c:v>
                  </c:pt>
                </c:numCache>
              </c:numRef>
            </c:minus>
          </c:errBars>
          <c:cat>
            <c:strRef>
              <c:f>'Anabaena 24 EXT'!$P$127:$T$127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EXT'!$P$59:$T$59</c:f>
              <c:numCache>
                <c:formatCode>General</c:formatCode>
                <c:ptCount val="5"/>
                <c:pt idx="0">
                  <c:v>5720.833333333333</c:v>
                </c:pt>
                <c:pt idx="1">
                  <c:v>4327.166666666667</c:v>
                </c:pt>
                <c:pt idx="2">
                  <c:v>7928.666666666667</c:v>
                </c:pt>
                <c:pt idx="3">
                  <c:v>5749.166666666667</c:v>
                </c:pt>
                <c:pt idx="4">
                  <c:v>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3-4DB9-BD71-BC40965D48D0}"/>
            </c:ext>
          </c:extLst>
        </c:ser>
        <c:ser>
          <c:idx val="7"/>
          <c:order val="7"/>
          <c:tx>
            <c:v>11 days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24 EXT'!$P$64:$T$64</c:f>
                <c:numCache>
                  <c:formatCode>General</c:formatCode>
                  <c:ptCount val="5"/>
                  <c:pt idx="0">
                    <c:v>139.66666666666666</c:v>
                  </c:pt>
                  <c:pt idx="1">
                    <c:v>906.11111111111131</c:v>
                  </c:pt>
                  <c:pt idx="2">
                    <c:v>173.33333333333334</c:v>
                  </c:pt>
                  <c:pt idx="3">
                    <c:v>218.66666666666666</c:v>
                  </c:pt>
                  <c:pt idx="4">
                    <c:v>150.77777777777774</c:v>
                  </c:pt>
                </c:numCache>
              </c:numRef>
            </c:plus>
            <c:minus>
              <c:numRef>
                <c:f>'Anabaena 24 EXT'!$P$64:$T$64</c:f>
                <c:numCache>
                  <c:formatCode>General</c:formatCode>
                  <c:ptCount val="5"/>
                  <c:pt idx="0">
                    <c:v>139.66666666666666</c:v>
                  </c:pt>
                  <c:pt idx="1">
                    <c:v>906.11111111111131</c:v>
                  </c:pt>
                  <c:pt idx="2">
                    <c:v>173.33333333333334</c:v>
                  </c:pt>
                  <c:pt idx="3">
                    <c:v>218.66666666666666</c:v>
                  </c:pt>
                  <c:pt idx="4">
                    <c:v>150.77777777777774</c:v>
                  </c:pt>
                </c:numCache>
              </c:numRef>
            </c:minus>
          </c:errBars>
          <c:cat>
            <c:strRef>
              <c:f>'Anabaena 24 EXT'!$P$127:$T$127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EXT'!$P$65:$T$65</c:f>
              <c:numCache>
                <c:formatCode>General</c:formatCode>
                <c:ptCount val="5"/>
                <c:pt idx="0">
                  <c:v>5965.333333333333</c:v>
                </c:pt>
                <c:pt idx="1">
                  <c:v>3125.6666666666665</c:v>
                </c:pt>
                <c:pt idx="2">
                  <c:v>8501</c:v>
                </c:pt>
                <c:pt idx="3">
                  <c:v>6014.5</c:v>
                </c:pt>
                <c:pt idx="4">
                  <c:v>1197.3333333333333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D-4679-AC1F-D9032AC6E387}"/>
            </c:ext>
          </c:extLst>
        </c:ser>
        <c:ser>
          <c:idx val="8"/>
          <c:order val="8"/>
          <c:tx>
            <c:v>12 days</c:v>
          </c:tx>
          <c:spPr>
            <a:solidFill>
              <a:schemeClr val="accent3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24 EXT'!$P$70:$T$70</c:f>
                <c:numCache>
                  <c:formatCode>General</c:formatCode>
                  <c:ptCount val="5"/>
                  <c:pt idx="0">
                    <c:v>449.44444444444434</c:v>
                  </c:pt>
                  <c:pt idx="1">
                    <c:v>998.55555555555532</c:v>
                  </c:pt>
                  <c:pt idx="2">
                    <c:v>253.33333333333334</c:v>
                  </c:pt>
                  <c:pt idx="3">
                    <c:v>272.88888888888897</c:v>
                  </c:pt>
                  <c:pt idx="4">
                    <c:v>111.55555555555559</c:v>
                  </c:pt>
                </c:numCache>
              </c:numRef>
            </c:plus>
            <c:minus>
              <c:numRef>
                <c:f>'Anabaena 24 EXT'!$P$70:$T$70</c:f>
                <c:numCache>
                  <c:formatCode>General</c:formatCode>
                  <c:ptCount val="5"/>
                  <c:pt idx="0">
                    <c:v>449.44444444444434</c:v>
                  </c:pt>
                  <c:pt idx="1">
                    <c:v>998.55555555555532</c:v>
                  </c:pt>
                  <c:pt idx="2">
                    <c:v>253.33333333333334</c:v>
                  </c:pt>
                  <c:pt idx="3">
                    <c:v>272.88888888888897</c:v>
                  </c:pt>
                  <c:pt idx="4">
                    <c:v>111.55555555555559</c:v>
                  </c:pt>
                </c:numCache>
              </c:numRef>
            </c:minus>
          </c:errBars>
          <c:cat>
            <c:strRef>
              <c:f>'Anabaena 24 EXT'!$P$127:$T$127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EXT'!$P$71:$T$71</c:f>
              <c:numCache>
                <c:formatCode>General</c:formatCode>
                <c:ptCount val="5"/>
                <c:pt idx="0">
                  <c:v>5657.166666666667</c:v>
                </c:pt>
                <c:pt idx="1">
                  <c:v>2818.3333333333335</c:v>
                </c:pt>
                <c:pt idx="2">
                  <c:v>9208.5</c:v>
                </c:pt>
                <c:pt idx="3">
                  <c:v>6444.333333333333</c:v>
                </c:pt>
                <c:pt idx="4">
                  <c:v>1006.6666666666667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355-95D0-A36C1F727FB9}"/>
            </c:ext>
          </c:extLst>
        </c:ser>
        <c:ser>
          <c:idx val="9"/>
          <c:order val="9"/>
          <c:tx>
            <c:v>13 days</c:v>
          </c:tx>
          <c:spPr>
            <a:solidFill>
              <a:srgbClr val="7030A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24 EXT'!$P$76:$T$76</c:f>
                <c:numCache>
                  <c:formatCode>General</c:formatCode>
                  <c:ptCount val="5"/>
                  <c:pt idx="0">
                    <c:v>236.77777777777769</c:v>
                  </c:pt>
                  <c:pt idx="1">
                    <c:v>995.33333333333337</c:v>
                  </c:pt>
                  <c:pt idx="2">
                    <c:v>211.22222222222203</c:v>
                  </c:pt>
                  <c:pt idx="3">
                    <c:v>273</c:v>
                  </c:pt>
                  <c:pt idx="4">
                    <c:v>90.333333333333329</c:v>
                  </c:pt>
                </c:numCache>
              </c:numRef>
            </c:plus>
            <c:minus>
              <c:numRef>
                <c:f>'Anabaena 24 EXT'!$P$76:$T$76</c:f>
                <c:numCache>
                  <c:formatCode>General</c:formatCode>
                  <c:ptCount val="5"/>
                  <c:pt idx="0">
                    <c:v>236.77777777777769</c:v>
                  </c:pt>
                  <c:pt idx="1">
                    <c:v>995.33333333333337</c:v>
                  </c:pt>
                  <c:pt idx="2">
                    <c:v>211.22222222222203</c:v>
                  </c:pt>
                  <c:pt idx="3">
                    <c:v>273</c:v>
                  </c:pt>
                  <c:pt idx="4">
                    <c:v>90.333333333333329</c:v>
                  </c:pt>
                </c:numCache>
              </c:numRef>
            </c:minus>
          </c:errBars>
          <c:cat>
            <c:strRef>
              <c:f>'Anabaena 24 EXT'!$P$127:$T$127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EXT'!$P$77:$T$77</c:f>
              <c:numCache>
                <c:formatCode>General</c:formatCode>
                <c:ptCount val="5"/>
                <c:pt idx="0">
                  <c:v>6024.166666666667</c:v>
                </c:pt>
                <c:pt idx="1">
                  <c:v>2511.5</c:v>
                </c:pt>
                <c:pt idx="2">
                  <c:v>9566.1666666666661</c:v>
                </c:pt>
                <c:pt idx="3">
                  <c:v>6887.333333333333</c:v>
                </c:pt>
                <c:pt idx="4">
                  <c:v>969.33333333333326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8-47B7-A55B-0FB8DBEB26DB}"/>
            </c:ext>
          </c:extLst>
        </c:ser>
        <c:ser>
          <c:idx val="10"/>
          <c:order val="10"/>
          <c:tx>
            <c:v>14 days</c:v>
          </c:tx>
          <c:spPr>
            <a:solidFill>
              <a:schemeClr val="accent4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24 EXT'!$P$82:$T$82</c:f>
                <c:numCache>
                  <c:formatCode>General</c:formatCode>
                  <c:ptCount val="5"/>
                  <c:pt idx="0">
                    <c:v>213.33333333333334</c:v>
                  </c:pt>
                  <c:pt idx="1">
                    <c:v>907.44444444444468</c:v>
                  </c:pt>
                  <c:pt idx="2">
                    <c:v>213.33333333333334</c:v>
                  </c:pt>
                  <c:pt idx="3">
                    <c:v>319.66666666666669</c:v>
                  </c:pt>
                  <c:pt idx="4">
                    <c:v>97.833333333333329</c:v>
                  </c:pt>
                </c:numCache>
              </c:numRef>
            </c:plus>
            <c:minus>
              <c:numRef>
                <c:f>'Anabaena 24 EXT'!$P$82:$T$82</c:f>
                <c:numCache>
                  <c:formatCode>General</c:formatCode>
                  <c:ptCount val="5"/>
                  <c:pt idx="0">
                    <c:v>213.33333333333334</c:v>
                  </c:pt>
                  <c:pt idx="1">
                    <c:v>907.44444444444468</c:v>
                  </c:pt>
                  <c:pt idx="2">
                    <c:v>213.33333333333334</c:v>
                  </c:pt>
                  <c:pt idx="3">
                    <c:v>319.66666666666669</c:v>
                  </c:pt>
                  <c:pt idx="4">
                    <c:v>97.833333333333329</c:v>
                  </c:pt>
                </c:numCache>
              </c:numRef>
            </c:minus>
          </c:errBars>
          <c:cat>
            <c:strRef>
              <c:f>'Anabaena 24 EXT'!$P$127:$T$127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EXT'!$P$83:$T$83</c:f>
              <c:numCache>
                <c:formatCode>General</c:formatCode>
                <c:ptCount val="5"/>
                <c:pt idx="0">
                  <c:v>5785</c:v>
                </c:pt>
                <c:pt idx="1">
                  <c:v>2167.6666666666665</c:v>
                </c:pt>
                <c:pt idx="2">
                  <c:v>9468.3333333333339</c:v>
                </c:pt>
                <c:pt idx="3">
                  <c:v>6937</c:v>
                </c:pt>
                <c:pt idx="4">
                  <c:v>977.83333333333326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C-466B-8CA8-E0B249659EE4}"/>
            </c:ext>
          </c:extLst>
        </c:ser>
        <c:ser>
          <c:idx val="11"/>
          <c:order val="11"/>
          <c:tx>
            <c:v>18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24 EXT'!$P$88:$T$88</c:f>
                <c:numCache>
                  <c:formatCode>General</c:formatCode>
                  <c:ptCount val="5"/>
                  <c:pt idx="0">
                    <c:v>317.11111111111103</c:v>
                  </c:pt>
                  <c:pt idx="1">
                    <c:v>595</c:v>
                  </c:pt>
                  <c:pt idx="2">
                    <c:v>367.33333333333331</c:v>
                  </c:pt>
                  <c:pt idx="3">
                    <c:v>233.83333333333334</c:v>
                  </c:pt>
                  <c:pt idx="4">
                    <c:v>126.11111111111109</c:v>
                  </c:pt>
                </c:numCache>
              </c:numRef>
            </c:plus>
            <c:minus>
              <c:numRef>
                <c:f>'Anabaena 24 EXT'!$P$88:$T$88</c:f>
                <c:numCache>
                  <c:formatCode>General</c:formatCode>
                  <c:ptCount val="5"/>
                  <c:pt idx="0">
                    <c:v>317.11111111111103</c:v>
                  </c:pt>
                  <c:pt idx="1">
                    <c:v>595</c:v>
                  </c:pt>
                  <c:pt idx="2">
                    <c:v>367.33333333333331</c:v>
                  </c:pt>
                  <c:pt idx="3">
                    <c:v>233.83333333333334</c:v>
                  </c:pt>
                  <c:pt idx="4">
                    <c:v>126.11111111111109</c:v>
                  </c:pt>
                </c:numCache>
              </c:numRef>
            </c:minus>
          </c:errBars>
          <c:cat>
            <c:strRef>
              <c:f>'Anabaena 24 EXT'!$P$127:$T$127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EXT'!$P$89:$T$89</c:f>
              <c:numCache>
                <c:formatCode>General</c:formatCode>
                <c:ptCount val="5"/>
                <c:pt idx="0">
                  <c:v>5347.166666666667</c:v>
                </c:pt>
                <c:pt idx="1">
                  <c:v>1144.3333333333333</c:v>
                </c:pt>
                <c:pt idx="2">
                  <c:v>8873</c:v>
                </c:pt>
                <c:pt idx="3">
                  <c:v>6620.166666666667</c:v>
                </c:pt>
                <c:pt idx="4">
                  <c:v>1161.8333333333333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8-4AF4-B3F4-36BD2792D240}"/>
            </c:ext>
          </c:extLst>
        </c:ser>
        <c:ser>
          <c:idx val="12"/>
          <c:order val="12"/>
          <c:tx>
            <c:v>21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24 EXT'!$P$94:$T$94</c:f>
                <c:numCache>
                  <c:formatCode>General</c:formatCode>
                  <c:ptCount val="5"/>
                  <c:pt idx="0">
                    <c:v>96.333333333333329</c:v>
                  </c:pt>
                  <c:pt idx="1">
                    <c:v>356.99999999999994</c:v>
                  </c:pt>
                  <c:pt idx="2">
                    <c:v>246.83333333333334</c:v>
                  </c:pt>
                  <c:pt idx="3">
                    <c:v>316.83333333333331</c:v>
                  </c:pt>
                  <c:pt idx="4">
                    <c:v>217.11111111111109</c:v>
                  </c:pt>
                </c:numCache>
              </c:numRef>
            </c:plus>
            <c:minus>
              <c:numRef>
                <c:f>'Anabaena 24 EXT'!$P$94:$T$94</c:f>
                <c:numCache>
                  <c:formatCode>General</c:formatCode>
                  <c:ptCount val="5"/>
                  <c:pt idx="0">
                    <c:v>96.333333333333329</c:v>
                  </c:pt>
                  <c:pt idx="1">
                    <c:v>356.99999999999994</c:v>
                  </c:pt>
                  <c:pt idx="2">
                    <c:v>246.83333333333334</c:v>
                  </c:pt>
                  <c:pt idx="3">
                    <c:v>316.83333333333331</c:v>
                  </c:pt>
                  <c:pt idx="4">
                    <c:v>217.11111111111109</c:v>
                  </c:pt>
                </c:numCache>
              </c:numRef>
            </c:minus>
          </c:errBars>
          <c:cat>
            <c:strRef>
              <c:f>'Anabaena 24 EXT'!$P$127:$T$127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EXT'!$P$95:$T$95</c:f>
              <c:numCache>
                <c:formatCode>General</c:formatCode>
                <c:ptCount val="5"/>
                <c:pt idx="0">
                  <c:v>5813</c:v>
                </c:pt>
                <c:pt idx="1">
                  <c:v>669.33333333333337</c:v>
                </c:pt>
                <c:pt idx="2">
                  <c:v>9743.1666666666661</c:v>
                </c:pt>
                <c:pt idx="3">
                  <c:v>7610.166666666667</c:v>
                </c:pt>
                <c:pt idx="4">
                  <c:v>1585.8333333333333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F-4FE0-AB1E-3079D5FB0C4D}"/>
            </c:ext>
          </c:extLst>
        </c:ser>
        <c:ser>
          <c:idx val="13"/>
          <c:order val="13"/>
          <c:tx>
            <c:v>24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24 EXT'!$P$100:$T$100</c:f>
                <c:numCache>
                  <c:formatCode>General</c:formatCode>
                  <c:ptCount val="5"/>
                  <c:pt idx="0">
                    <c:v>124.11111111111101</c:v>
                  </c:pt>
                  <c:pt idx="1">
                    <c:v>241.5</c:v>
                  </c:pt>
                  <c:pt idx="2">
                    <c:v>264.33333333333331</c:v>
                  </c:pt>
                  <c:pt idx="3">
                    <c:v>346</c:v>
                  </c:pt>
                  <c:pt idx="4">
                    <c:v>256.83333333333331</c:v>
                  </c:pt>
                </c:numCache>
              </c:numRef>
            </c:plus>
            <c:minus>
              <c:numRef>
                <c:f>'Anabaena 24 EXT'!$P$100:$T$100</c:f>
                <c:numCache>
                  <c:formatCode>General</c:formatCode>
                  <c:ptCount val="5"/>
                  <c:pt idx="0">
                    <c:v>124.11111111111101</c:v>
                  </c:pt>
                  <c:pt idx="1">
                    <c:v>241.5</c:v>
                  </c:pt>
                  <c:pt idx="2">
                    <c:v>264.33333333333331</c:v>
                  </c:pt>
                  <c:pt idx="3">
                    <c:v>346</c:v>
                  </c:pt>
                  <c:pt idx="4">
                    <c:v>256.83333333333331</c:v>
                  </c:pt>
                </c:numCache>
              </c:numRef>
            </c:minus>
          </c:errBars>
          <c:cat>
            <c:strRef>
              <c:f>'Anabaena 24 EXT'!$P$127:$T$127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EXT'!$P$101:$T$101</c:f>
              <c:numCache>
                <c:formatCode>General</c:formatCode>
                <c:ptCount val="5"/>
                <c:pt idx="0">
                  <c:v>5830.166666666667</c:v>
                </c:pt>
                <c:pt idx="1">
                  <c:v>466.16666666666663</c:v>
                </c:pt>
                <c:pt idx="2">
                  <c:v>10085.666666666666</c:v>
                </c:pt>
                <c:pt idx="3">
                  <c:v>8233</c:v>
                </c:pt>
                <c:pt idx="4">
                  <c:v>1799.8333333333333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3-4ED1-A1B8-AE870E5AC01B}"/>
            </c:ext>
          </c:extLst>
        </c:ser>
        <c:ser>
          <c:idx val="14"/>
          <c:order val="14"/>
          <c:tx>
            <c:v>32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24 EXT'!$P$106:$T$106</c:f>
                <c:numCache>
                  <c:formatCode>General</c:formatCode>
                  <c:ptCount val="5"/>
                  <c:pt idx="0">
                    <c:v>127.77777777777767</c:v>
                  </c:pt>
                  <c:pt idx="1">
                    <c:v>139.22222222222226</c:v>
                  </c:pt>
                  <c:pt idx="2">
                    <c:v>418.55555555555537</c:v>
                  </c:pt>
                  <c:pt idx="3">
                    <c:v>348.55555555555566</c:v>
                  </c:pt>
                  <c:pt idx="4">
                    <c:v>360.55555555555549</c:v>
                  </c:pt>
                </c:numCache>
              </c:numRef>
            </c:plus>
            <c:minus>
              <c:numRef>
                <c:f>'Anabaena 24 EXT'!$P$106:$T$106</c:f>
                <c:numCache>
                  <c:formatCode>General</c:formatCode>
                  <c:ptCount val="5"/>
                  <c:pt idx="0">
                    <c:v>127.77777777777767</c:v>
                  </c:pt>
                  <c:pt idx="1">
                    <c:v>139.22222222222226</c:v>
                  </c:pt>
                  <c:pt idx="2">
                    <c:v>418.55555555555537</c:v>
                  </c:pt>
                  <c:pt idx="3">
                    <c:v>348.55555555555566</c:v>
                  </c:pt>
                  <c:pt idx="4">
                    <c:v>360.55555555555549</c:v>
                  </c:pt>
                </c:numCache>
              </c:numRef>
            </c:minus>
          </c:errBars>
          <c:cat>
            <c:strRef>
              <c:f>'Anabaena 24 EXT'!$P$127:$T$127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EXT'!$P$105:$T$105</c:f>
              <c:numCache>
                <c:formatCode>General</c:formatCode>
                <c:ptCount val="5"/>
                <c:pt idx="0">
                  <c:v>5586.666666666667</c:v>
                </c:pt>
                <c:pt idx="1">
                  <c:v>420.33333333333331</c:v>
                </c:pt>
                <c:pt idx="2">
                  <c:v>9458.6666666666661</c:v>
                </c:pt>
                <c:pt idx="3">
                  <c:v>7948.333333333333</c:v>
                </c:pt>
                <c:pt idx="4">
                  <c:v>2921.6666666666665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A-4C90-A356-2B5682694C9D}"/>
            </c:ext>
          </c:extLst>
        </c:ser>
        <c:ser>
          <c:idx val="15"/>
          <c:order val="15"/>
          <c:tx>
            <c:v>42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24 EXT'!$P$112:$T$112</c:f>
                <c:numCache>
                  <c:formatCode>General</c:formatCode>
                  <c:ptCount val="5"/>
                  <c:pt idx="0">
                    <c:v>172</c:v>
                  </c:pt>
                  <c:pt idx="1">
                    <c:v>314.83333333333331</c:v>
                  </c:pt>
                  <c:pt idx="2">
                    <c:v>317.44444444444463</c:v>
                  </c:pt>
                  <c:pt idx="3">
                    <c:v>382.44444444444463</c:v>
                  </c:pt>
                  <c:pt idx="4">
                    <c:v>466.16666666666669</c:v>
                  </c:pt>
                </c:numCache>
              </c:numRef>
            </c:plus>
            <c:minus>
              <c:numRef>
                <c:f>'Anabaena 24 EXT'!$P$112:$T$112</c:f>
                <c:numCache>
                  <c:formatCode>General</c:formatCode>
                  <c:ptCount val="5"/>
                  <c:pt idx="0">
                    <c:v>172</c:v>
                  </c:pt>
                  <c:pt idx="1">
                    <c:v>314.83333333333331</c:v>
                  </c:pt>
                  <c:pt idx="2">
                    <c:v>317.44444444444463</c:v>
                  </c:pt>
                  <c:pt idx="3">
                    <c:v>382.44444444444463</c:v>
                  </c:pt>
                  <c:pt idx="4">
                    <c:v>466.16666666666669</c:v>
                  </c:pt>
                </c:numCache>
              </c:numRef>
            </c:minus>
          </c:errBars>
          <c:cat>
            <c:strRef>
              <c:f>'Anabaena 24 EXT'!$P$127:$T$127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EXT'!$P$111:$T$111</c:f>
              <c:numCache>
                <c:formatCode>General</c:formatCode>
                <c:ptCount val="5"/>
                <c:pt idx="0">
                  <c:v>5623.5</c:v>
                </c:pt>
                <c:pt idx="1">
                  <c:v>648.83333333333337</c:v>
                </c:pt>
                <c:pt idx="2">
                  <c:v>9877.8333333333339</c:v>
                </c:pt>
                <c:pt idx="3">
                  <c:v>8417.6666666666661</c:v>
                </c:pt>
                <c:pt idx="4">
                  <c:v>3931.5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C-417F-AB8F-60334ED120DA}"/>
            </c:ext>
          </c:extLst>
        </c:ser>
        <c:ser>
          <c:idx val="16"/>
          <c:order val="16"/>
          <c:tx>
            <c:v>48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24 EXT'!$P$117:$T$117</c:f>
                <c:numCache>
                  <c:formatCode>General</c:formatCode>
                  <c:ptCount val="5"/>
                  <c:pt idx="0">
                    <c:v>126.33333333333333</c:v>
                  </c:pt>
                  <c:pt idx="1">
                    <c:v>374.33333333333331</c:v>
                  </c:pt>
                  <c:pt idx="2">
                    <c:v>355.44444444444463</c:v>
                  </c:pt>
                  <c:pt idx="3">
                    <c:v>284.83333333333331</c:v>
                  </c:pt>
                  <c:pt idx="4">
                    <c:v>344</c:v>
                  </c:pt>
                </c:numCache>
              </c:numRef>
            </c:plus>
            <c:minus>
              <c:numRef>
                <c:f>'Anabaena 24 EXT'!$P$117:$T$117</c:f>
                <c:numCache>
                  <c:formatCode>General</c:formatCode>
                  <c:ptCount val="5"/>
                  <c:pt idx="0">
                    <c:v>126.33333333333333</c:v>
                  </c:pt>
                  <c:pt idx="1">
                    <c:v>374.33333333333331</c:v>
                  </c:pt>
                  <c:pt idx="2">
                    <c:v>355.44444444444463</c:v>
                  </c:pt>
                  <c:pt idx="3">
                    <c:v>284.83333333333331</c:v>
                  </c:pt>
                  <c:pt idx="4">
                    <c:v>344</c:v>
                  </c:pt>
                </c:numCache>
              </c:numRef>
            </c:minus>
          </c:errBars>
          <c:cat>
            <c:strRef>
              <c:f>'Anabaena 24 EXT'!$P$127:$T$127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EXT'!$P$116:$T$116</c:f>
              <c:numCache>
                <c:formatCode>General</c:formatCode>
                <c:ptCount val="5"/>
                <c:pt idx="0">
                  <c:v>5448.666666666667</c:v>
                </c:pt>
                <c:pt idx="1">
                  <c:v>773.5</c:v>
                </c:pt>
                <c:pt idx="2">
                  <c:v>9928.8333333333339</c:v>
                </c:pt>
                <c:pt idx="3">
                  <c:v>8384.5</c:v>
                </c:pt>
                <c:pt idx="4">
                  <c:v>3265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A-4475-A4F6-D2BAB41110E1}"/>
            </c:ext>
          </c:extLst>
        </c:ser>
        <c:ser>
          <c:idx val="17"/>
          <c:order val="17"/>
          <c:tx>
            <c:v>56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24 EXT'!$P$123:$T$123</c:f>
                <c:numCache>
                  <c:formatCode>General</c:formatCode>
                  <c:ptCount val="5"/>
                  <c:pt idx="0">
                    <c:v>122.55555555555566</c:v>
                  </c:pt>
                  <c:pt idx="1">
                    <c:v>615.33333333333337</c:v>
                  </c:pt>
                  <c:pt idx="2">
                    <c:v>504.66666666666669</c:v>
                  </c:pt>
                  <c:pt idx="3">
                    <c:v>250.33333333333334</c:v>
                  </c:pt>
                  <c:pt idx="4">
                    <c:v>281.5</c:v>
                  </c:pt>
                </c:numCache>
              </c:numRef>
            </c:plus>
            <c:minus>
              <c:numRef>
                <c:f>'Anabaena 24 EXT'!$P$123:$T$123</c:f>
                <c:numCache>
                  <c:formatCode>General</c:formatCode>
                  <c:ptCount val="5"/>
                  <c:pt idx="0">
                    <c:v>122.55555555555566</c:v>
                  </c:pt>
                  <c:pt idx="1">
                    <c:v>615.33333333333337</c:v>
                  </c:pt>
                  <c:pt idx="2">
                    <c:v>504.66666666666669</c:v>
                  </c:pt>
                  <c:pt idx="3">
                    <c:v>250.33333333333334</c:v>
                  </c:pt>
                  <c:pt idx="4">
                    <c:v>281.5</c:v>
                  </c:pt>
                </c:numCache>
              </c:numRef>
            </c:minus>
          </c:errBars>
          <c:cat>
            <c:strRef>
              <c:f>'Anabaena 24 EXT'!$P$127:$T$127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EXT'!$P$122:$T$122</c:f>
              <c:numCache>
                <c:formatCode>General</c:formatCode>
                <c:ptCount val="5"/>
                <c:pt idx="0">
                  <c:v>5392.166666666667</c:v>
                </c:pt>
                <c:pt idx="1">
                  <c:v>1069</c:v>
                </c:pt>
                <c:pt idx="2">
                  <c:v>10397.666666666666</c:v>
                </c:pt>
                <c:pt idx="3">
                  <c:v>8653</c:v>
                </c:pt>
                <c:pt idx="4">
                  <c:v>3495.5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0-408B-90B0-9D9FA3C2BC3D}"/>
            </c:ext>
          </c:extLst>
        </c:ser>
        <c:ser>
          <c:idx val="18"/>
          <c:order val="18"/>
          <c:tx>
            <c:v>63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24 EXT'!$P$129:$T$129</c:f>
                <c:numCache>
                  <c:formatCode>General</c:formatCode>
                  <c:ptCount val="5"/>
                  <c:pt idx="0">
                    <c:v>237.888888888889</c:v>
                  </c:pt>
                  <c:pt idx="1">
                    <c:v>615.88888888888891</c:v>
                  </c:pt>
                  <c:pt idx="2">
                    <c:v>614.16666666666663</c:v>
                  </c:pt>
                  <c:pt idx="3">
                    <c:v>411</c:v>
                  </c:pt>
                  <c:pt idx="4">
                    <c:v>605</c:v>
                  </c:pt>
                </c:numCache>
              </c:numRef>
            </c:plus>
            <c:minus>
              <c:numRef>
                <c:f>'Anabaena 24 EXT'!$P$129:$T$129</c:f>
                <c:numCache>
                  <c:formatCode>General</c:formatCode>
                  <c:ptCount val="5"/>
                  <c:pt idx="0">
                    <c:v>237.888888888889</c:v>
                  </c:pt>
                  <c:pt idx="1">
                    <c:v>615.88888888888891</c:v>
                  </c:pt>
                  <c:pt idx="2">
                    <c:v>614.16666666666663</c:v>
                  </c:pt>
                  <c:pt idx="3">
                    <c:v>411</c:v>
                  </c:pt>
                  <c:pt idx="4">
                    <c:v>605</c:v>
                  </c:pt>
                </c:numCache>
              </c:numRef>
            </c:minus>
          </c:errBars>
          <c:cat>
            <c:strRef>
              <c:f>'Anabaena 24 EXT'!$P$127:$T$127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24 EXT'!$P$128:$T$128</c:f>
              <c:numCache>
                <c:formatCode>General</c:formatCode>
                <c:ptCount val="5"/>
                <c:pt idx="0">
                  <c:v>5755.166666666667</c:v>
                </c:pt>
                <c:pt idx="1">
                  <c:v>1161.6666666666667</c:v>
                </c:pt>
                <c:pt idx="2">
                  <c:v>10433.5</c:v>
                </c:pt>
                <c:pt idx="3">
                  <c:v>8011.666666666667</c:v>
                </c:pt>
                <c:pt idx="4">
                  <c:v>4395.666666666667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3-4536-8A30-5F38C90D7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628943"/>
        <c:axId val="1101619823"/>
      </c:barChart>
      <c:catAx>
        <c:axId val="110162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1619823"/>
        <c:crosses val="autoZero"/>
        <c:auto val="1"/>
        <c:lblAlgn val="ctr"/>
        <c:lblOffset val="100"/>
        <c:noMultiLvlLbl val="0"/>
      </c:catAx>
      <c:valAx>
        <c:axId val="1101619823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162894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Anabaena 26 MBL (EXT)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0 days</c:v>
          </c:tx>
          <c:spPr>
            <a:solidFill>
              <a:schemeClr val="accent4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26 EXT'!$K$20:$O$20</c:f>
                <c:numCache>
                  <c:formatCode>General</c:formatCode>
                  <c:ptCount val="5"/>
                  <c:pt idx="0">
                    <c:v>108.72222222222263</c:v>
                  </c:pt>
                  <c:pt idx="1">
                    <c:v>178</c:v>
                  </c:pt>
                  <c:pt idx="2">
                    <c:v>384.11111111111103</c:v>
                  </c:pt>
                  <c:pt idx="3">
                    <c:v>279.22222222222234</c:v>
                  </c:pt>
                  <c:pt idx="4">
                    <c:v>515.5</c:v>
                  </c:pt>
                </c:numCache>
              </c:numRef>
            </c:plus>
            <c:minus>
              <c:numRef>
                <c:f>'Anabaena 26 EXT'!$K$20:$O$20</c:f>
                <c:numCache>
                  <c:formatCode>General</c:formatCode>
                  <c:ptCount val="5"/>
                  <c:pt idx="0">
                    <c:v>108.72222222222263</c:v>
                  </c:pt>
                  <c:pt idx="1">
                    <c:v>178</c:v>
                  </c:pt>
                  <c:pt idx="2">
                    <c:v>384.11111111111103</c:v>
                  </c:pt>
                  <c:pt idx="3">
                    <c:v>279.22222222222234</c:v>
                  </c:pt>
                  <c:pt idx="4">
                    <c:v>515.5</c:v>
                  </c:pt>
                </c:numCache>
              </c:numRef>
            </c:minus>
          </c:errBars>
          <c:cat>
            <c:strRef>
              <c:f>'Anabaena 26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EXT'!$K$21:$O$21</c:f>
              <c:numCache>
                <c:formatCode>General</c:formatCode>
                <c:ptCount val="5"/>
                <c:pt idx="0">
                  <c:v>10017.166666666666</c:v>
                </c:pt>
                <c:pt idx="1">
                  <c:v>6424</c:v>
                </c:pt>
                <c:pt idx="2">
                  <c:v>2461.3333333333335</c:v>
                </c:pt>
                <c:pt idx="3">
                  <c:v>4385.833333333333</c:v>
                </c:pt>
                <c:pt idx="4">
                  <c:v>4968.833333333333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48-4D54-94D3-5BFDEBE5CA11}"/>
            </c:ext>
          </c:extLst>
        </c:ser>
        <c:ser>
          <c:idx val="0"/>
          <c:order val="1"/>
          <c:tx>
            <c:v>1 days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EXT'!$K$26:$O$26</c:f>
                <c:numCache>
                  <c:formatCode>General</c:formatCode>
                  <c:ptCount val="5"/>
                  <c:pt idx="0">
                    <c:v>115.83333333333333</c:v>
                  </c:pt>
                  <c:pt idx="1">
                    <c:v>143.55555555555566</c:v>
                  </c:pt>
                  <c:pt idx="2">
                    <c:v>488.83333333333331</c:v>
                  </c:pt>
                  <c:pt idx="3">
                    <c:v>388.11111111111103</c:v>
                  </c:pt>
                  <c:pt idx="4">
                    <c:v>468.5</c:v>
                  </c:pt>
                </c:numCache>
              </c:numRef>
            </c:plus>
            <c:minus>
              <c:numRef>
                <c:f>'Anabaena 26 EXT'!$K$26:$O$26</c:f>
                <c:numCache>
                  <c:formatCode>General</c:formatCode>
                  <c:ptCount val="5"/>
                  <c:pt idx="0">
                    <c:v>115.83333333333333</c:v>
                  </c:pt>
                  <c:pt idx="1">
                    <c:v>143.55555555555566</c:v>
                  </c:pt>
                  <c:pt idx="2">
                    <c:v>488.83333333333331</c:v>
                  </c:pt>
                  <c:pt idx="3">
                    <c:v>388.11111111111103</c:v>
                  </c:pt>
                  <c:pt idx="4">
                    <c:v>468.5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EXT'!$K$27:$O$27</c:f>
              <c:numCache>
                <c:formatCode>General</c:formatCode>
                <c:ptCount val="5"/>
                <c:pt idx="0">
                  <c:v>11304.833333333334</c:v>
                </c:pt>
                <c:pt idx="1">
                  <c:v>6358.333333333333</c:v>
                </c:pt>
                <c:pt idx="2">
                  <c:v>2989.5</c:v>
                </c:pt>
                <c:pt idx="3">
                  <c:v>5359.166666666667</c:v>
                </c:pt>
                <c:pt idx="4">
                  <c:v>4750.166666666667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48-4D54-94D3-5BFDEBE5CA11}"/>
            </c:ext>
          </c:extLst>
        </c:ser>
        <c:ser>
          <c:idx val="2"/>
          <c:order val="2"/>
          <c:tx>
            <c:v>4 days</c:v>
          </c:tx>
          <c:spPr>
            <a:solidFill>
              <a:schemeClr val="accent2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26 EXT'!$K$32:$O$32</c:f>
                <c:numCache>
                  <c:formatCode>General</c:formatCode>
                  <c:ptCount val="5"/>
                  <c:pt idx="0">
                    <c:v>117.66666666666667</c:v>
                  </c:pt>
                  <c:pt idx="1">
                    <c:v>123.5</c:v>
                  </c:pt>
                  <c:pt idx="2">
                    <c:v>383.55555555555537</c:v>
                  </c:pt>
                  <c:pt idx="3">
                    <c:v>430.22222222222234</c:v>
                  </c:pt>
                  <c:pt idx="4">
                    <c:v>855</c:v>
                  </c:pt>
                </c:numCache>
              </c:numRef>
            </c:plus>
            <c:minus>
              <c:numRef>
                <c:f>'Anabaena 26 EXT'!$K$32:$O$32</c:f>
                <c:numCache>
                  <c:formatCode>General</c:formatCode>
                  <c:ptCount val="5"/>
                  <c:pt idx="0">
                    <c:v>117.66666666666667</c:v>
                  </c:pt>
                  <c:pt idx="1">
                    <c:v>123.5</c:v>
                  </c:pt>
                  <c:pt idx="2">
                    <c:v>383.55555555555537</c:v>
                  </c:pt>
                  <c:pt idx="3">
                    <c:v>430.22222222222234</c:v>
                  </c:pt>
                  <c:pt idx="4">
                    <c:v>855</c:v>
                  </c:pt>
                </c:numCache>
              </c:numRef>
            </c:minus>
          </c:errBars>
          <c:cat>
            <c:strRef>
              <c:f>'Anabaena 26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EXT'!$K$33:$O$33</c:f>
              <c:numCache>
                <c:formatCode>General</c:formatCode>
                <c:ptCount val="5"/>
                <c:pt idx="0">
                  <c:v>13465</c:v>
                </c:pt>
                <c:pt idx="1">
                  <c:v>6939.5</c:v>
                </c:pt>
                <c:pt idx="2">
                  <c:v>4347.666666666667</c:v>
                </c:pt>
                <c:pt idx="3">
                  <c:v>6049.333333333333</c:v>
                </c:pt>
                <c:pt idx="4">
                  <c:v>6300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D-4850-85BF-F604CD9114B8}"/>
            </c:ext>
          </c:extLst>
        </c:ser>
        <c:ser>
          <c:idx val="3"/>
          <c:order val="3"/>
          <c:tx>
            <c:v>5 days</c:v>
          </c:tx>
          <c:spPr>
            <a:solidFill>
              <a:schemeClr val="accent6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26 EXT'!$K$38:$O$38</c:f>
                <c:numCache>
                  <c:formatCode>General</c:formatCode>
                  <c:ptCount val="5"/>
                  <c:pt idx="0">
                    <c:v>251.66666666666666</c:v>
                  </c:pt>
                  <c:pt idx="1">
                    <c:v>101.22222222222233</c:v>
                  </c:pt>
                  <c:pt idx="2">
                    <c:v>384.11111111111131</c:v>
                  </c:pt>
                  <c:pt idx="3">
                    <c:v>436.11111111111103</c:v>
                  </c:pt>
                  <c:pt idx="4">
                    <c:v>925.83333333333337</c:v>
                  </c:pt>
                </c:numCache>
              </c:numRef>
            </c:plus>
            <c:minus>
              <c:numRef>
                <c:f>'Anabaena 26 EXT'!$K$38:$O$38</c:f>
                <c:numCache>
                  <c:formatCode>General</c:formatCode>
                  <c:ptCount val="5"/>
                  <c:pt idx="0">
                    <c:v>251.66666666666666</c:v>
                  </c:pt>
                  <c:pt idx="1">
                    <c:v>101.22222222222233</c:v>
                  </c:pt>
                  <c:pt idx="2">
                    <c:v>384.11111111111131</c:v>
                  </c:pt>
                  <c:pt idx="3">
                    <c:v>436.11111111111103</c:v>
                  </c:pt>
                  <c:pt idx="4">
                    <c:v>925.83333333333337</c:v>
                  </c:pt>
                </c:numCache>
              </c:numRef>
            </c:minus>
          </c:errBars>
          <c:cat>
            <c:strRef>
              <c:f>'Anabaena 26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EXT'!$K$39:$O$39</c:f>
              <c:numCache>
                <c:formatCode>General</c:formatCode>
                <c:ptCount val="5"/>
                <c:pt idx="0">
                  <c:v>13635.5</c:v>
                </c:pt>
                <c:pt idx="1">
                  <c:v>6299.166666666667</c:v>
                </c:pt>
                <c:pt idx="2">
                  <c:v>4645.333333333333</c:v>
                </c:pt>
                <c:pt idx="3">
                  <c:v>6467.166666666667</c:v>
                </c:pt>
                <c:pt idx="4">
                  <c:v>6396.833333333333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2-41A4-92DD-2DFCFBC39FEE}"/>
            </c:ext>
          </c:extLst>
        </c:ser>
        <c:ser>
          <c:idx val="4"/>
          <c:order val="4"/>
          <c:tx>
            <c:v>6 days</c:v>
          </c:tx>
          <c:spPr>
            <a:solidFill>
              <a:schemeClr val="accent4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26 EXT'!$K$44:$O$44</c:f>
                <c:numCache>
                  <c:formatCode>General</c:formatCode>
                  <c:ptCount val="5"/>
                  <c:pt idx="0">
                    <c:v>211.5</c:v>
                  </c:pt>
                  <c:pt idx="1">
                    <c:v>97.833333333333329</c:v>
                  </c:pt>
                  <c:pt idx="2">
                    <c:v>466</c:v>
                  </c:pt>
                  <c:pt idx="3">
                    <c:v>446.11111111111103</c:v>
                  </c:pt>
                  <c:pt idx="4">
                    <c:v>951</c:v>
                  </c:pt>
                </c:numCache>
              </c:numRef>
            </c:plus>
            <c:minus>
              <c:numRef>
                <c:f>'Anabaena 26 EXT'!$K$44:$O$44</c:f>
                <c:numCache>
                  <c:formatCode>General</c:formatCode>
                  <c:ptCount val="5"/>
                  <c:pt idx="0">
                    <c:v>211.5</c:v>
                  </c:pt>
                  <c:pt idx="1">
                    <c:v>97.833333333333329</c:v>
                  </c:pt>
                  <c:pt idx="2">
                    <c:v>466</c:v>
                  </c:pt>
                  <c:pt idx="3">
                    <c:v>446.11111111111103</c:v>
                  </c:pt>
                  <c:pt idx="4">
                    <c:v>951</c:v>
                  </c:pt>
                </c:numCache>
              </c:numRef>
            </c:minus>
          </c:errBars>
          <c:cat>
            <c:strRef>
              <c:f>'Anabaena 26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EXT'!$K$45:$O$45</c:f>
              <c:numCache>
                <c:formatCode>General</c:formatCode>
                <c:ptCount val="5"/>
                <c:pt idx="0">
                  <c:v>14209.5</c:v>
                </c:pt>
                <c:pt idx="1">
                  <c:v>6135.5</c:v>
                </c:pt>
                <c:pt idx="2">
                  <c:v>5391</c:v>
                </c:pt>
                <c:pt idx="3">
                  <c:v>7253.666666666667</c:v>
                </c:pt>
                <c:pt idx="4">
                  <c:v>6020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2-4ACF-A776-3928D3543858}"/>
            </c:ext>
          </c:extLst>
        </c:ser>
        <c:ser>
          <c:idx val="5"/>
          <c:order val="5"/>
          <c:tx>
            <c:v>7 days</c:v>
          </c:tx>
          <c:spPr>
            <a:solidFill>
              <a:schemeClr val="accent6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26 EXT'!$K$50:$O$50</c:f>
                <c:numCache>
                  <c:formatCode>General</c:formatCode>
                  <c:ptCount val="5"/>
                  <c:pt idx="0">
                    <c:v>239.66666666666666</c:v>
                  </c:pt>
                  <c:pt idx="1">
                    <c:v>115.33333333333333</c:v>
                  </c:pt>
                  <c:pt idx="2">
                    <c:v>281.05555555555537</c:v>
                  </c:pt>
                  <c:pt idx="3">
                    <c:v>458.66666666666669</c:v>
                  </c:pt>
                  <c:pt idx="4">
                    <c:v>846</c:v>
                  </c:pt>
                </c:numCache>
              </c:numRef>
            </c:plus>
            <c:minus>
              <c:numRef>
                <c:f>'Anabaena 26 EXT'!$K$50:$O$50</c:f>
                <c:numCache>
                  <c:formatCode>General</c:formatCode>
                  <c:ptCount val="5"/>
                  <c:pt idx="0">
                    <c:v>239.66666666666666</c:v>
                  </c:pt>
                  <c:pt idx="1">
                    <c:v>115.33333333333333</c:v>
                  </c:pt>
                  <c:pt idx="2">
                    <c:v>281.05555555555537</c:v>
                  </c:pt>
                  <c:pt idx="3">
                    <c:v>458.66666666666669</c:v>
                  </c:pt>
                  <c:pt idx="4">
                    <c:v>846</c:v>
                  </c:pt>
                </c:numCache>
              </c:numRef>
            </c:minus>
          </c:errBars>
          <c:cat>
            <c:strRef>
              <c:f>'Anabaena 26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EXT'!$K$51:$O$51</c:f>
              <c:numCache>
                <c:formatCode>General</c:formatCode>
                <c:ptCount val="5"/>
                <c:pt idx="0">
                  <c:v>14199.333333333334</c:v>
                </c:pt>
                <c:pt idx="1">
                  <c:v>5806.5</c:v>
                </c:pt>
                <c:pt idx="2">
                  <c:v>4778.166666666667</c:v>
                </c:pt>
                <c:pt idx="3">
                  <c:v>7270</c:v>
                </c:pt>
                <c:pt idx="4">
                  <c:v>5754.666666666667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D-4FAE-83B8-173D1EF77ED1}"/>
            </c:ext>
          </c:extLst>
        </c:ser>
        <c:ser>
          <c:idx val="6"/>
          <c:order val="6"/>
          <c:tx>
            <c:v>8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26 EXT'!$K$56:$O$56</c:f>
                <c:numCache>
                  <c:formatCode>General</c:formatCode>
                  <c:ptCount val="5"/>
                  <c:pt idx="0">
                    <c:v>279.83333333333331</c:v>
                  </c:pt>
                  <c:pt idx="1">
                    <c:v>198.66666666666666</c:v>
                  </c:pt>
                  <c:pt idx="2">
                    <c:v>234.83333333333334</c:v>
                  </c:pt>
                  <c:pt idx="3">
                    <c:v>470.16666666666669</c:v>
                  </c:pt>
                  <c:pt idx="4">
                    <c:v>837.66666666666663</c:v>
                  </c:pt>
                </c:numCache>
              </c:numRef>
            </c:plus>
            <c:minus>
              <c:numRef>
                <c:f>'Anabaena 26 EXT'!$K$56:$O$56</c:f>
                <c:numCache>
                  <c:formatCode>General</c:formatCode>
                  <c:ptCount val="5"/>
                  <c:pt idx="0">
                    <c:v>279.83333333333331</c:v>
                  </c:pt>
                  <c:pt idx="1">
                    <c:v>198.66666666666666</c:v>
                  </c:pt>
                  <c:pt idx="2">
                    <c:v>234.83333333333334</c:v>
                  </c:pt>
                  <c:pt idx="3">
                    <c:v>470.16666666666669</c:v>
                  </c:pt>
                  <c:pt idx="4">
                    <c:v>837.66666666666663</c:v>
                  </c:pt>
                </c:numCache>
              </c:numRef>
            </c:minus>
          </c:errBars>
          <c:cat>
            <c:strRef>
              <c:f>'Anabaena 26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EXT'!$K$57:$O$57</c:f>
              <c:numCache>
                <c:formatCode>General</c:formatCode>
                <c:ptCount val="5"/>
                <c:pt idx="0">
                  <c:v>14203.166666666666</c:v>
                </c:pt>
                <c:pt idx="1">
                  <c:v>5402.5</c:v>
                </c:pt>
                <c:pt idx="2">
                  <c:v>4951.5</c:v>
                </c:pt>
                <c:pt idx="3">
                  <c:v>8383.8333333333339</c:v>
                </c:pt>
                <c:pt idx="4">
                  <c:v>5462.666666666667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3-4CFF-B2B9-82558392CA62}"/>
            </c:ext>
          </c:extLst>
        </c:ser>
        <c:ser>
          <c:idx val="7"/>
          <c:order val="7"/>
          <c:tx>
            <c:v>11 days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26 EXT'!$K$62:$O$62</c:f>
                <c:numCache>
                  <c:formatCode>General</c:formatCode>
                  <c:ptCount val="5"/>
                  <c:pt idx="0">
                    <c:v>392</c:v>
                  </c:pt>
                  <c:pt idx="1">
                    <c:v>157.44444444444434</c:v>
                  </c:pt>
                  <c:pt idx="2">
                    <c:v>192.77777777777797</c:v>
                  </c:pt>
                  <c:pt idx="3">
                    <c:v>453.33333333333331</c:v>
                  </c:pt>
                  <c:pt idx="4">
                    <c:v>998.33333333333337</c:v>
                  </c:pt>
                </c:numCache>
              </c:numRef>
            </c:plus>
            <c:minus>
              <c:numRef>
                <c:f>'Anabaena 26 EXT'!$K$62:$O$62</c:f>
                <c:numCache>
                  <c:formatCode>General</c:formatCode>
                  <c:ptCount val="5"/>
                  <c:pt idx="0">
                    <c:v>392</c:v>
                  </c:pt>
                  <c:pt idx="1">
                    <c:v>157.44444444444434</c:v>
                  </c:pt>
                  <c:pt idx="2">
                    <c:v>192.77777777777797</c:v>
                  </c:pt>
                  <c:pt idx="3">
                    <c:v>453.33333333333331</c:v>
                  </c:pt>
                  <c:pt idx="4">
                    <c:v>998.33333333333337</c:v>
                  </c:pt>
                </c:numCache>
              </c:numRef>
            </c:minus>
          </c:errBars>
          <c:cat>
            <c:strRef>
              <c:f>'Anabaena 26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EXT'!$K$63:$O$63</c:f>
              <c:numCache>
                <c:formatCode>General</c:formatCode>
                <c:ptCount val="5"/>
                <c:pt idx="0">
                  <c:v>16675.333333333332</c:v>
                </c:pt>
                <c:pt idx="1">
                  <c:v>5285.833333333333</c:v>
                </c:pt>
                <c:pt idx="2">
                  <c:v>5507.333333333333</c:v>
                </c:pt>
                <c:pt idx="3">
                  <c:v>8211</c:v>
                </c:pt>
                <c:pt idx="4">
                  <c:v>5295.5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D-4344-9885-4386260B07EE}"/>
            </c:ext>
          </c:extLst>
        </c:ser>
        <c:ser>
          <c:idx val="8"/>
          <c:order val="8"/>
          <c:tx>
            <c:v>12 days</c:v>
          </c:tx>
          <c:spPr>
            <a:solidFill>
              <a:schemeClr val="accent3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26 EXT'!$K$68:$O$68</c:f>
                <c:numCache>
                  <c:formatCode>General</c:formatCode>
                  <c:ptCount val="5"/>
                  <c:pt idx="0">
                    <c:v>391.44444444444406</c:v>
                  </c:pt>
                  <c:pt idx="1">
                    <c:v>472.83333333333331</c:v>
                  </c:pt>
                  <c:pt idx="2">
                    <c:v>368.83333333333331</c:v>
                  </c:pt>
                  <c:pt idx="3">
                    <c:v>505</c:v>
                  </c:pt>
                  <c:pt idx="4">
                    <c:v>809.33333333333337</c:v>
                  </c:pt>
                </c:numCache>
              </c:numRef>
            </c:plus>
            <c:minus>
              <c:numRef>
                <c:f>'Anabaena 26 EXT'!$K$68:$O$68</c:f>
                <c:numCache>
                  <c:formatCode>General</c:formatCode>
                  <c:ptCount val="5"/>
                  <c:pt idx="0">
                    <c:v>391.44444444444406</c:v>
                  </c:pt>
                  <c:pt idx="1">
                    <c:v>472.83333333333331</c:v>
                  </c:pt>
                  <c:pt idx="2">
                    <c:v>368.83333333333331</c:v>
                  </c:pt>
                  <c:pt idx="3">
                    <c:v>505</c:v>
                  </c:pt>
                  <c:pt idx="4">
                    <c:v>809.33333333333337</c:v>
                  </c:pt>
                </c:numCache>
              </c:numRef>
            </c:minus>
          </c:errBars>
          <c:cat>
            <c:strRef>
              <c:f>'Anabaena 26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EXT'!$K$69:$O$69</c:f>
              <c:numCache>
                <c:formatCode>General</c:formatCode>
                <c:ptCount val="5"/>
                <c:pt idx="0">
                  <c:v>16279.833333333332</c:v>
                </c:pt>
                <c:pt idx="1">
                  <c:v>4887.833333333333</c:v>
                </c:pt>
                <c:pt idx="2">
                  <c:v>5212.833333333333</c:v>
                </c:pt>
                <c:pt idx="3">
                  <c:v>7377.666666666667</c:v>
                </c:pt>
                <c:pt idx="4">
                  <c:v>4496.666666666667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F-4C95-BD52-F68E96AE41FD}"/>
            </c:ext>
          </c:extLst>
        </c:ser>
        <c:ser>
          <c:idx val="9"/>
          <c:order val="9"/>
          <c:tx>
            <c:v>13 days</c:v>
          </c:tx>
          <c:spPr>
            <a:solidFill>
              <a:srgbClr val="7030A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26 EXT'!$K$74:$O$74</c:f>
                <c:numCache>
                  <c:formatCode>General</c:formatCode>
                  <c:ptCount val="5"/>
                  <c:pt idx="0">
                    <c:v>455.33333333333331</c:v>
                  </c:pt>
                  <c:pt idx="1">
                    <c:v>359.77777777777766</c:v>
                  </c:pt>
                  <c:pt idx="2">
                    <c:v>359.277777777778</c:v>
                  </c:pt>
                  <c:pt idx="3">
                    <c:v>430.777777777778</c:v>
                  </c:pt>
                  <c:pt idx="4">
                    <c:v>1044</c:v>
                  </c:pt>
                </c:numCache>
              </c:numRef>
            </c:plus>
            <c:minus>
              <c:numRef>
                <c:f>'Anabaena 26 EXT'!$K$74:$O$74</c:f>
                <c:numCache>
                  <c:formatCode>General</c:formatCode>
                  <c:ptCount val="5"/>
                  <c:pt idx="0">
                    <c:v>455.33333333333331</c:v>
                  </c:pt>
                  <c:pt idx="1">
                    <c:v>359.77777777777766</c:v>
                  </c:pt>
                  <c:pt idx="2">
                    <c:v>359.277777777778</c:v>
                  </c:pt>
                  <c:pt idx="3">
                    <c:v>430.777777777778</c:v>
                  </c:pt>
                  <c:pt idx="4">
                    <c:v>1044</c:v>
                  </c:pt>
                </c:numCache>
              </c:numRef>
            </c:minus>
          </c:errBars>
          <c:cat>
            <c:strRef>
              <c:f>'Anabaena 26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EXT'!$K$75:$O$75</c:f>
              <c:numCache>
                <c:formatCode>General</c:formatCode>
                <c:ptCount val="5"/>
                <c:pt idx="0">
                  <c:v>17697</c:v>
                </c:pt>
                <c:pt idx="1">
                  <c:v>5735.333333333333</c:v>
                </c:pt>
                <c:pt idx="2">
                  <c:v>5962.833333333333</c:v>
                </c:pt>
                <c:pt idx="3">
                  <c:v>8283.1666666666661</c:v>
                </c:pt>
                <c:pt idx="4">
                  <c:v>5149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5-46B1-B1A2-77DFE7247354}"/>
            </c:ext>
          </c:extLst>
        </c:ser>
        <c:ser>
          <c:idx val="10"/>
          <c:order val="10"/>
          <c:tx>
            <c:v>14 days</c:v>
          </c:tx>
          <c:spPr>
            <a:solidFill>
              <a:schemeClr val="accent4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26 EXT'!$K$80:$O$80</c:f>
                <c:numCache>
                  <c:formatCode>General</c:formatCode>
                  <c:ptCount val="5"/>
                  <c:pt idx="0">
                    <c:v>564.444444444444</c:v>
                  </c:pt>
                  <c:pt idx="1">
                    <c:v>495.88888888888897</c:v>
                  </c:pt>
                  <c:pt idx="2">
                    <c:v>510.11111111111131</c:v>
                  </c:pt>
                  <c:pt idx="3">
                    <c:v>369.83333333333331</c:v>
                  </c:pt>
                  <c:pt idx="4">
                    <c:v>980.33333333333337</c:v>
                  </c:pt>
                </c:numCache>
              </c:numRef>
            </c:plus>
            <c:minus>
              <c:numRef>
                <c:f>'Anabaena 26 EXT'!$K$80:$O$80</c:f>
                <c:numCache>
                  <c:formatCode>General</c:formatCode>
                  <c:ptCount val="5"/>
                  <c:pt idx="0">
                    <c:v>564.444444444444</c:v>
                  </c:pt>
                  <c:pt idx="1">
                    <c:v>495.88888888888897</c:v>
                  </c:pt>
                  <c:pt idx="2">
                    <c:v>510.11111111111131</c:v>
                  </c:pt>
                  <c:pt idx="3">
                    <c:v>369.83333333333331</c:v>
                  </c:pt>
                  <c:pt idx="4">
                    <c:v>980.33333333333337</c:v>
                  </c:pt>
                </c:numCache>
              </c:numRef>
            </c:minus>
          </c:errBars>
          <c:cat>
            <c:strRef>
              <c:f>'Anabaena 26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EXT'!$K$81:$O$81</c:f>
              <c:numCache>
                <c:formatCode>General</c:formatCode>
                <c:ptCount val="5"/>
                <c:pt idx="0">
                  <c:v>17727.833333333332</c:v>
                </c:pt>
                <c:pt idx="1">
                  <c:v>5843.666666666667</c:v>
                </c:pt>
                <c:pt idx="2">
                  <c:v>5831.333333333333</c:v>
                </c:pt>
                <c:pt idx="3">
                  <c:v>7773.833333333333</c:v>
                </c:pt>
                <c:pt idx="4">
                  <c:v>4595.666666666667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A-4AC9-B874-7F5C9273E0B5}"/>
            </c:ext>
          </c:extLst>
        </c:ser>
        <c:ser>
          <c:idx val="11"/>
          <c:order val="11"/>
          <c:tx>
            <c:v>18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26 EXT'!$K$86:$O$86</c:f>
                <c:numCache>
                  <c:formatCode>General</c:formatCode>
                  <c:ptCount val="5"/>
                  <c:pt idx="0">
                    <c:v>575.66666666666663</c:v>
                  </c:pt>
                  <c:pt idx="1">
                    <c:v>416</c:v>
                  </c:pt>
                  <c:pt idx="2">
                    <c:v>614.83333333333337</c:v>
                  </c:pt>
                  <c:pt idx="3">
                    <c:v>471.83333333333331</c:v>
                  </c:pt>
                  <c:pt idx="4">
                    <c:v>903.5</c:v>
                  </c:pt>
                </c:numCache>
              </c:numRef>
            </c:plus>
            <c:minus>
              <c:numRef>
                <c:f>'Anabaena 26 EXT'!$K$86:$O$86</c:f>
                <c:numCache>
                  <c:formatCode>General</c:formatCode>
                  <c:ptCount val="5"/>
                  <c:pt idx="0">
                    <c:v>575.66666666666663</c:v>
                  </c:pt>
                  <c:pt idx="1">
                    <c:v>416</c:v>
                  </c:pt>
                  <c:pt idx="2">
                    <c:v>614.83333333333337</c:v>
                  </c:pt>
                  <c:pt idx="3">
                    <c:v>471.83333333333331</c:v>
                  </c:pt>
                  <c:pt idx="4">
                    <c:v>903.5</c:v>
                  </c:pt>
                </c:numCache>
              </c:numRef>
            </c:minus>
          </c:errBars>
          <c:cat>
            <c:strRef>
              <c:f>'Anabaena 26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EXT'!$K$87:$O$87</c:f>
              <c:numCache>
                <c:formatCode>General</c:formatCode>
                <c:ptCount val="5"/>
                <c:pt idx="0">
                  <c:v>21604</c:v>
                </c:pt>
                <c:pt idx="1">
                  <c:v>7611.5</c:v>
                </c:pt>
                <c:pt idx="2">
                  <c:v>6195.5</c:v>
                </c:pt>
                <c:pt idx="3">
                  <c:v>8530.5</c:v>
                </c:pt>
                <c:pt idx="4">
                  <c:v>4241.166666666667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6-4672-8664-630D3701CE38}"/>
            </c:ext>
          </c:extLst>
        </c:ser>
        <c:ser>
          <c:idx val="12"/>
          <c:order val="12"/>
          <c:tx>
            <c:v>21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26 EXT'!$K$92:$O$92</c:f>
                <c:numCache>
                  <c:formatCode>General</c:formatCode>
                  <c:ptCount val="5"/>
                  <c:pt idx="0">
                    <c:v>770.22222222222263</c:v>
                  </c:pt>
                  <c:pt idx="1">
                    <c:v>730.88888888888869</c:v>
                  </c:pt>
                  <c:pt idx="2">
                    <c:v>694.88888888888869</c:v>
                  </c:pt>
                  <c:pt idx="3">
                    <c:v>610.16666666666663</c:v>
                  </c:pt>
                  <c:pt idx="4">
                    <c:v>753.5</c:v>
                  </c:pt>
                </c:numCache>
              </c:numRef>
            </c:plus>
            <c:minus>
              <c:numRef>
                <c:f>'Anabaena 26 EXT'!$K$92:$O$92</c:f>
                <c:numCache>
                  <c:formatCode>General</c:formatCode>
                  <c:ptCount val="5"/>
                  <c:pt idx="0">
                    <c:v>770.22222222222263</c:v>
                  </c:pt>
                  <c:pt idx="1">
                    <c:v>730.88888888888869</c:v>
                  </c:pt>
                  <c:pt idx="2">
                    <c:v>694.88888888888869</c:v>
                  </c:pt>
                  <c:pt idx="3">
                    <c:v>610.16666666666663</c:v>
                  </c:pt>
                  <c:pt idx="4">
                    <c:v>753.5</c:v>
                  </c:pt>
                </c:numCache>
              </c:numRef>
            </c:minus>
          </c:errBars>
          <c:cat>
            <c:strRef>
              <c:f>'Anabaena 26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EXT'!$K$93:$O$93</c:f>
              <c:numCache>
                <c:formatCode>General</c:formatCode>
                <c:ptCount val="5"/>
                <c:pt idx="0">
                  <c:v>24703.666666666668</c:v>
                </c:pt>
                <c:pt idx="1">
                  <c:v>9531.6666666666661</c:v>
                </c:pt>
                <c:pt idx="2">
                  <c:v>6946.666666666667</c:v>
                </c:pt>
                <c:pt idx="3">
                  <c:v>9805.1666666666661</c:v>
                </c:pt>
                <c:pt idx="4">
                  <c:v>3881.5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2-487E-8D53-31F9BC7EF287}"/>
            </c:ext>
          </c:extLst>
        </c:ser>
        <c:ser>
          <c:idx val="13"/>
          <c:order val="13"/>
          <c:tx>
            <c:v>24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26 EXT'!$K$98:$O$98</c:f>
                <c:numCache>
                  <c:formatCode>General</c:formatCode>
                  <c:ptCount val="5"/>
                  <c:pt idx="0">
                    <c:v>898.555555555556</c:v>
                  </c:pt>
                  <c:pt idx="1">
                    <c:v>597.88888888888869</c:v>
                  </c:pt>
                  <c:pt idx="2">
                    <c:v>808.77777777777794</c:v>
                  </c:pt>
                  <c:pt idx="3">
                    <c:v>695.66666666666663</c:v>
                  </c:pt>
                  <c:pt idx="4">
                    <c:v>626</c:v>
                  </c:pt>
                </c:numCache>
              </c:numRef>
            </c:plus>
            <c:minus>
              <c:numRef>
                <c:f>'Anabaena 26 EXT'!$K$98:$O$98</c:f>
                <c:numCache>
                  <c:formatCode>General</c:formatCode>
                  <c:ptCount val="5"/>
                  <c:pt idx="0">
                    <c:v>898.555555555556</c:v>
                  </c:pt>
                  <c:pt idx="1">
                    <c:v>597.88888888888869</c:v>
                  </c:pt>
                  <c:pt idx="2">
                    <c:v>808.77777777777794</c:v>
                  </c:pt>
                  <c:pt idx="3">
                    <c:v>695.66666666666663</c:v>
                  </c:pt>
                  <c:pt idx="4">
                    <c:v>626</c:v>
                  </c:pt>
                </c:numCache>
              </c:numRef>
            </c:minus>
          </c:errBars>
          <c:cat>
            <c:strRef>
              <c:f>'Anabaena 26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EXT'!$K$99:$O$99</c:f>
              <c:numCache>
                <c:formatCode>General</c:formatCode>
                <c:ptCount val="5"/>
                <c:pt idx="0">
                  <c:v>27386.166666666668</c:v>
                </c:pt>
                <c:pt idx="1">
                  <c:v>10434.666666666666</c:v>
                </c:pt>
                <c:pt idx="2">
                  <c:v>7982.333333333333</c:v>
                </c:pt>
                <c:pt idx="3">
                  <c:v>10857.333333333334</c:v>
                </c:pt>
                <c:pt idx="4">
                  <c:v>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6-42D6-8C23-208F81240B51}"/>
            </c:ext>
          </c:extLst>
        </c:ser>
        <c:ser>
          <c:idx val="14"/>
          <c:order val="14"/>
          <c:tx>
            <c:v>32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26 EXT'!$K$104:$O$104</c:f>
                <c:numCache>
                  <c:formatCode>General</c:formatCode>
                  <c:ptCount val="5"/>
                  <c:pt idx="0">
                    <c:v>1055.8333333333333</c:v>
                  </c:pt>
                  <c:pt idx="1">
                    <c:v>485.44444444444463</c:v>
                  </c:pt>
                  <c:pt idx="2">
                    <c:v>1035.9444444444441</c:v>
                  </c:pt>
                  <c:pt idx="3">
                    <c:v>870.5</c:v>
                  </c:pt>
                  <c:pt idx="4">
                    <c:v>538.44444444444446</c:v>
                  </c:pt>
                </c:numCache>
              </c:numRef>
            </c:plus>
            <c:minus>
              <c:numRef>
                <c:f>'Anabaena 26 EXT'!$K$104:$O$104</c:f>
                <c:numCache>
                  <c:formatCode>General</c:formatCode>
                  <c:ptCount val="5"/>
                  <c:pt idx="0">
                    <c:v>1055.8333333333333</c:v>
                  </c:pt>
                  <c:pt idx="1">
                    <c:v>485.44444444444463</c:v>
                  </c:pt>
                  <c:pt idx="2">
                    <c:v>1035.9444444444441</c:v>
                  </c:pt>
                  <c:pt idx="3">
                    <c:v>870.5</c:v>
                  </c:pt>
                  <c:pt idx="4">
                    <c:v>538.44444444444446</c:v>
                  </c:pt>
                </c:numCache>
              </c:numRef>
            </c:minus>
          </c:errBars>
          <c:cat>
            <c:strRef>
              <c:f>'Anabaena 26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EXT'!$K$103:$O$103</c:f>
              <c:numCache>
                <c:formatCode>General</c:formatCode>
                <c:ptCount val="5"/>
                <c:pt idx="0">
                  <c:v>30902.5</c:v>
                </c:pt>
                <c:pt idx="1">
                  <c:v>14355.833333333334</c:v>
                </c:pt>
                <c:pt idx="2">
                  <c:v>9954.8333333333339</c:v>
                </c:pt>
                <c:pt idx="3">
                  <c:v>13123.166666666666</c:v>
                </c:pt>
                <c:pt idx="4">
                  <c:v>2167.1666666666665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2-4A3A-AC17-02626F4FD444}"/>
            </c:ext>
          </c:extLst>
        </c:ser>
        <c:ser>
          <c:idx val="15"/>
          <c:order val="15"/>
          <c:tx>
            <c:v>42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26 EXT'!$K$110:$O$110</c:f>
                <c:numCache>
                  <c:formatCode>General</c:formatCode>
                  <c:ptCount val="5"/>
                  <c:pt idx="0">
                    <c:v>1200.3333333333333</c:v>
                  </c:pt>
                  <c:pt idx="1">
                    <c:v>1333.2222222222226</c:v>
                  </c:pt>
                  <c:pt idx="2">
                    <c:v>1334</c:v>
                  </c:pt>
                  <c:pt idx="3">
                    <c:v>1339.8333333333333</c:v>
                  </c:pt>
                  <c:pt idx="4">
                    <c:v>877.5</c:v>
                  </c:pt>
                </c:numCache>
              </c:numRef>
            </c:plus>
            <c:minus>
              <c:numRef>
                <c:f>'Anabaena 26 EXT'!$K$110:$O$110</c:f>
                <c:numCache>
                  <c:formatCode>General</c:formatCode>
                  <c:ptCount val="5"/>
                  <c:pt idx="0">
                    <c:v>1200.3333333333333</c:v>
                  </c:pt>
                  <c:pt idx="1">
                    <c:v>1333.2222222222226</c:v>
                  </c:pt>
                  <c:pt idx="2">
                    <c:v>1334</c:v>
                  </c:pt>
                  <c:pt idx="3">
                    <c:v>1339.8333333333333</c:v>
                  </c:pt>
                  <c:pt idx="4">
                    <c:v>877.5</c:v>
                  </c:pt>
                </c:numCache>
              </c:numRef>
            </c:minus>
          </c:errBars>
          <c:cat>
            <c:strRef>
              <c:f>'Anabaena 26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EXT'!$K$109:$O$109</c:f>
              <c:numCache>
                <c:formatCode>General</c:formatCode>
                <c:ptCount val="5"/>
                <c:pt idx="0">
                  <c:v>36903.666666666664</c:v>
                </c:pt>
                <c:pt idx="1">
                  <c:v>22363.666666666668</c:v>
                </c:pt>
                <c:pt idx="2">
                  <c:v>12070</c:v>
                </c:pt>
                <c:pt idx="3">
                  <c:v>16712.5</c:v>
                </c:pt>
                <c:pt idx="4">
                  <c:v>1665.8333333333333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4-4D8B-8800-EF999B6EFC9A}"/>
            </c:ext>
          </c:extLst>
        </c:ser>
        <c:ser>
          <c:idx val="16"/>
          <c:order val="16"/>
          <c:tx>
            <c:v>48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26 EXT'!$K$115:$O$115</c:f>
                <c:numCache>
                  <c:formatCode>General</c:formatCode>
                  <c:ptCount val="5"/>
                  <c:pt idx="0">
                    <c:v>1028.2222222222226</c:v>
                  </c:pt>
                  <c:pt idx="1">
                    <c:v>1578.6666666666667</c:v>
                  </c:pt>
                  <c:pt idx="2">
                    <c:v>1866.2222222222219</c:v>
                  </c:pt>
                  <c:pt idx="3">
                    <c:v>1113</c:v>
                  </c:pt>
                  <c:pt idx="4">
                    <c:v>824</c:v>
                  </c:pt>
                </c:numCache>
              </c:numRef>
            </c:plus>
            <c:minus>
              <c:numRef>
                <c:f>'Anabaena 26 EXT'!$K$115:$O$115</c:f>
                <c:numCache>
                  <c:formatCode>General</c:formatCode>
                  <c:ptCount val="5"/>
                  <c:pt idx="0">
                    <c:v>1028.2222222222226</c:v>
                  </c:pt>
                  <c:pt idx="1">
                    <c:v>1578.6666666666667</c:v>
                  </c:pt>
                  <c:pt idx="2">
                    <c:v>1866.2222222222219</c:v>
                  </c:pt>
                  <c:pt idx="3">
                    <c:v>1113</c:v>
                  </c:pt>
                  <c:pt idx="4">
                    <c:v>824</c:v>
                  </c:pt>
                </c:numCache>
              </c:numRef>
            </c:minus>
          </c:errBars>
          <c:cat>
            <c:strRef>
              <c:f>'Anabaena 26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EXT'!$K$114:$O$114</c:f>
              <c:numCache>
                <c:formatCode>General</c:formatCode>
                <c:ptCount val="5"/>
                <c:pt idx="0">
                  <c:v>31470.666666666668</c:v>
                </c:pt>
                <c:pt idx="1">
                  <c:v>24903</c:v>
                </c:pt>
                <c:pt idx="2">
                  <c:v>11973.833333333334</c:v>
                </c:pt>
                <c:pt idx="3">
                  <c:v>14903.666666666666</c:v>
                </c:pt>
                <c:pt idx="4">
                  <c:v>1235.3333333333333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3-4B2D-B288-810CA861D4EA}"/>
            </c:ext>
          </c:extLst>
        </c:ser>
        <c:ser>
          <c:idx val="17"/>
          <c:order val="17"/>
          <c:tx>
            <c:v>56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26 EXT'!$K$121:$O$121</c:f>
                <c:numCache>
                  <c:formatCode>General</c:formatCode>
                  <c:ptCount val="5"/>
                  <c:pt idx="0">
                    <c:v>2428.1111111111109</c:v>
                  </c:pt>
                  <c:pt idx="1">
                    <c:v>1082.1111111111106</c:v>
                  </c:pt>
                  <c:pt idx="2">
                    <c:v>2227.1666666666665</c:v>
                  </c:pt>
                  <c:pt idx="3">
                    <c:v>511</c:v>
                  </c:pt>
                  <c:pt idx="4">
                    <c:v>447.5</c:v>
                  </c:pt>
                </c:numCache>
              </c:numRef>
            </c:plus>
            <c:minus>
              <c:numRef>
                <c:f>'Anabaena 26 EXT'!$K$121:$O$121</c:f>
                <c:numCache>
                  <c:formatCode>General</c:formatCode>
                  <c:ptCount val="5"/>
                  <c:pt idx="0">
                    <c:v>2428.1111111111109</c:v>
                  </c:pt>
                  <c:pt idx="1">
                    <c:v>1082.1111111111106</c:v>
                  </c:pt>
                  <c:pt idx="2">
                    <c:v>2227.1666666666665</c:v>
                  </c:pt>
                  <c:pt idx="3">
                    <c:v>511</c:v>
                  </c:pt>
                  <c:pt idx="4">
                    <c:v>447.5</c:v>
                  </c:pt>
                </c:numCache>
              </c:numRef>
            </c:minus>
          </c:errBars>
          <c:cat>
            <c:strRef>
              <c:f>'Anabaena 26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EXT'!$K$120:$O$120</c:f>
              <c:numCache>
                <c:formatCode>General</c:formatCode>
                <c:ptCount val="5"/>
                <c:pt idx="0">
                  <c:v>27851.333333333332</c:v>
                </c:pt>
                <c:pt idx="1">
                  <c:v>25803.833333333332</c:v>
                </c:pt>
                <c:pt idx="2">
                  <c:v>11576.5</c:v>
                </c:pt>
                <c:pt idx="3">
                  <c:v>14182.5</c:v>
                </c:pt>
                <c:pt idx="4">
                  <c:v>708.16666666666663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C-4FEE-9455-16856042805C}"/>
            </c:ext>
          </c:extLst>
        </c:ser>
        <c:ser>
          <c:idx val="18"/>
          <c:order val="18"/>
          <c:tx>
            <c:v>63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26 EXT'!$K$127:$O$127</c:f>
                <c:numCache>
                  <c:formatCode>General</c:formatCode>
                  <c:ptCount val="5"/>
                  <c:pt idx="0">
                    <c:v>7399.0555555555575</c:v>
                  </c:pt>
                  <c:pt idx="1">
                    <c:v>1516</c:v>
                  </c:pt>
                  <c:pt idx="2">
                    <c:v>2368.1666666666665</c:v>
                  </c:pt>
                  <c:pt idx="3">
                    <c:v>1917.5</c:v>
                  </c:pt>
                  <c:pt idx="4">
                    <c:v>268.83333333333331</c:v>
                  </c:pt>
                </c:numCache>
              </c:numRef>
            </c:plus>
            <c:minus>
              <c:numRef>
                <c:f>'Anabaena 26 EXT'!$K$127:$O$127</c:f>
                <c:numCache>
                  <c:formatCode>General</c:formatCode>
                  <c:ptCount val="5"/>
                  <c:pt idx="0">
                    <c:v>7399.0555555555575</c:v>
                  </c:pt>
                  <c:pt idx="1">
                    <c:v>1516</c:v>
                  </c:pt>
                  <c:pt idx="2">
                    <c:v>2368.1666666666665</c:v>
                  </c:pt>
                  <c:pt idx="3">
                    <c:v>1917.5</c:v>
                  </c:pt>
                  <c:pt idx="4">
                    <c:v>268.83333333333331</c:v>
                  </c:pt>
                </c:numCache>
              </c:numRef>
            </c:minus>
          </c:errBars>
          <c:cat>
            <c:strRef>
              <c:f>'Anabaena 26 EXT'!$K$125:$O$125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EXT'!$K$126:$O$126</c:f>
              <c:numCache>
                <c:formatCode>General</c:formatCode>
                <c:ptCount val="5"/>
                <c:pt idx="0">
                  <c:v>37135.833333333336</c:v>
                </c:pt>
                <c:pt idx="1">
                  <c:v>33018.5</c:v>
                </c:pt>
                <c:pt idx="2">
                  <c:v>13336.5</c:v>
                </c:pt>
                <c:pt idx="3">
                  <c:v>17305.5</c:v>
                </c:pt>
                <c:pt idx="4">
                  <c:v>560.83333333333337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7-42F9-B23C-6001FB043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7320240"/>
        <c:axId val="1117320720"/>
      </c:barChart>
      <c:catAx>
        <c:axId val="111732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7320720"/>
        <c:crosses val="autoZero"/>
        <c:auto val="1"/>
        <c:lblAlgn val="ctr"/>
        <c:lblOffset val="100"/>
        <c:noMultiLvlLbl val="0"/>
      </c:catAx>
      <c:valAx>
        <c:axId val="1117320720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732024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Anabaena 26 dH2O (EXT)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0 days</c:v>
          </c:tx>
          <c:spPr>
            <a:solidFill>
              <a:schemeClr val="accent4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26 EXT'!$P$20:$T$20</c:f>
                <c:numCache>
                  <c:formatCode>General</c:formatCode>
                  <c:ptCount val="5"/>
                  <c:pt idx="0">
                    <c:v>347.11111111111131</c:v>
                  </c:pt>
                  <c:pt idx="1">
                    <c:v>512.66666666666663</c:v>
                  </c:pt>
                  <c:pt idx="2">
                    <c:v>231</c:v>
                  </c:pt>
                  <c:pt idx="3">
                    <c:v>213.22222222222226</c:v>
                  </c:pt>
                  <c:pt idx="4">
                    <c:v>646.55555555555566</c:v>
                  </c:pt>
                </c:numCache>
              </c:numRef>
            </c:plus>
            <c:minus>
              <c:numRef>
                <c:f>'Anabaena 26 EXT'!$P$20:$T$20</c:f>
                <c:numCache>
                  <c:formatCode>General</c:formatCode>
                  <c:ptCount val="5"/>
                  <c:pt idx="0">
                    <c:v>347.11111111111131</c:v>
                  </c:pt>
                  <c:pt idx="1">
                    <c:v>512.66666666666663</c:v>
                  </c:pt>
                  <c:pt idx="2">
                    <c:v>231</c:v>
                  </c:pt>
                  <c:pt idx="3">
                    <c:v>213.22222222222226</c:v>
                  </c:pt>
                  <c:pt idx="4">
                    <c:v>646.55555555555566</c:v>
                  </c:pt>
                </c:numCache>
              </c:numRef>
            </c:minus>
          </c:errBars>
          <c:cat>
            <c:strRef>
              <c:f>'Anabaena 26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EXT'!$P$21:$T$21</c:f>
              <c:numCache>
                <c:formatCode>General</c:formatCode>
                <c:ptCount val="5"/>
                <c:pt idx="0">
                  <c:v>10337.333333333334</c:v>
                </c:pt>
                <c:pt idx="1">
                  <c:v>6689.333333333333</c:v>
                </c:pt>
                <c:pt idx="2">
                  <c:v>4252</c:v>
                </c:pt>
                <c:pt idx="3">
                  <c:v>943.66666666666674</c:v>
                </c:pt>
                <c:pt idx="4">
                  <c:v>5095.333333333333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1F-41B9-A0CA-5EE4EFFEB1D2}"/>
            </c:ext>
          </c:extLst>
        </c:ser>
        <c:ser>
          <c:idx val="0"/>
          <c:order val="1"/>
          <c:tx>
            <c:v>1 days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26 EXT'!$P$26:$T$26</c:f>
                <c:numCache>
                  <c:formatCode>General</c:formatCode>
                  <c:ptCount val="5"/>
                  <c:pt idx="0">
                    <c:v>202.33333333333334</c:v>
                  </c:pt>
                  <c:pt idx="1">
                    <c:v>700.66666666666663</c:v>
                  </c:pt>
                  <c:pt idx="2">
                    <c:v>189.83333333333334</c:v>
                  </c:pt>
                  <c:pt idx="3">
                    <c:v>264.33333333333331</c:v>
                  </c:pt>
                  <c:pt idx="4">
                    <c:v>568.72222222222206</c:v>
                  </c:pt>
                </c:numCache>
              </c:numRef>
            </c:plus>
            <c:minus>
              <c:numRef>
                <c:f>'Anabaena 26 EXT'!$P$26:$T$26</c:f>
                <c:numCache>
                  <c:formatCode>General</c:formatCode>
                  <c:ptCount val="5"/>
                  <c:pt idx="0">
                    <c:v>202.33333333333334</c:v>
                  </c:pt>
                  <c:pt idx="1">
                    <c:v>700.66666666666663</c:v>
                  </c:pt>
                  <c:pt idx="2">
                    <c:v>189.83333333333334</c:v>
                  </c:pt>
                  <c:pt idx="3">
                    <c:v>264.33333333333331</c:v>
                  </c:pt>
                  <c:pt idx="4">
                    <c:v>568.72222222222206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26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EXT'!$P$27:$T$27</c:f>
              <c:numCache>
                <c:formatCode>General</c:formatCode>
                <c:ptCount val="5"/>
                <c:pt idx="0">
                  <c:v>10762.333333333334</c:v>
                </c:pt>
                <c:pt idx="1">
                  <c:v>7787.333333333333</c:v>
                </c:pt>
                <c:pt idx="2">
                  <c:v>4836.833333333333</c:v>
                </c:pt>
                <c:pt idx="3">
                  <c:v>1195.5</c:v>
                </c:pt>
                <c:pt idx="4">
                  <c:v>6749.166666666667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F-41B9-A0CA-5EE4EFFEB1D2}"/>
            </c:ext>
          </c:extLst>
        </c:ser>
        <c:ser>
          <c:idx val="2"/>
          <c:order val="2"/>
          <c:tx>
            <c:v>4 days</c:v>
          </c:tx>
          <c:spPr>
            <a:solidFill>
              <a:schemeClr val="accent2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26 EXT'!$P$32:$T$32</c:f>
                <c:numCache>
                  <c:formatCode>General</c:formatCode>
                  <c:ptCount val="5"/>
                  <c:pt idx="0">
                    <c:v>180.05555555555597</c:v>
                  </c:pt>
                  <c:pt idx="1">
                    <c:v>371.5</c:v>
                  </c:pt>
                  <c:pt idx="2">
                    <c:v>108.83333333333333</c:v>
                  </c:pt>
                  <c:pt idx="3">
                    <c:v>266.11111111111109</c:v>
                  </c:pt>
                  <c:pt idx="4">
                    <c:v>1384</c:v>
                  </c:pt>
                </c:numCache>
              </c:numRef>
            </c:plus>
            <c:minus>
              <c:numRef>
                <c:f>'Anabaena 26 EXT'!$P$32:$T$32</c:f>
                <c:numCache>
                  <c:formatCode>General</c:formatCode>
                  <c:ptCount val="5"/>
                  <c:pt idx="0">
                    <c:v>180.05555555555597</c:v>
                  </c:pt>
                  <c:pt idx="1">
                    <c:v>371.5</c:v>
                  </c:pt>
                  <c:pt idx="2">
                    <c:v>108.83333333333333</c:v>
                  </c:pt>
                  <c:pt idx="3">
                    <c:v>266.11111111111109</c:v>
                  </c:pt>
                  <c:pt idx="4">
                    <c:v>1384</c:v>
                  </c:pt>
                </c:numCache>
              </c:numRef>
            </c:minus>
          </c:errBars>
          <c:cat>
            <c:strRef>
              <c:f>'Anabaena 26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EXT'!$P$33:$T$33</c:f>
              <c:numCache>
                <c:formatCode>General</c:formatCode>
                <c:ptCount val="5"/>
                <c:pt idx="0">
                  <c:v>9850.8333333333339</c:v>
                </c:pt>
                <c:pt idx="1">
                  <c:v>8437.1666666666661</c:v>
                </c:pt>
                <c:pt idx="2">
                  <c:v>4955.166666666667</c:v>
                </c:pt>
                <c:pt idx="3">
                  <c:v>1409.3333333333333</c:v>
                </c:pt>
                <c:pt idx="4">
                  <c:v>4743.5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B-4A26-B4B5-1780DF709CEE}"/>
            </c:ext>
          </c:extLst>
        </c:ser>
        <c:ser>
          <c:idx val="3"/>
          <c:order val="3"/>
          <c:tx>
            <c:v>5 days</c:v>
          </c:tx>
          <c:spPr>
            <a:solidFill>
              <a:schemeClr val="accent6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26 EXT'!$P$38:$T$38</c:f>
                <c:numCache>
                  <c:formatCode>General</c:formatCode>
                  <c:ptCount val="5"/>
                  <c:pt idx="0">
                    <c:v>176.66666666666666</c:v>
                  </c:pt>
                  <c:pt idx="1">
                    <c:v>203.22222222222203</c:v>
                  </c:pt>
                  <c:pt idx="2">
                    <c:v>200.33333333333334</c:v>
                  </c:pt>
                  <c:pt idx="3">
                    <c:v>313.5555555555556</c:v>
                  </c:pt>
                  <c:pt idx="4">
                    <c:v>1595.6666666666667</c:v>
                  </c:pt>
                </c:numCache>
              </c:numRef>
            </c:plus>
            <c:minus>
              <c:numRef>
                <c:f>'Anabaena 26 EXT'!$P$38:$T$38</c:f>
                <c:numCache>
                  <c:formatCode>General</c:formatCode>
                  <c:ptCount val="5"/>
                  <c:pt idx="0">
                    <c:v>176.66666666666666</c:v>
                  </c:pt>
                  <c:pt idx="1">
                    <c:v>203.22222222222203</c:v>
                  </c:pt>
                  <c:pt idx="2">
                    <c:v>200.33333333333334</c:v>
                  </c:pt>
                  <c:pt idx="3">
                    <c:v>313.5555555555556</c:v>
                  </c:pt>
                  <c:pt idx="4">
                    <c:v>1595.6666666666667</c:v>
                  </c:pt>
                </c:numCache>
              </c:numRef>
            </c:minus>
          </c:errBars>
          <c:cat>
            <c:strRef>
              <c:f>'Anabaena 26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EXT'!$P$39:$T$39</c:f>
              <c:numCache>
                <c:formatCode>General</c:formatCode>
                <c:ptCount val="5"/>
                <c:pt idx="0">
                  <c:v>9832.5</c:v>
                </c:pt>
                <c:pt idx="1">
                  <c:v>8624.3333333333339</c:v>
                </c:pt>
                <c:pt idx="2">
                  <c:v>5146.666666666667</c:v>
                </c:pt>
                <c:pt idx="3">
                  <c:v>1715.6666666666667</c:v>
                </c:pt>
                <c:pt idx="4">
                  <c:v>4352.5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B-4D83-A505-C3961EF08859}"/>
            </c:ext>
          </c:extLst>
        </c:ser>
        <c:ser>
          <c:idx val="4"/>
          <c:order val="4"/>
          <c:tx>
            <c:v>6 days</c:v>
          </c:tx>
          <c:spPr>
            <a:solidFill>
              <a:schemeClr val="accent4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26 EXT'!$P$44:$T$44</c:f>
                <c:numCache>
                  <c:formatCode>General</c:formatCode>
                  <c:ptCount val="5"/>
                  <c:pt idx="0">
                    <c:v>145.83333333333334</c:v>
                  </c:pt>
                  <c:pt idx="1">
                    <c:v>203.55555555555534</c:v>
                  </c:pt>
                  <c:pt idx="2">
                    <c:v>140.66666666666666</c:v>
                  </c:pt>
                  <c:pt idx="3">
                    <c:v>355.44444444444451</c:v>
                  </c:pt>
                  <c:pt idx="4">
                    <c:v>1426.1111111111111</c:v>
                  </c:pt>
                </c:numCache>
              </c:numRef>
            </c:plus>
            <c:minus>
              <c:numRef>
                <c:f>'Anabaena 26 EXT'!$P$44:$T$44</c:f>
                <c:numCache>
                  <c:formatCode>General</c:formatCode>
                  <c:ptCount val="5"/>
                  <c:pt idx="0">
                    <c:v>145.83333333333334</c:v>
                  </c:pt>
                  <c:pt idx="1">
                    <c:v>203.55555555555534</c:v>
                  </c:pt>
                  <c:pt idx="2">
                    <c:v>140.66666666666666</c:v>
                  </c:pt>
                  <c:pt idx="3">
                    <c:v>355.44444444444451</c:v>
                  </c:pt>
                  <c:pt idx="4">
                    <c:v>1426.1111111111111</c:v>
                  </c:pt>
                </c:numCache>
              </c:numRef>
            </c:minus>
          </c:errBars>
          <c:cat>
            <c:strRef>
              <c:f>'Anabaena 26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EXT'!$P$45:$T$45</c:f>
              <c:numCache>
                <c:formatCode>General</c:formatCode>
                <c:ptCount val="5"/>
                <c:pt idx="0">
                  <c:v>9863.1666666666661</c:v>
                </c:pt>
                <c:pt idx="1">
                  <c:v>8632.3333333333339</c:v>
                </c:pt>
                <c:pt idx="2">
                  <c:v>5676.333333333333</c:v>
                </c:pt>
                <c:pt idx="3">
                  <c:v>2285.8333333333335</c:v>
                </c:pt>
                <c:pt idx="4">
                  <c:v>3973.333333333333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6-46A1-874F-3A249939B2C8}"/>
            </c:ext>
          </c:extLst>
        </c:ser>
        <c:ser>
          <c:idx val="5"/>
          <c:order val="5"/>
          <c:tx>
            <c:v>7 days</c:v>
          </c:tx>
          <c:spPr>
            <a:solidFill>
              <a:schemeClr val="accent6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26 EXT'!$P$50:$T$50</c:f>
                <c:numCache>
                  <c:formatCode>General</c:formatCode>
                  <c:ptCount val="5"/>
                  <c:pt idx="0">
                    <c:v>125.83333333333333</c:v>
                  </c:pt>
                  <c:pt idx="1">
                    <c:v>210.22222222222203</c:v>
                  </c:pt>
                  <c:pt idx="2">
                    <c:v>111.16666666666667</c:v>
                  </c:pt>
                  <c:pt idx="3">
                    <c:v>333.66666666666669</c:v>
                  </c:pt>
                  <c:pt idx="4">
                    <c:v>1289.7777777777781</c:v>
                  </c:pt>
                </c:numCache>
              </c:numRef>
            </c:plus>
            <c:minus>
              <c:numRef>
                <c:f>'Anabaena 26 EXT'!$P$50:$T$50</c:f>
                <c:numCache>
                  <c:formatCode>General</c:formatCode>
                  <c:ptCount val="5"/>
                  <c:pt idx="0">
                    <c:v>125.83333333333333</c:v>
                  </c:pt>
                  <c:pt idx="1">
                    <c:v>210.22222222222203</c:v>
                  </c:pt>
                  <c:pt idx="2">
                    <c:v>111.16666666666667</c:v>
                  </c:pt>
                  <c:pt idx="3">
                    <c:v>333.66666666666669</c:v>
                  </c:pt>
                  <c:pt idx="4">
                    <c:v>1289.7777777777781</c:v>
                  </c:pt>
                </c:numCache>
              </c:numRef>
            </c:minus>
          </c:errBars>
          <c:cat>
            <c:strRef>
              <c:f>'Anabaena 26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EXT'!$P$51:$T$51</c:f>
              <c:numCache>
                <c:formatCode>General</c:formatCode>
                <c:ptCount val="5"/>
                <c:pt idx="0">
                  <c:v>9874.1666666666661</c:v>
                </c:pt>
                <c:pt idx="1">
                  <c:v>9100.3333333333339</c:v>
                </c:pt>
                <c:pt idx="2">
                  <c:v>5759.5</c:v>
                </c:pt>
                <c:pt idx="3">
                  <c:v>2334.5</c:v>
                </c:pt>
                <c:pt idx="4">
                  <c:v>3679.8333333333335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D-4892-A016-D70C02C56715}"/>
            </c:ext>
          </c:extLst>
        </c:ser>
        <c:ser>
          <c:idx val="6"/>
          <c:order val="6"/>
          <c:tx>
            <c:v>8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26 EXT'!$P$56:$T$56</c:f>
                <c:numCache>
                  <c:formatCode>General</c:formatCode>
                  <c:ptCount val="5"/>
                  <c:pt idx="0">
                    <c:v>630.83333333333337</c:v>
                  </c:pt>
                  <c:pt idx="1">
                    <c:v>432.88888888888869</c:v>
                  </c:pt>
                  <c:pt idx="2">
                    <c:v>138.16666666666666</c:v>
                  </c:pt>
                  <c:pt idx="3">
                    <c:v>319.88888888888886</c:v>
                  </c:pt>
                  <c:pt idx="4">
                    <c:v>1221</c:v>
                  </c:pt>
                </c:numCache>
              </c:numRef>
            </c:plus>
            <c:minus>
              <c:numRef>
                <c:f>'Anabaena 26 EXT'!$P$56:$T$56</c:f>
                <c:numCache>
                  <c:formatCode>General</c:formatCode>
                  <c:ptCount val="5"/>
                  <c:pt idx="0">
                    <c:v>630.83333333333337</c:v>
                  </c:pt>
                  <c:pt idx="1">
                    <c:v>432.88888888888869</c:v>
                  </c:pt>
                  <c:pt idx="2">
                    <c:v>138.16666666666666</c:v>
                  </c:pt>
                  <c:pt idx="3">
                    <c:v>319.88888888888886</c:v>
                  </c:pt>
                  <c:pt idx="4">
                    <c:v>1221</c:v>
                  </c:pt>
                </c:numCache>
              </c:numRef>
            </c:minus>
          </c:errBars>
          <c:cat>
            <c:strRef>
              <c:f>'Anabaena 26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EXT'!$P$57:$T$57</c:f>
              <c:numCache>
                <c:formatCode>General</c:formatCode>
                <c:ptCount val="5"/>
                <c:pt idx="0">
                  <c:v>9688.8333333333339</c:v>
                </c:pt>
                <c:pt idx="1">
                  <c:v>9137.8333333333339</c:v>
                </c:pt>
                <c:pt idx="2">
                  <c:v>6154.5</c:v>
                </c:pt>
                <c:pt idx="3">
                  <c:v>2582.1666666666665</c:v>
                </c:pt>
                <c:pt idx="4">
                  <c:v>3437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A-41DA-A0A8-E83F5AE9BFEA}"/>
            </c:ext>
          </c:extLst>
        </c:ser>
        <c:ser>
          <c:idx val="7"/>
          <c:order val="7"/>
          <c:tx>
            <c:v>11 days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26 EXT'!$P$62:$T$62</c:f>
                <c:numCache>
                  <c:formatCode>General</c:formatCode>
                  <c:ptCount val="5"/>
                  <c:pt idx="0">
                    <c:v>180.5</c:v>
                  </c:pt>
                  <c:pt idx="1">
                    <c:v>318.5</c:v>
                  </c:pt>
                  <c:pt idx="2">
                    <c:v>127.16666666666667</c:v>
                  </c:pt>
                  <c:pt idx="3">
                    <c:v>378.5</c:v>
                  </c:pt>
                  <c:pt idx="4">
                    <c:v>1160.6666666666667</c:v>
                  </c:pt>
                </c:numCache>
              </c:numRef>
            </c:plus>
            <c:minus>
              <c:numRef>
                <c:f>'Anabaena 26 EXT'!$P$62:$T$62</c:f>
                <c:numCache>
                  <c:formatCode>General</c:formatCode>
                  <c:ptCount val="5"/>
                  <c:pt idx="0">
                    <c:v>180.5</c:v>
                  </c:pt>
                  <c:pt idx="1">
                    <c:v>318.5</c:v>
                  </c:pt>
                  <c:pt idx="2">
                    <c:v>127.16666666666667</c:v>
                  </c:pt>
                  <c:pt idx="3">
                    <c:v>378.5</c:v>
                  </c:pt>
                  <c:pt idx="4">
                    <c:v>1160.6666666666667</c:v>
                  </c:pt>
                </c:numCache>
              </c:numRef>
            </c:minus>
          </c:errBars>
          <c:cat>
            <c:strRef>
              <c:f>'Anabaena 26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EXT'!$P$63:$T$63</c:f>
              <c:numCache>
                <c:formatCode>General</c:formatCode>
                <c:ptCount val="5"/>
                <c:pt idx="0">
                  <c:v>11117.5</c:v>
                </c:pt>
                <c:pt idx="1">
                  <c:v>10014.833333333334</c:v>
                </c:pt>
                <c:pt idx="2">
                  <c:v>6269.833333333333</c:v>
                </c:pt>
                <c:pt idx="3">
                  <c:v>3200.8333333333335</c:v>
                </c:pt>
                <c:pt idx="4">
                  <c:v>2997.5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4-4334-BB7D-F0C498C89296}"/>
            </c:ext>
          </c:extLst>
        </c:ser>
        <c:ser>
          <c:idx val="8"/>
          <c:order val="8"/>
          <c:tx>
            <c:v>12 days</c:v>
          </c:tx>
          <c:spPr>
            <a:solidFill>
              <a:schemeClr val="accent3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26 EXT'!$P$68:$T$68</c:f>
                <c:numCache>
                  <c:formatCode>General</c:formatCode>
                  <c:ptCount val="5"/>
                  <c:pt idx="0">
                    <c:v>1050.5</c:v>
                  </c:pt>
                  <c:pt idx="1">
                    <c:v>428.222222222222</c:v>
                  </c:pt>
                  <c:pt idx="2">
                    <c:v>146.5</c:v>
                  </c:pt>
                  <c:pt idx="3">
                    <c:v>372.33333333333331</c:v>
                  </c:pt>
                  <c:pt idx="4">
                    <c:v>1006.7777777777779</c:v>
                  </c:pt>
                </c:numCache>
              </c:numRef>
            </c:plus>
            <c:minus>
              <c:numRef>
                <c:f>'Anabaena 26 EXT'!$P$68:$T$68</c:f>
                <c:numCache>
                  <c:formatCode>General</c:formatCode>
                  <c:ptCount val="5"/>
                  <c:pt idx="0">
                    <c:v>1050.5</c:v>
                  </c:pt>
                  <c:pt idx="1">
                    <c:v>428.222222222222</c:v>
                  </c:pt>
                  <c:pt idx="2">
                    <c:v>146.5</c:v>
                  </c:pt>
                  <c:pt idx="3">
                    <c:v>372.33333333333331</c:v>
                  </c:pt>
                  <c:pt idx="4">
                    <c:v>1006.7777777777779</c:v>
                  </c:pt>
                </c:numCache>
              </c:numRef>
            </c:minus>
          </c:errBars>
          <c:cat>
            <c:strRef>
              <c:f>'Anabaena 26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EXT'!$P$69:$T$69</c:f>
              <c:numCache>
                <c:formatCode>General</c:formatCode>
                <c:ptCount val="5"/>
                <c:pt idx="0">
                  <c:v>10356.5</c:v>
                </c:pt>
                <c:pt idx="1">
                  <c:v>9200.3333333333339</c:v>
                </c:pt>
                <c:pt idx="2">
                  <c:v>6049.166666666667</c:v>
                </c:pt>
                <c:pt idx="3">
                  <c:v>3057.5</c:v>
                </c:pt>
                <c:pt idx="4">
                  <c:v>2677.3333333333335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E-401F-8A8D-98CB710A5462}"/>
            </c:ext>
          </c:extLst>
        </c:ser>
        <c:ser>
          <c:idx val="9"/>
          <c:order val="9"/>
          <c:tx>
            <c:v>13 days</c:v>
          </c:tx>
          <c:spPr>
            <a:solidFill>
              <a:srgbClr val="7030A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26 EXT'!$P$74:$T$74</c:f>
                <c:numCache>
                  <c:formatCode>General</c:formatCode>
                  <c:ptCount val="5"/>
                  <c:pt idx="0">
                    <c:v>273.83333333333331</c:v>
                  </c:pt>
                  <c:pt idx="1">
                    <c:v>412.33333333333331</c:v>
                  </c:pt>
                  <c:pt idx="2">
                    <c:v>104.33333333333333</c:v>
                  </c:pt>
                  <c:pt idx="3">
                    <c:v>458.44444444444451</c:v>
                  </c:pt>
                  <c:pt idx="4">
                    <c:v>1147.1111111111113</c:v>
                  </c:pt>
                </c:numCache>
              </c:numRef>
            </c:plus>
            <c:minus>
              <c:numRef>
                <c:f>'Anabaena 26 EXT'!$P$74:$T$74</c:f>
                <c:numCache>
                  <c:formatCode>General</c:formatCode>
                  <c:ptCount val="5"/>
                  <c:pt idx="0">
                    <c:v>273.83333333333331</c:v>
                  </c:pt>
                  <c:pt idx="1">
                    <c:v>412.33333333333331</c:v>
                  </c:pt>
                  <c:pt idx="2">
                    <c:v>104.33333333333333</c:v>
                  </c:pt>
                  <c:pt idx="3">
                    <c:v>458.44444444444451</c:v>
                  </c:pt>
                  <c:pt idx="4">
                    <c:v>1147.1111111111113</c:v>
                  </c:pt>
                </c:numCache>
              </c:numRef>
            </c:minus>
          </c:errBars>
          <c:cat>
            <c:strRef>
              <c:f>'Anabaena 26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EXT'!$P$75:$T$75</c:f>
              <c:numCache>
                <c:formatCode>General</c:formatCode>
                <c:ptCount val="5"/>
                <c:pt idx="0">
                  <c:v>12137.833333333334</c:v>
                </c:pt>
                <c:pt idx="1">
                  <c:v>10543</c:v>
                </c:pt>
                <c:pt idx="2">
                  <c:v>6502.333333333333</c:v>
                </c:pt>
                <c:pt idx="3">
                  <c:v>3311.3333333333335</c:v>
                </c:pt>
                <c:pt idx="4">
                  <c:v>2849.3333333333335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5-46B2-BE5A-CAF5A2485D2F}"/>
            </c:ext>
          </c:extLst>
        </c:ser>
        <c:ser>
          <c:idx val="10"/>
          <c:order val="10"/>
          <c:tx>
            <c:v>14 days</c:v>
          </c:tx>
          <c:spPr>
            <a:solidFill>
              <a:schemeClr val="accent4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'Anabaena 26 EXT'!$P$80:$T$80</c:f>
                <c:numCache>
                  <c:formatCode>General</c:formatCode>
                  <c:ptCount val="5"/>
                  <c:pt idx="0">
                    <c:v>695.66666666666663</c:v>
                  </c:pt>
                  <c:pt idx="1">
                    <c:v>345.88888888888869</c:v>
                  </c:pt>
                  <c:pt idx="2">
                    <c:v>122.5</c:v>
                  </c:pt>
                  <c:pt idx="3">
                    <c:v>467</c:v>
                  </c:pt>
                  <c:pt idx="4">
                    <c:v>969</c:v>
                  </c:pt>
                </c:numCache>
              </c:numRef>
            </c:plus>
            <c:minus>
              <c:numRef>
                <c:f>'Anabaena 26 EXT'!$P$80:$T$80</c:f>
                <c:numCache>
                  <c:formatCode>General</c:formatCode>
                  <c:ptCount val="5"/>
                  <c:pt idx="0">
                    <c:v>695.66666666666663</c:v>
                  </c:pt>
                  <c:pt idx="1">
                    <c:v>345.88888888888869</c:v>
                  </c:pt>
                  <c:pt idx="2">
                    <c:v>122.5</c:v>
                  </c:pt>
                  <c:pt idx="3">
                    <c:v>467</c:v>
                  </c:pt>
                  <c:pt idx="4">
                    <c:v>969</c:v>
                  </c:pt>
                </c:numCache>
              </c:numRef>
            </c:minus>
          </c:errBars>
          <c:cat>
            <c:strRef>
              <c:f>'Anabaena 26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EXT'!$P$81:$T$81</c:f>
              <c:numCache>
                <c:formatCode>General</c:formatCode>
                <c:ptCount val="5"/>
                <c:pt idx="0">
                  <c:v>11626</c:v>
                </c:pt>
                <c:pt idx="1">
                  <c:v>9738.6666666666661</c:v>
                </c:pt>
                <c:pt idx="2">
                  <c:v>5980.833333333333</c:v>
                </c:pt>
                <c:pt idx="3">
                  <c:v>3108.5</c:v>
                </c:pt>
                <c:pt idx="4">
                  <c:v>2541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E-438B-92B2-3F93B40D9294}"/>
            </c:ext>
          </c:extLst>
        </c:ser>
        <c:ser>
          <c:idx val="11"/>
          <c:order val="11"/>
          <c:tx>
            <c:v>18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26 EXT'!$P$86:$T$86</c:f>
                <c:numCache>
                  <c:formatCode>General</c:formatCode>
                  <c:ptCount val="5"/>
                  <c:pt idx="0">
                    <c:v>374.83333333333331</c:v>
                  </c:pt>
                  <c:pt idx="1">
                    <c:v>488.5</c:v>
                  </c:pt>
                  <c:pt idx="2">
                    <c:v>93.888888888888985</c:v>
                  </c:pt>
                  <c:pt idx="3">
                    <c:v>490.66666666666669</c:v>
                  </c:pt>
                  <c:pt idx="4">
                    <c:v>956.22222222222206</c:v>
                  </c:pt>
                </c:numCache>
              </c:numRef>
            </c:plus>
            <c:minus>
              <c:numRef>
                <c:f>'Anabaena 26 EXT'!$P$86:$T$86</c:f>
                <c:numCache>
                  <c:formatCode>General</c:formatCode>
                  <c:ptCount val="5"/>
                  <c:pt idx="0">
                    <c:v>374.83333333333331</c:v>
                  </c:pt>
                  <c:pt idx="1">
                    <c:v>488.5</c:v>
                  </c:pt>
                  <c:pt idx="2">
                    <c:v>93.888888888888985</c:v>
                  </c:pt>
                  <c:pt idx="3">
                    <c:v>490.66666666666669</c:v>
                  </c:pt>
                  <c:pt idx="4">
                    <c:v>956.22222222222206</c:v>
                  </c:pt>
                </c:numCache>
              </c:numRef>
            </c:minus>
          </c:errBars>
          <c:cat>
            <c:strRef>
              <c:f>'Anabaena 26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EXT'!$P$87:$T$87</c:f>
              <c:numCache>
                <c:formatCode>General</c:formatCode>
                <c:ptCount val="5"/>
                <c:pt idx="0">
                  <c:v>13462.5</c:v>
                </c:pt>
                <c:pt idx="1">
                  <c:v>11006.166666666666</c:v>
                </c:pt>
                <c:pt idx="2">
                  <c:v>6353.666666666667</c:v>
                </c:pt>
                <c:pt idx="3">
                  <c:v>3080.5</c:v>
                </c:pt>
                <c:pt idx="4">
                  <c:v>2198.6666666666665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A-4B84-A65E-99CB1E80AF07}"/>
            </c:ext>
          </c:extLst>
        </c:ser>
        <c:ser>
          <c:idx val="12"/>
          <c:order val="12"/>
          <c:tx>
            <c:v>21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26 EXT'!$P$92:$T$92</c:f>
                <c:numCache>
                  <c:formatCode>General</c:formatCode>
                  <c:ptCount val="5"/>
                  <c:pt idx="0">
                    <c:v>570.33333333333337</c:v>
                  </c:pt>
                  <c:pt idx="1">
                    <c:v>531.33333333333337</c:v>
                  </c:pt>
                  <c:pt idx="2">
                    <c:v>115</c:v>
                  </c:pt>
                  <c:pt idx="3">
                    <c:v>521.22222222222217</c:v>
                  </c:pt>
                  <c:pt idx="4">
                    <c:v>876.88888888888869</c:v>
                  </c:pt>
                </c:numCache>
              </c:numRef>
            </c:plus>
            <c:minus>
              <c:numRef>
                <c:f>'Anabaena 26 EXT'!$P$92:$T$92</c:f>
                <c:numCache>
                  <c:formatCode>General</c:formatCode>
                  <c:ptCount val="5"/>
                  <c:pt idx="0">
                    <c:v>570.33333333333337</c:v>
                  </c:pt>
                  <c:pt idx="1">
                    <c:v>531.33333333333337</c:v>
                  </c:pt>
                  <c:pt idx="2">
                    <c:v>115</c:v>
                  </c:pt>
                  <c:pt idx="3">
                    <c:v>521.22222222222217</c:v>
                  </c:pt>
                  <c:pt idx="4">
                    <c:v>876.88888888888869</c:v>
                  </c:pt>
                </c:numCache>
              </c:numRef>
            </c:minus>
          </c:errBars>
          <c:cat>
            <c:strRef>
              <c:f>'Anabaena 26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EXT'!$P$93:$T$93</c:f>
              <c:numCache>
                <c:formatCode>General</c:formatCode>
                <c:ptCount val="5"/>
                <c:pt idx="0">
                  <c:v>15783</c:v>
                </c:pt>
                <c:pt idx="1">
                  <c:v>12801</c:v>
                </c:pt>
                <c:pt idx="2">
                  <c:v>6991.666666666667</c:v>
                </c:pt>
                <c:pt idx="3">
                  <c:v>3203.6666666666665</c:v>
                </c:pt>
                <c:pt idx="4">
                  <c:v>1923.6666666666665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4-4985-AEBF-30153A15ED6F}"/>
            </c:ext>
          </c:extLst>
        </c:ser>
        <c:ser>
          <c:idx val="13"/>
          <c:order val="13"/>
          <c:tx>
            <c:v>24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26 EXT'!$P$98:$T$98</c:f>
                <c:numCache>
                  <c:formatCode>General</c:formatCode>
                  <c:ptCount val="5"/>
                  <c:pt idx="0">
                    <c:v>642.16666666666663</c:v>
                  </c:pt>
                  <c:pt idx="1">
                    <c:v>417.5</c:v>
                  </c:pt>
                  <c:pt idx="2">
                    <c:v>109.66666666666667</c:v>
                  </c:pt>
                  <c:pt idx="3">
                    <c:v>526.33333333333337</c:v>
                  </c:pt>
                  <c:pt idx="4">
                    <c:v>681.33333333333337</c:v>
                  </c:pt>
                </c:numCache>
              </c:numRef>
            </c:plus>
            <c:minus>
              <c:numRef>
                <c:f>'Anabaena 26 EXT'!$P$98:$T$98</c:f>
                <c:numCache>
                  <c:formatCode>General</c:formatCode>
                  <c:ptCount val="5"/>
                  <c:pt idx="0">
                    <c:v>642.16666666666663</c:v>
                  </c:pt>
                  <c:pt idx="1">
                    <c:v>417.5</c:v>
                  </c:pt>
                  <c:pt idx="2">
                    <c:v>109.66666666666667</c:v>
                  </c:pt>
                  <c:pt idx="3">
                    <c:v>526.33333333333337</c:v>
                  </c:pt>
                  <c:pt idx="4">
                    <c:v>681.33333333333337</c:v>
                  </c:pt>
                </c:numCache>
              </c:numRef>
            </c:minus>
          </c:errBars>
          <c:cat>
            <c:strRef>
              <c:f>'Anabaena 26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EXT'!$P$99:$T$99</c:f>
              <c:numCache>
                <c:formatCode>General</c:formatCode>
                <c:ptCount val="5"/>
                <c:pt idx="0">
                  <c:v>17861.5</c:v>
                </c:pt>
                <c:pt idx="1">
                  <c:v>12392.5</c:v>
                </c:pt>
                <c:pt idx="2">
                  <c:v>7180</c:v>
                </c:pt>
                <c:pt idx="3">
                  <c:v>3281.5</c:v>
                </c:pt>
                <c:pt idx="4">
                  <c:v>1590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1-441D-A4FF-A3381E62D419}"/>
            </c:ext>
          </c:extLst>
        </c:ser>
        <c:ser>
          <c:idx val="14"/>
          <c:order val="14"/>
          <c:tx>
            <c:v>32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26 EXT'!$P$104:$T$104</c:f>
                <c:numCache>
                  <c:formatCode>General</c:formatCode>
                  <c:ptCount val="5"/>
                  <c:pt idx="0">
                    <c:v>1580.1666666666667</c:v>
                  </c:pt>
                  <c:pt idx="1">
                    <c:v>642.61111111111131</c:v>
                  </c:pt>
                  <c:pt idx="2">
                    <c:v>296.16666666666669</c:v>
                  </c:pt>
                  <c:pt idx="3">
                    <c:v>583.22222222222217</c:v>
                  </c:pt>
                  <c:pt idx="4">
                    <c:v>232.11111111111109</c:v>
                  </c:pt>
                </c:numCache>
              </c:numRef>
            </c:plus>
            <c:minus>
              <c:numRef>
                <c:f>'Anabaena 26 EXT'!$P$104:$T$104</c:f>
                <c:numCache>
                  <c:formatCode>General</c:formatCode>
                  <c:ptCount val="5"/>
                  <c:pt idx="0">
                    <c:v>1580.1666666666667</c:v>
                  </c:pt>
                  <c:pt idx="1">
                    <c:v>642.61111111111131</c:v>
                  </c:pt>
                  <c:pt idx="2">
                    <c:v>296.16666666666669</c:v>
                  </c:pt>
                  <c:pt idx="3">
                    <c:v>583.22222222222217</c:v>
                  </c:pt>
                  <c:pt idx="4">
                    <c:v>232.11111111111109</c:v>
                  </c:pt>
                </c:numCache>
              </c:numRef>
            </c:minus>
          </c:errBars>
          <c:cat>
            <c:strRef>
              <c:f>'Anabaena 26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EXT'!$P$103:$T$103</c:f>
              <c:numCache>
                <c:formatCode>General</c:formatCode>
                <c:ptCount val="5"/>
                <c:pt idx="0">
                  <c:v>24130.166666666668</c:v>
                </c:pt>
                <c:pt idx="1">
                  <c:v>5167.166666666667</c:v>
                </c:pt>
                <c:pt idx="2">
                  <c:v>8794.8333333333339</c:v>
                </c:pt>
                <c:pt idx="3">
                  <c:v>3865.6666666666665</c:v>
                </c:pt>
                <c:pt idx="4">
                  <c:v>955.66666666666663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7-4BB5-BD9D-9671B0199B39}"/>
            </c:ext>
          </c:extLst>
        </c:ser>
        <c:ser>
          <c:idx val="15"/>
          <c:order val="15"/>
          <c:tx>
            <c:v>42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26 EXT'!$P$110:$T$110</c:f>
                <c:numCache>
                  <c:formatCode>General</c:formatCode>
                  <c:ptCount val="5"/>
                  <c:pt idx="0">
                    <c:v>2254.6666666666665</c:v>
                  </c:pt>
                  <c:pt idx="1">
                    <c:v>194.16666666666666</c:v>
                  </c:pt>
                  <c:pt idx="2">
                    <c:v>431.5</c:v>
                  </c:pt>
                  <c:pt idx="3">
                    <c:v>653.44444444444434</c:v>
                  </c:pt>
                  <c:pt idx="4">
                    <c:v>221.66666666666666</c:v>
                  </c:pt>
                </c:numCache>
              </c:numRef>
            </c:plus>
            <c:minus>
              <c:numRef>
                <c:f>'Anabaena 26 EXT'!$P$110:$T$110</c:f>
                <c:numCache>
                  <c:formatCode>General</c:formatCode>
                  <c:ptCount val="5"/>
                  <c:pt idx="0">
                    <c:v>2254.6666666666665</c:v>
                  </c:pt>
                  <c:pt idx="1">
                    <c:v>194.16666666666666</c:v>
                  </c:pt>
                  <c:pt idx="2">
                    <c:v>431.5</c:v>
                  </c:pt>
                  <c:pt idx="3">
                    <c:v>653.44444444444434</c:v>
                  </c:pt>
                  <c:pt idx="4">
                    <c:v>221.66666666666666</c:v>
                  </c:pt>
                </c:numCache>
              </c:numRef>
            </c:minus>
          </c:errBars>
          <c:cat>
            <c:strRef>
              <c:f>'Anabaena 26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EXT'!$P$109:$T$109</c:f>
              <c:numCache>
                <c:formatCode>General</c:formatCode>
                <c:ptCount val="5"/>
                <c:pt idx="0">
                  <c:v>34999.333333333336</c:v>
                </c:pt>
                <c:pt idx="1">
                  <c:v>1902.8333333333333</c:v>
                </c:pt>
                <c:pt idx="2">
                  <c:v>10769.166666666666</c:v>
                </c:pt>
                <c:pt idx="3">
                  <c:v>4389.333333333333</c:v>
                </c:pt>
                <c:pt idx="4">
                  <c:v>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F-4EF9-9F65-78FFF018419C}"/>
            </c:ext>
          </c:extLst>
        </c:ser>
        <c:ser>
          <c:idx val="16"/>
          <c:order val="16"/>
          <c:tx>
            <c:v>48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26 EXT'!$P$115:$T$115</c:f>
                <c:numCache>
                  <c:formatCode>General</c:formatCode>
                  <c:ptCount val="5"/>
                  <c:pt idx="0">
                    <c:v>2346.1666666666665</c:v>
                  </c:pt>
                  <c:pt idx="1">
                    <c:v>112.88888888888891</c:v>
                  </c:pt>
                  <c:pt idx="2">
                    <c:v>457.5</c:v>
                  </c:pt>
                  <c:pt idx="3">
                    <c:v>614.88888888888903</c:v>
                  </c:pt>
                  <c:pt idx="4">
                    <c:v>316.66666666666669</c:v>
                  </c:pt>
                </c:numCache>
              </c:numRef>
            </c:plus>
            <c:minus>
              <c:numRef>
                <c:f>'Anabaena 26 EXT'!$P$115:$T$115</c:f>
                <c:numCache>
                  <c:formatCode>General</c:formatCode>
                  <c:ptCount val="5"/>
                  <c:pt idx="0">
                    <c:v>2346.1666666666665</c:v>
                  </c:pt>
                  <c:pt idx="1">
                    <c:v>112.88888888888891</c:v>
                  </c:pt>
                  <c:pt idx="2">
                    <c:v>457.5</c:v>
                  </c:pt>
                  <c:pt idx="3">
                    <c:v>614.88888888888903</c:v>
                  </c:pt>
                  <c:pt idx="4">
                    <c:v>316.66666666666669</c:v>
                  </c:pt>
                </c:numCache>
              </c:numRef>
            </c:minus>
          </c:errBars>
          <c:cat>
            <c:strRef>
              <c:f>'Anabaena 26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EXT'!$P$114:$T$114</c:f>
              <c:numCache>
                <c:formatCode>General</c:formatCode>
                <c:ptCount val="5"/>
                <c:pt idx="0">
                  <c:v>40264.166666666664</c:v>
                </c:pt>
                <c:pt idx="1">
                  <c:v>1269.3333333333333</c:v>
                </c:pt>
                <c:pt idx="2">
                  <c:v>10819.166666666666</c:v>
                </c:pt>
                <c:pt idx="3">
                  <c:v>4754.166666666667</c:v>
                </c:pt>
                <c:pt idx="4">
                  <c:v>817.66666666666663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1-4E22-810B-29134CF0EF6A}"/>
            </c:ext>
          </c:extLst>
        </c:ser>
        <c:ser>
          <c:idx val="17"/>
          <c:order val="17"/>
          <c:tx>
            <c:v>56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26 EXT'!$P$121:$T$121</c:f>
                <c:numCache>
                  <c:formatCode>General</c:formatCode>
                  <c:ptCount val="5"/>
                  <c:pt idx="0">
                    <c:v>2715.6666666666665</c:v>
                  </c:pt>
                  <c:pt idx="1">
                    <c:v>77.166666666666671</c:v>
                  </c:pt>
                  <c:pt idx="2">
                    <c:v>958.16666666666663</c:v>
                  </c:pt>
                  <c:pt idx="3">
                    <c:v>631.55555555555532</c:v>
                  </c:pt>
                  <c:pt idx="4">
                    <c:v>322.5</c:v>
                  </c:pt>
                </c:numCache>
              </c:numRef>
            </c:plus>
            <c:minus>
              <c:numRef>
                <c:f>'Anabaena 26 EXT'!$P$121:$T$121</c:f>
                <c:numCache>
                  <c:formatCode>General</c:formatCode>
                  <c:ptCount val="5"/>
                  <c:pt idx="0">
                    <c:v>2715.6666666666665</c:v>
                  </c:pt>
                  <c:pt idx="1">
                    <c:v>77.166666666666671</c:v>
                  </c:pt>
                  <c:pt idx="2">
                    <c:v>958.16666666666663</c:v>
                  </c:pt>
                  <c:pt idx="3">
                    <c:v>631.55555555555532</c:v>
                  </c:pt>
                  <c:pt idx="4">
                    <c:v>322.5</c:v>
                  </c:pt>
                </c:numCache>
              </c:numRef>
            </c:minus>
          </c:errBars>
          <c:cat>
            <c:strRef>
              <c:f>'Anabaena 26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EXT'!$P$120:$T$120</c:f>
              <c:numCache>
                <c:formatCode>General</c:formatCode>
                <c:ptCount val="5"/>
                <c:pt idx="0">
                  <c:v>47439.333333333336</c:v>
                </c:pt>
                <c:pt idx="1">
                  <c:v>947.5</c:v>
                </c:pt>
                <c:pt idx="2">
                  <c:v>11557.166666666666</c:v>
                </c:pt>
                <c:pt idx="3">
                  <c:v>5364.333333333333</c:v>
                </c:pt>
                <c:pt idx="4">
                  <c:v>650.83333333333337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0-48F4-9E7B-8C0B6A7E24A4}"/>
            </c:ext>
          </c:extLst>
        </c:ser>
        <c:ser>
          <c:idx val="18"/>
          <c:order val="18"/>
          <c:tx>
            <c:v>63 days</c:v>
          </c:tx>
          <c:invertIfNegative val="0"/>
          <c:errBars>
            <c:errBarType val="both"/>
            <c:errValType val="cust"/>
            <c:noEndCap val="0"/>
            <c:plus>
              <c:numRef>
                <c:f>'Anabaena 26 EXT'!$P$127:$T$127</c:f>
                <c:numCache>
                  <c:formatCode>General</c:formatCode>
                  <c:ptCount val="5"/>
                  <c:pt idx="0">
                    <c:v>3316.5</c:v>
                  </c:pt>
                  <c:pt idx="1">
                    <c:v>117.16666666666667</c:v>
                  </c:pt>
                  <c:pt idx="2">
                    <c:v>1510.6666666666667</c:v>
                  </c:pt>
                  <c:pt idx="3">
                    <c:v>816.22222222222229</c:v>
                  </c:pt>
                  <c:pt idx="4">
                    <c:v>283.5</c:v>
                  </c:pt>
                </c:numCache>
              </c:numRef>
            </c:plus>
            <c:minus>
              <c:numRef>
                <c:f>'Anabaena 26 EXT'!$P$127:$T$127</c:f>
                <c:numCache>
                  <c:formatCode>General</c:formatCode>
                  <c:ptCount val="5"/>
                  <c:pt idx="0">
                    <c:v>3316.5</c:v>
                  </c:pt>
                  <c:pt idx="1">
                    <c:v>117.16666666666667</c:v>
                  </c:pt>
                  <c:pt idx="2">
                    <c:v>1510.6666666666667</c:v>
                  </c:pt>
                  <c:pt idx="3">
                    <c:v>816.22222222222229</c:v>
                  </c:pt>
                  <c:pt idx="4">
                    <c:v>283.5</c:v>
                  </c:pt>
                </c:numCache>
              </c:numRef>
            </c:minus>
          </c:errBars>
          <c:cat>
            <c:strRef>
              <c:f>'Anabaena 26 EXT'!$P$125:$T$125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'Anabaena 26 EXT'!$P$126:$T$126</c:f>
              <c:numCache>
                <c:formatCode>General</c:formatCode>
                <c:ptCount val="5"/>
                <c:pt idx="0">
                  <c:v>59058.5</c:v>
                </c:pt>
                <c:pt idx="1">
                  <c:v>990.5</c:v>
                </c:pt>
                <c:pt idx="2">
                  <c:v>17127.666666666668</c:v>
                </c:pt>
                <c:pt idx="3">
                  <c:v>6438.166666666667</c:v>
                </c:pt>
                <c:pt idx="4">
                  <c:v>682.83333333333337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F-4E1C-B9A3-AD82A20CA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476464"/>
        <c:axId val="1310478384"/>
      </c:barChart>
      <c:catAx>
        <c:axId val="13104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0478384"/>
        <c:crosses val="autoZero"/>
        <c:auto val="1"/>
        <c:lblAlgn val="ctr"/>
        <c:lblOffset val="100"/>
        <c:noMultiLvlLbl val="0"/>
      </c:catAx>
      <c:valAx>
        <c:axId val="1310478384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04764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Nostoc</a:t>
            </a:r>
            <a:r>
              <a:rPr lang="es-ES" baseline="0"/>
              <a:t> 10 MBL (REG)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 days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REG'!$K$19:$O$19</c:f>
                <c:numCache>
                  <c:formatCode>General</c:formatCode>
                  <c:ptCount val="5"/>
                  <c:pt idx="0">
                    <c:v>194.22222222222203</c:v>
                  </c:pt>
                  <c:pt idx="1">
                    <c:v>128.33333333333334</c:v>
                  </c:pt>
                  <c:pt idx="2">
                    <c:v>4.1111111111111107</c:v>
                  </c:pt>
                  <c:pt idx="3">
                    <c:v>10.166666666666666</c:v>
                  </c:pt>
                  <c:pt idx="4">
                    <c:v>15.333333333333334</c:v>
                  </c:pt>
                </c:numCache>
              </c:numRef>
            </c:plus>
            <c:minus>
              <c:numRef>
                <c:f>'Nostoc 10 REG'!$K$19:$O$19</c:f>
                <c:numCache>
                  <c:formatCode>General</c:formatCode>
                  <c:ptCount val="5"/>
                  <c:pt idx="0">
                    <c:v>194.22222222222203</c:v>
                  </c:pt>
                  <c:pt idx="1">
                    <c:v>128.33333333333334</c:v>
                  </c:pt>
                  <c:pt idx="2">
                    <c:v>4.1111111111111107</c:v>
                  </c:pt>
                  <c:pt idx="3">
                    <c:v>10.166666666666666</c:v>
                  </c:pt>
                  <c:pt idx="4">
                    <c:v>15.333333333333334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REG'!$K$171:$O$171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REG'!$K$18:$O$18</c:f>
              <c:numCache>
                <c:formatCode>General</c:formatCode>
                <c:ptCount val="5"/>
                <c:pt idx="0">
                  <c:v>13006.333333333334</c:v>
                </c:pt>
                <c:pt idx="1">
                  <c:v>2922</c:v>
                </c:pt>
                <c:pt idx="2">
                  <c:v>23.833333333333332</c:v>
                </c:pt>
                <c:pt idx="3">
                  <c:v>37.5</c:v>
                </c:pt>
                <c:pt idx="4">
                  <c:v>96.666666666666671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A-43FE-89C1-696642B51CEC}"/>
            </c:ext>
          </c:extLst>
        </c:ser>
        <c:ser>
          <c:idx val="1"/>
          <c:order val="1"/>
          <c:tx>
            <c:v>1 days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REG'!$K$25:$O$25</c:f>
                <c:numCache>
                  <c:formatCode>General</c:formatCode>
                  <c:ptCount val="5"/>
                  <c:pt idx="0">
                    <c:v>291</c:v>
                  </c:pt>
                  <c:pt idx="1">
                    <c:v>184</c:v>
                  </c:pt>
                  <c:pt idx="2">
                    <c:v>3.7777777777777772</c:v>
                  </c:pt>
                  <c:pt idx="3">
                    <c:v>9.6666666666666661</c:v>
                  </c:pt>
                  <c:pt idx="4">
                    <c:v>16.833333333333332</c:v>
                  </c:pt>
                </c:numCache>
              </c:numRef>
            </c:plus>
            <c:minus>
              <c:numRef>
                <c:f>'Nostoc 10 REG'!$K$25:$O$25</c:f>
                <c:numCache>
                  <c:formatCode>General</c:formatCode>
                  <c:ptCount val="5"/>
                  <c:pt idx="0">
                    <c:v>291</c:v>
                  </c:pt>
                  <c:pt idx="1">
                    <c:v>184</c:v>
                  </c:pt>
                  <c:pt idx="2">
                    <c:v>3.7777777777777772</c:v>
                  </c:pt>
                  <c:pt idx="3">
                    <c:v>9.6666666666666661</c:v>
                  </c:pt>
                  <c:pt idx="4">
                    <c:v>16.833333333333332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REG'!$K$171:$O$171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REG'!$K$24:$O$24</c:f>
              <c:numCache>
                <c:formatCode>General</c:formatCode>
                <c:ptCount val="5"/>
                <c:pt idx="0">
                  <c:v>11978</c:v>
                </c:pt>
                <c:pt idx="1">
                  <c:v>2878</c:v>
                </c:pt>
                <c:pt idx="2">
                  <c:v>22.333333333333332</c:v>
                </c:pt>
                <c:pt idx="3">
                  <c:v>36</c:v>
                </c:pt>
                <c:pt idx="4">
                  <c:v>99.833333333333329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E-4B5E-B312-93797152037B}"/>
            </c:ext>
          </c:extLst>
        </c:ser>
        <c:ser>
          <c:idx val="2"/>
          <c:order val="2"/>
          <c:tx>
            <c:v>2 days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REG'!$K$31:$O$31</c:f>
                <c:numCache>
                  <c:formatCode>General</c:formatCode>
                  <c:ptCount val="5"/>
                  <c:pt idx="0">
                    <c:v>67.666666666666671</c:v>
                  </c:pt>
                  <c:pt idx="1">
                    <c:v>153.88888888888883</c:v>
                  </c:pt>
                  <c:pt idx="2">
                    <c:v>4.333333333333333</c:v>
                  </c:pt>
                  <c:pt idx="3">
                    <c:v>8.6666666666666661</c:v>
                  </c:pt>
                  <c:pt idx="4">
                    <c:v>9.6666666666666661</c:v>
                  </c:pt>
                </c:numCache>
              </c:numRef>
            </c:plus>
            <c:minus>
              <c:numRef>
                <c:f>'Nostoc 10 REG'!$K$31:$O$31</c:f>
                <c:numCache>
                  <c:formatCode>General</c:formatCode>
                  <c:ptCount val="5"/>
                  <c:pt idx="0">
                    <c:v>67.666666666666671</c:v>
                  </c:pt>
                  <c:pt idx="1">
                    <c:v>153.88888888888883</c:v>
                  </c:pt>
                  <c:pt idx="2">
                    <c:v>4.333333333333333</c:v>
                  </c:pt>
                  <c:pt idx="3">
                    <c:v>8.6666666666666661</c:v>
                  </c:pt>
                  <c:pt idx="4">
                    <c:v>9.6666666666666661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REG'!$K$171:$O$171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REG'!$K$30:$O$30</c:f>
              <c:numCache>
                <c:formatCode>General</c:formatCode>
                <c:ptCount val="5"/>
                <c:pt idx="0">
                  <c:v>9536</c:v>
                </c:pt>
                <c:pt idx="1">
                  <c:v>3290.8333333333335</c:v>
                </c:pt>
                <c:pt idx="2">
                  <c:v>24</c:v>
                </c:pt>
                <c:pt idx="3">
                  <c:v>30</c:v>
                </c:pt>
                <c:pt idx="4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1-4F63-B3B8-8C030C2E4AA5}"/>
            </c:ext>
          </c:extLst>
        </c:ser>
        <c:ser>
          <c:idx val="3"/>
          <c:order val="3"/>
          <c:tx>
            <c:v>5 days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REG'!$K$37:$O$37</c:f>
                <c:numCache>
                  <c:formatCode>General</c:formatCode>
                  <c:ptCount val="5"/>
                  <c:pt idx="0">
                    <c:v>63.333333333333336</c:v>
                  </c:pt>
                  <c:pt idx="1">
                    <c:v>325.88888888888897</c:v>
                  </c:pt>
                  <c:pt idx="2">
                    <c:v>14.5</c:v>
                  </c:pt>
                  <c:pt idx="3">
                    <c:v>11.5</c:v>
                  </c:pt>
                  <c:pt idx="4">
                    <c:v>10.777777777777777</c:v>
                  </c:pt>
                </c:numCache>
              </c:numRef>
            </c:plus>
            <c:minus>
              <c:numRef>
                <c:f>'Nostoc 10 REG'!$K$37:$O$37</c:f>
                <c:numCache>
                  <c:formatCode>General</c:formatCode>
                  <c:ptCount val="5"/>
                  <c:pt idx="0">
                    <c:v>63.333333333333336</c:v>
                  </c:pt>
                  <c:pt idx="1">
                    <c:v>325.88888888888897</c:v>
                  </c:pt>
                  <c:pt idx="2">
                    <c:v>14.5</c:v>
                  </c:pt>
                  <c:pt idx="3">
                    <c:v>11.5</c:v>
                  </c:pt>
                  <c:pt idx="4">
                    <c:v>10.777777777777777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REG'!$K$171:$O$171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REG'!$K$36:$O$36</c:f>
              <c:numCache>
                <c:formatCode>General</c:formatCode>
                <c:ptCount val="5"/>
                <c:pt idx="0">
                  <c:v>7520.5</c:v>
                </c:pt>
                <c:pt idx="1">
                  <c:v>7751.666666666667</c:v>
                </c:pt>
                <c:pt idx="2">
                  <c:v>62.833333333333336</c:v>
                </c:pt>
                <c:pt idx="3">
                  <c:v>41.166666666666664</c:v>
                </c:pt>
                <c:pt idx="4">
                  <c:v>34.666666666666664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A-4E98-9128-9128640202E3}"/>
            </c:ext>
          </c:extLst>
        </c:ser>
        <c:ser>
          <c:idx val="4"/>
          <c:order val="4"/>
          <c:tx>
            <c:v>6 days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REG'!$K$43:$O$43</c:f>
                <c:numCache>
                  <c:formatCode>General</c:formatCode>
                  <c:ptCount val="5"/>
                  <c:pt idx="0">
                    <c:v>109.33333333333333</c:v>
                  </c:pt>
                  <c:pt idx="1">
                    <c:v>264</c:v>
                  </c:pt>
                  <c:pt idx="2">
                    <c:v>21.111111111111111</c:v>
                  </c:pt>
                  <c:pt idx="3">
                    <c:v>11.388888888888891</c:v>
                  </c:pt>
                  <c:pt idx="4">
                    <c:v>9.6666666666666661</c:v>
                  </c:pt>
                </c:numCache>
              </c:numRef>
            </c:plus>
            <c:minus>
              <c:numRef>
                <c:f>'Nostoc 10 REG'!$K$43:$O$43</c:f>
                <c:numCache>
                  <c:formatCode>General</c:formatCode>
                  <c:ptCount val="5"/>
                  <c:pt idx="0">
                    <c:v>109.33333333333333</c:v>
                  </c:pt>
                  <c:pt idx="1">
                    <c:v>264</c:v>
                  </c:pt>
                  <c:pt idx="2">
                    <c:v>21.111111111111111</c:v>
                  </c:pt>
                  <c:pt idx="3">
                    <c:v>11.388888888888891</c:v>
                  </c:pt>
                  <c:pt idx="4">
                    <c:v>9.6666666666666661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REG'!$K$171:$O$171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REG'!$K$42:$O$42</c:f>
              <c:numCache>
                <c:formatCode>General</c:formatCode>
                <c:ptCount val="5"/>
                <c:pt idx="0">
                  <c:v>6628</c:v>
                </c:pt>
                <c:pt idx="1">
                  <c:v>5387.5</c:v>
                </c:pt>
                <c:pt idx="2">
                  <c:v>92.833333333333329</c:v>
                </c:pt>
                <c:pt idx="3">
                  <c:v>51.833333333333336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7-4F80-AA55-1B276A5F7355}"/>
            </c:ext>
          </c:extLst>
        </c:ser>
        <c:ser>
          <c:idx val="5"/>
          <c:order val="5"/>
          <c:tx>
            <c:v>7 days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REG'!$K$49:$O$49</c:f>
                <c:numCache>
                  <c:formatCode>General</c:formatCode>
                  <c:ptCount val="5"/>
                  <c:pt idx="0">
                    <c:v>57.333333333333336</c:v>
                  </c:pt>
                  <c:pt idx="1">
                    <c:v>159.33333333333334</c:v>
                  </c:pt>
                  <c:pt idx="2">
                    <c:v>44.666666666666664</c:v>
                  </c:pt>
                  <c:pt idx="3">
                    <c:v>22.833333333333332</c:v>
                  </c:pt>
                  <c:pt idx="4">
                    <c:v>10.333333333333334</c:v>
                  </c:pt>
                </c:numCache>
              </c:numRef>
            </c:plus>
            <c:minus>
              <c:numRef>
                <c:f>'Nostoc 10 REG'!$K$49:$O$49</c:f>
                <c:numCache>
                  <c:formatCode>General</c:formatCode>
                  <c:ptCount val="5"/>
                  <c:pt idx="0">
                    <c:v>57.333333333333336</c:v>
                  </c:pt>
                  <c:pt idx="1">
                    <c:v>159.33333333333334</c:v>
                  </c:pt>
                  <c:pt idx="2">
                    <c:v>44.666666666666664</c:v>
                  </c:pt>
                  <c:pt idx="3">
                    <c:v>22.833333333333332</c:v>
                  </c:pt>
                  <c:pt idx="4">
                    <c:v>10.333333333333334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REG'!$K$171:$O$171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REG'!$K$48:$O$48</c:f>
              <c:numCache>
                <c:formatCode>General</c:formatCode>
                <c:ptCount val="5"/>
                <c:pt idx="0">
                  <c:v>5986</c:v>
                </c:pt>
                <c:pt idx="1">
                  <c:v>5203</c:v>
                </c:pt>
                <c:pt idx="2">
                  <c:v>157</c:v>
                </c:pt>
                <c:pt idx="3">
                  <c:v>72.5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5-4C48-92F8-AC52AED415A6}"/>
            </c:ext>
          </c:extLst>
        </c:ser>
        <c:ser>
          <c:idx val="6"/>
          <c:order val="6"/>
          <c:tx>
            <c:v>8 days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REG'!$K$55:$O$55</c:f>
                <c:numCache>
                  <c:formatCode>General</c:formatCode>
                  <c:ptCount val="5"/>
                  <c:pt idx="0">
                    <c:v>139.888888888889</c:v>
                  </c:pt>
                  <c:pt idx="1">
                    <c:v>441.66666666666669</c:v>
                  </c:pt>
                  <c:pt idx="2">
                    <c:v>50.666666666666664</c:v>
                  </c:pt>
                  <c:pt idx="3">
                    <c:v>38.666666666666664</c:v>
                  </c:pt>
                  <c:pt idx="4">
                    <c:v>12.555555555555552</c:v>
                  </c:pt>
                </c:numCache>
              </c:numRef>
            </c:plus>
            <c:minus>
              <c:numRef>
                <c:f>'Nostoc 10 REG'!$K$55:$O$55</c:f>
                <c:numCache>
                  <c:formatCode>General</c:formatCode>
                  <c:ptCount val="5"/>
                  <c:pt idx="0">
                    <c:v>139.888888888889</c:v>
                  </c:pt>
                  <c:pt idx="1">
                    <c:v>441.66666666666669</c:v>
                  </c:pt>
                  <c:pt idx="2">
                    <c:v>50.666666666666664</c:v>
                  </c:pt>
                  <c:pt idx="3">
                    <c:v>38.666666666666664</c:v>
                  </c:pt>
                  <c:pt idx="4">
                    <c:v>12.555555555555552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REG'!$K$171:$O$171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REG'!$K$54:$O$54</c:f>
              <c:numCache>
                <c:formatCode>General</c:formatCode>
                <c:ptCount val="5"/>
                <c:pt idx="0">
                  <c:v>7307.166666666667</c:v>
                </c:pt>
                <c:pt idx="1">
                  <c:v>6057.333333333333</c:v>
                </c:pt>
                <c:pt idx="2">
                  <c:v>208.66666666666666</c:v>
                </c:pt>
                <c:pt idx="3">
                  <c:v>103.5</c:v>
                </c:pt>
                <c:pt idx="4">
                  <c:v>32.666666666666664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A-419F-97EC-60C36212A04F}"/>
            </c:ext>
          </c:extLst>
        </c:ser>
        <c:ser>
          <c:idx val="7"/>
          <c:order val="7"/>
          <c:tx>
            <c:v>9 days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REG'!$K$61:$O$61</c:f>
                <c:numCache>
                  <c:formatCode>General</c:formatCode>
                  <c:ptCount val="5"/>
                  <c:pt idx="0">
                    <c:v>118.66666666666667</c:v>
                  </c:pt>
                  <c:pt idx="1">
                    <c:v>254.888888888889</c:v>
                  </c:pt>
                  <c:pt idx="2">
                    <c:v>70</c:v>
                  </c:pt>
                  <c:pt idx="3">
                    <c:v>48.333333333333336</c:v>
                  </c:pt>
                  <c:pt idx="4">
                    <c:v>10.888888888888891</c:v>
                  </c:pt>
                </c:numCache>
              </c:numRef>
            </c:plus>
            <c:minus>
              <c:numRef>
                <c:f>'Nostoc 10 REG'!$K$61:$O$61</c:f>
                <c:numCache>
                  <c:formatCode>General</c:formatCode>
                  <c:ptCount val="5"/>
                  <c:pt idx="0">
                    <c:v>118.66666666666667</c:v>
                  </c:pt>
                  <c:pt idx="1">
                    <c:v>254.888888888889</c:v>
                  </c:pt>
                  <c:pt idx="2">
                    <c:v>70</c:v>
                  </c:pt>
                  <c:pt idx="3">
                    <c:v>48.333333333333336</c:v>
                  </c:pt>
                  <c:pt idx="4">
                    <c:v>10.888888888888891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'Nostoc 10 REG'!$K$171:$O$171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REG'!$K$60:$O$60</c:f>
              <c:numCache>
                <c:formatCode>General</c:formatCode>
                <c:ptCount val="5"/>
                <c:pt idx="0">
                  <c:v>7045.333333333333</c:v>
                </c:pt>
                <c:pt idx="1">
                  <c:v>5892.166666666667</c:v>
                </c:pt>
                <c:pt idx="2">
                  <c:v>269.33333333333331</c:v>
                </c:pt>
                <c:pt idx="3">
                  <c:v>134</c:v>
                </c:pt>
                <c:pt idx="4">
                  <c:v>28.166666666666668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A-4935-A7BC-9B5F12D3808C}"/>
            </c:ext>
          </c:extLst>
        </c:ser>
        <c:ser>
          <c:idx val="8"/>
          <c:order val="8"/>
          <c:tx>
            <c:v>12 days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REG'!$K$67:$O$67</c:f>
                <c:numCache>
                  <c:formatCode>General</c:formatCode>
                  <c:ptCount val="5"/>
                  <c:pt idx="0">
                    <c:v>123.33333333333333</c:v>
                  </c:pt>
                  <c:pt idx="1">
                    <c:v>144.22222222222231</c:v>
                  </c:pt>
                  <c:pt idx="2">
                    <c:v>136.5</c:v>
                  </c:pt>
                  <c:pt idx="3">
                    <c:v>93.444444444444443</c:v>
                  </c:pt>
                  <c:pt idx="4">
                    <c:v>9.6666666666666661</c:v>
                  </c:pt>
                </c:numCache>
              </c:numRef>
            </c:plus>
            <c:minus>
              <c:numRef>
                <c:f>'Nostoc 10 REG'!$K$67:$O$67</c:f>
                <c:numCache>
                  <c:formatCode>General</c:formatCode>
                  <c:ptCount val="5"/>
                  <c:pt idx="0">
                    <c:v>123.33333333333333</c:v>
                  </c:pt>
                  <c:pt idx="1">
                    <c:v>144.22222222222231</c:v>
                  </c:pt>
                  <c:pt idx="2">
                    <c:v>136.5</c:v>
                  </c:pt>
                  <c:pt idx="3">
                    <c:v>93.444444444444443</c:v>
                  </c:pt>
                  <c:pt idx="4">
                    <c:v>9.6666666666666661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'Nostoc 10 REG'!$K$171:$O$171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REG'!$K$66:$O$66</c:f>
              <c:numCache>
                <c:formatCode>General</c:formatCode>
                <c:ptCount val="5"/>
                <c:pt idx="0">
                  <c:v>6877.666666666667</c:v>
                </c:pt>
                <c:pt idx="1">
                  <c:v>5855.166666666667</c:v>
                </c:pt>
                <c:pt idx="2">
                  <c:v>502.5</c:v>
                </c:pt>
                <c:pt idx="3">
                  <c:v>317.83333333333331</c:v>
                </c:pt>
                <c:pt idx="4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5-47BA-8BDF-76C3551B02C4}"/>
            </c:ext>
          </c:extLst>
        </c:ser>
        <c:ser>
          <c:idx val="9"/>
          <c:order val="9"/>
          <c:tx>
            <c:v>13 days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REG'!$K$73:$O$73</c:f>
                <c:numCache>
                  <c:formatCode>General</c:formatCode>
                  <c:ptCount val="5"/>
                  <c:pt idx="0">
                    <c:v>122.77777777777767</c:v>
                  </c:pt>
                  <c:pt idx="1">
                    <c:v>155</c:v>
                  </c:pt>
                  <c:pt idx="2">
                    <c:v>144.7777777777778</c:v>
                  </c:pt>
                  <c:pt idx="3">
                    <c:v>158.16666666666666</c:v>
                  </c:pt>
                  <c:pt idx="4">
                    <c:v>9.3333333333333339</c:v>
                  </c:pt>
                </c:numCache>
              </c:numRef>
            </c:plus>
            <c:minus>
              <c:numRef>
                <c:f>'Nostoc 10 REG'!$K$73:$O$73</c:f>
                <c:numCache>
                  <c:formatCode>General</c:formatCode>
                  <c:ptCount val="5"/>
                  <c:pt idx="0">
                    <c:v>122.77777777777767</c:v>
                  </c:pt>
                  <c:pt idx="1">
                    <c:v>155</c:v>
                  </c:pt>
                  <c:pt idx="2">
                    <c:v>144.7777777777778</c:v>
                  </c:pt>
                  <c:pt idx="3">
                    <c:v>158.16666666666666</c:v>
                  </c:pt>
                  <c:pt idx="4">
                    <c:v>9.3333333333333339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'Nostoc 10 REG'!$K$171:$O$171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REG'!$K$72:$O$72</c:f>
              <c:numCache>
                <c:formatCode>General</c:formatCode>
                <c:ptCount val="5"/>
                <c:pt idx="0">
                  <c:v>6980.166666666667</c:v>
                </c:pt>
                <c:pt idx="1">
                  <c:v>6521</c:v>
                </c:pt>
                <c:pt idx="2">
                  <c:v>587.33333333333337</c:v>
                </c:pt>
                <c:pt idx="3">
                  <c:v>429.5</c:v>
                </c:pt>
                <c:pt idx="4">
                  <c:v>27.666666666666668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1-43F9-9413-AEF99BB8F836}"/>
            </c:ext>
          </c:extLst>
        </c:ser>
        <c:ser>
          <c:idx val="10"/>
          <c:order val="10"/>
          <c:tx>
            <c:v>16 days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REG'!$K$79:$O$79</c:f>
                <c:numCache>
                  <c:formatCode>General</c:formatCode>
                  <c:ptCount val="5"/>
                  <c:pt idx="0">
                    <c:v>351</c:v>
                  </c:pt>
                  <c:pt idx="1">
                    <c:v>253.88888888888869</c:v>
                  </c:pt>
                  <c:pt idx="2">
                    <c:v>135.5</c:v>
                  </c:pt>
                  <c:pt idx="3">
                    <c:v>144.66666666666666</c:v>
                  </c:pt>
                  <c:pt idx="4">
                    <c:v>8.7777777777777768</c:v>
                  </c:pt>
                </c:numCache>
              </c:numRef>
            </c:plus>
            <c:minus>
              <c:numRef>
                <c:f>'Nostoc 10 REG'!$K$79:$O$79</c:f>
                <c:numCache>
                  <c:formatCode>General</c:formatCode>
                  <c:ptCount val="5"/>
                  <c:pt idx="0">
                    <c:v>351</c:v>
                  </c:pt>
                  <c:pt idx="1">
                    <c:v>253.88888888888869</c:v>
                  </c:pt>
                  <c:pt idx="2">
                    <c:v>135.5</c:v>
                  </c:pt>
                  <c:pt idx="3">
                    <c:v>144.66666666666666</c:v>
                  </c:pt>
                  <c:pt idx="4">
                    <c:v>8.7777777777777768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'Nostoc 10 REG'!$K$171:$O$171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REG'!$K$78:$O$78</c:f>
              <c:numCache>
                <c:formatCode>General</c:formatCode>
                <c:ptCount val="5"/>
                <c:pt idx="0">
                  <c:v>8396.5</c:v>
                </c:pt>
                <c:pt idx="1">
                  <c:v>8608.1666666666661</c:v>
                </c:pt>
                <c:pt idx="2">
                  <c:v>603.83333333333337</c:v>
                </c:pt>
                <c:pt idx="3">
                  <c:v>674</c:v>
                </c:pt>
                <c:pt idx="4">
                  <c:v>23.333333333333332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C-4CFC-A5D1-05F210983F4F}"/>
            </c:ext>
          </c:extLst>
        </c:ser>
        <c:ser>
          <c:idx val="11"/>
          <c:order val="11"/>
          <c:tx>
            <c:v>19 days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REG'!$K$85:$O$85</c:f>
                <c:numCache>
                  <c:formatCode>General</c:formatCode>
                  <c:ptCount val="5"/>
                  <c:pt idx="0">
                    <c:v>381.33333333333331</c:v>
                  </c:pt>
                  <c:pt idx="1">
                    <c:v>253.33333333333334</c:v>
                  </c:pt>
                  <c:pt idx="2">
                    <c:v>90.222222222222229</c:v>
                  </c:pt>
                  <c:pt idx="3">
                    <c:v>173.5</c:v>
                  </c:pt>
                  <c:pt idx="4">
                    <c:v>7</c:v>
                  </c:pt>
                </c:numCache>
              </c:numRef>
            </c:plus>
            <c:minus>
              <c:numRef>
                <c:f>'Nostoc 10 REG'!$K$85:$O$85</c:f>
                <c:numCache>
                  <c:formatCode>General</c:formatCode>
                  <c:ptCount val="5"/>
                  <c:pt idx="0">
                    <c:v>381.33333333333331</c:v>
                  </c:pt>
                  <c:pt idx="1">
                    <c:v>253.33333333333334</c:v>
                  </c:pt>
                  <c:pt idx="2">
                    <c:v>90.222222222222229</c:v>
                  </c:pt>
                  <c:pt idx="3">
                    <c:v>173.5</c:v>
                  </c:pt>
                  <c:pt idx="4">
                    <c:v>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'Nostoc 10 REG'!$K$171:$O$171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REG'!$K$84:$O$84</c:f>
              <c:numCache>
                <c:formatCode>General</c:formatCode>
                <c:ptCount val="5"/>
                <c:pt idx="0">
                  <c:v>9164</c:v>
                </c:pt>
                <c:pt idx="1">
                  <c:v>9302</c:v>
                </c:pt>
                <c:pt idx="2">
                  <c:v>511.33333333333331</c:v>
                </c:pt>
                <c:pt idx="3">
                  <c:v>649.5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0-4557-9D6D-D19E51195F40}"/>
            </c:ext>
          </c:extLst>
        </c:ser>
        <c:ser>
          <c:idx val="12"/>
          <c:order val="12"/>
          <c:tx>
            <c:v>20 days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REG'!$K$91:$O$91</c:f>
                <c:numCache>
                  <c:formatCode>General</c:formatCode>
                  <c:ptCount val="5"/>
                  <c:pt idx="0">
                    <c:v>386.66666666666669</c:v>
                  </c:pt>
                  <c:pt idx="1">
                    <c:v>326</c:v>
                  </c:pt>
                  <c:pt idx="2">
                    <c:v>111.33333333333333</c:v>
                  </c:pt>
                  <c:pt idx="3">
                    <c:v>236.22222222222217</c:v>
                  </c:pt>
                  <c:pt idx="4">
                    <c:v>7</c:v>
                  </c:pt>
                </c:numCache>
              </c:numRef>
            </c:plus>
            <c:minus>
              <c:numRef>
                <c:f>'Nostoc 10 REG'!$K$91:$O$91</c:f>
                <c:numCache>
                  <c:formatCode>General</c:formatCode>
                  <c:ptCount val="5"/>
                  <c:pt idx="0">
                    <c:v>386.66666666666669</c:v>
                  </c:pt>
                  <c:pt idx="1">
                    <c:v>326</c:v>
                  </c:pt>
                  <c:pt idx="2">
                    <c:v>111.33333333333333</c:v>
                  </c:pt>
                  <c:pt idx="3">
                    <c:v>236.22222222222217</c:v>
                  </c:pt>
                  <c:pt idx="4">
                    <c:v>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'Nostoc 10 REG'!$K$171:$O$171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REG'!$K$90:$O$90</c:f>
              <c:numCache>
                <c:formatCode>General</c:formatCode>
                <c:ptCount val="5"/>
                <c:pt idx="0">
                  <c:v>9697.5</c:v>
                </c:pt>
                <c:pt idx="1">
                  <c:v>9820</c:v>
                </c:pt>
                <c:pt idx="2">
                  <c:v>557</c:v>
                </c:pt>
                <c:pt idx="3">
                  <c:v>563.33333333333337</c:v>
                </c:pt>
                <c:pt idx="4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9-4D43-B056-A4F2E59B5405}"/>
            </c:ext>
          </c:extLst>
        </c:ser>
        <c:ser>
          <c:idx val="13"/>
          <c:order val="13"/>
          <c:tx>
            <c:v>22 days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REG'!$K$97:$O$97</c:f>
                <c:numCache>
                  <c:formatCode>General</c:formatCode>
                  <c:ptCount val="5"/>
                  <c:pt idx="0">
                    <c:v>540.11111111111131</c:v>
                  </c:pt>
                  <c:pt idx="1">
                    <c:v>217.44444444444466</c:v>
                  </c:pt>
                  <c:pt idx="2">
                    <c:v>166.55555555555554</c:v>
                  </c:pt>
                  <c:pt idx="3">
                    <c:v>176.7777777777778</c:v>
                  </c:pt>
                  <c:pt idx="4">
                    <c:v>5</c:v>
                  </c:pt>
                </c:numCache>
              </c:numRef>
            </c:plus>
            <c:minus>
              <c:numRef>
                <c:f>'Nostoc 10 REG'!$K$97:$O$97</c:f>
                <c:numCache>
                  <c:formatCode>General</c:formatCode>
                  <c:ptCount val="5"/>
                  <c:pt idx="0">
                    <c:v>540.11111111111131</c:v>
                  </c:pt>
                  <c:pt idx="1">
                    <c:v>217.44444444444466</c:v>
                  </c:pt>
                  <c:pt idx="2">
                    <c:v>166.55555555555554</c:v>
                  </c:pt>
                  <c:pt idx="3">
                    <c:v>176.7777777777778</c:v>
                  </c:pt>
                  <c:pt idx="4">
                    <c:v>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REG'!$K$171:$O$171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REG'!$K$96:$O$96</c:f>
              <c:numCache>
                <c:formatCode>General</c:formatCode>
                <c:ptCount val="5"/>
                <c:pt idx="0">
                  <c:v>9762.1666666666661</c:v>
                </c:pt>
                <c:pt idx="1">
                  <c:v>9900.8333333333339</c:v>
                </c:pt>
                <c:pt idx="2">
                  <c:v>664.83333333333337</c:v>
                </c:pt>
                <c:pt idx="3">
                  <c:v>602.16666666666663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3-4B8E-9062-64B025639894}"/>
            </c:ext>
          </c:extLst>
        </c:ser>
        <c:ser>
          <c:idx val="14"/>
          <c:order val="14"/>
          <c:tx>
            <c:v>23 days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REG'!$K$103:$O$103</c:f>
                <c:numCache>
                  <c:formatCode>General</c:formatCode>
                  <c:ptCount val="5"/>
                  <c:pt idx="0">
                    <c:v>568.33333333333337</c:v>
                  </c:pt>
                  <c:pt idx="1">
                    <c:v>318.222222222222</c:v>
                  </c:pt>
                  <c:pt idx="2">
                    <c:v>198.55555555555554</c:v>
                  </c:pt>
                  <c:pt idx="3">
                    <c:v>184.7777777777778</c:v>
                  </c:pt>
                  <c:pt idx="4">
                    <c:v>4.7777777777777777</c:v>
                  </c:pt>
                </c:numCache>
              </c:numRef>
            </c:plus>
            <c:minus>
              <c:numRef>
                <c:f>'Nostoc 10 REG'!$K$103:$O$103</c:f>
                <c:numCache>
                  <c:formatCode>General</c:formatCode>
                  <c:ptCount val="5"/>
                  <c:pt idx="0">
                    <c:v>568.33333333333337</c:v>
                  </c:pt>
                  <c:pt idx="1">
                    <c:v>318.222222222222</c:v>
                  </c:pt>
                  <c:pt idx="2">
                    <c:v>198.55555555555554</c:v>
                  </c:pt>
                  <c:pt idx="3">
                    <c:v>184.7777777777778</c:v>
                  </c:pt>
                  <c:pt idx="4">
                    <c:v>4.7777777777777777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REG'!$K$171:$O$171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REG'!$K$102:$O$102</c:f>
              <c:numCache>
                <c:formatCode>General</c:formatCode>
                <c:ptCount val="5"/>
                <c:pt idx="0">
                  <c:v>10633</c:v>
                </c:pt>
                <c:pt idx="1">
                  <c:v>10820.166666666666</c:v>
                </c:pt>
                <c:pt idx="2">
                  <c:v>793.83333333333337</c:v>
                </c:pt>
                <c:pt idx="3">
                  <c:v>605.66666666666663</c:v>
                </c:pt>
                <c:pt idx="4">
                  <c:v>16.333333333333332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8-412A-BA5C-CFBA60056488}"/>
            </c:ext>
          </c:extLst>
        </c:ser>
        <c:ser>
          <c:idx val="15"/>
          <c:order val="15"/>
          <c:tx>
            <c:v>24 days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REG'!$K$109:$O$109</c:f>
                <c:numCache>
                  <c:formatCode>General</c:formatCode>
                  <c:ptCount val="5"/>
                  <c:pt idx="0">
                    <c:v>568.33333333333337</c:v>
                  </c:pt>
                  <c:pt idx="1">
                    <c:v>318.222222222222</c:v>
                  </c:pt>
                  <c:pt idx="2">
                    <c:v>198.55555555555554</c:v>
                  </c:pt>
                  <c:pt idx="3">
                    <c:v>184.7777777777778</c:v>
                  </c:pt>
                  <c:pt idx="4">
                    <c:v>4.7777777777777777</c:v>
                  </c:pt>
                </c:numCache>
              </c:numRef>
            </c:plus>
            <c:minus>
              <c:numRef>
                <c:f>'Nostoc 10 REG'!$K$109:$O$109</c:f>
                <c:numCache>
                  <c:formatCode>General</c:formatCode>
                  <c:ptCount val="5"/>
                  <c:pt idx="0">
                    <c:v>568.33333333333337</c:v>
                  </c:pt>
                  <c:pt idx="1">
                    <c:v>318.222222222222</c:v>
                  </c:pt>
                  <c:pt idx="2">
                    <c:v>198.55555555555554</c:v>
                  </c:pt>
                  <c:pt idx="3">
                    <c:v>184.7777777777778</c:v>
                  </c:pt>
                  <c:pt idx="4">
                    <c:v>4.7777777777777777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REG'!$K$171:$O$171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REG'!$K$108:$O$108</c:f>
              <c:numCache>
                <c:formatCode>General</c:formatCode>
                <c:ptCount val="5"/>
                <c:pt idx="0">
                  <c:v>10633</c:v>
                </c:pt>
                <c:pt idx="1">
                  <c:v>10820.166666666666</c:v>
                </c:pt>
                <c:pt idx="2">
                  <c:v>793.83333333333337</c:v>
                </c:pt>
                <c:pt idx="3">
                  <c:v>605.66666666666663</c:v>
                </c:pt>
                <c:pt idx="4">
                  <c:v>16.333333333333332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C-4697-A2FB-5773F6E89533}"/>
            </c:ext>
          </c:extLst>
        </c:ser>
        <c:ser>
          <c:idx val="16"/>
          <c:order val="16"/>
          <c:tx>
            <c:v>27 days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REG'!$K$115:$P$115</c:f>
                <c:numCache>
                  <c:formatCode>General</c:formatCode>
                  <c:ptCount val="6"/>
                  <c:pt idx="0">
                    <c:v>730</c:v>
                  </c:pt>
                  <c:pt idx="1">
                    <c:v>486.33333333333331</c:v>
                  </c:pt>
                  <c:pt idx="2">
                    <c:v>228.33333333333334</c:v>
                  </c:pt>
                  <c:pt idx="3">
                    <c:v>220</c:v>
                  </c:pt>
                  <c:pt idx="4">
                    <c:v>2.8333333333333335</c:v>
                  </c:pt>
                  <c:pt idx="5">
                    <c:v>2648.8333333333335</c:v>
                  </c:pt>
                </c:numCache>
              </c:numRef>
            </c:plus>
            <c:minus>
              <c:numRef>
                <c:f>'Nostoc 10 REG'!$K$115:$O$115</c:f>
                <c:numCache>
                  <c:formatCode>General</c:formatCode>
                  <c:ptCount val="5"/>
                  <c:pt idx="0">
                    <c:v>730</c:v>
                  </c:pt>
                  <c:pt idx="1">
                    <c:v>486.33333333333331</c:v>
                  </c:pt>
                  <c:pt idx="2">
                    <c:v>228.33333333333334</c:v>
                  </c:pt>
                  <c:pt idx="3">
                    <c:v>220</c:v>
                  </c:pt>
                  <c:pt idx="4">
                    <c:v>2.8333333333333335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REG'!$K$171:$O$171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REG'!$K$114:$O$114</c:f>
              <c:numCache>
                <c:formatCode>General</c:formatCode>
                <c:ptCount val="5"/>
                <c:pt idx="0">
                  <c:v>12359.5</c:v>
                </c:pt>
                <c:pt idx="1">
                  <c:v>12516.5</c:v>
                </c:pt>
                <c:pt idx="2">
                  <c:v>956.5</c:v>
                </c:pt>
                <c:pt idx="3">
                  <c:v>595.33333333333337</c:v>
                </c:pt>
                <c:pt idx="4">
                  <c:v>13.166666666666666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C-4697-A2FB-5773F6E89533}"/>
            </c:ext>
          </c:extLst>
        </c:ser>
        <c:ser>
          <c:idx val="17"/>
          <c:order val="17"/>
          <c:tx>
            <c:v>30 days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REG'!$K$120:$O$120</c:f>
                <c:numCache>
                  <c:formatCode>General</c:formatCode>
                  <c:ptCount val="5"/>
                  <c:pt idx="0">
                    <c:v>835.83333333333337</c:v>
                  </c:pt>
                  <c:pt idx="1">
                    <c:v>468.44444444444463</c:v>
                  </c:pt>
                  <c:pt idx="2">
                    <c:v>291.66666666666669</c:v>
                  </c:pt>
                  <c:pt idx="3">
                    <c:v>221</c:v>
                  </c:pt>
                  <c:pt idx="4">
                    <c:v>1.7777777777777779</c:v>
                  </c:pt>
                </c:numCache>
              </c:numRef>
            </c:plus>
            <c:minus>
              <c:numRef>
                <c:f>'Nostoc 10 REG'!$K$120:$O$120</c:f>
                <c:numCache>
                  <c:formatCode>General</c:formatCode>
                  <c:ptCount val="5"/>
                  <c:pt idx="0">
                    <c:v>835.83333333333337</c:v>
                  </c:pt>
                  <c:pt idx="1">
                    <c:v>468.44444444444463</c:v>
                  </c:pt>
                  <c:pt idx="2">
                    <c:v>291.66666666666669</c:v>
                  </c:pt>
                  <c:pt idx="3">
                    <c:v>221</c:v>
                  </c:pt>
                  <c:pt idx="4">
                    <c:v>1.7777777777777779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REG'!$K$171:$O$171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REG'!$K$119:$O$119</c:f>
              <c:numCache>
                <c:formatCode>General</c:formatCode>
                <c:ptCount val="5"/>
                <c:pt idx="0">
                  <c:v>13774.5</c:v>
                </c:pt>
                <c:pt idx="1">
                  <c:v>13927.833333333334</c:v>
                </c:pt>
                <c:pt idx="2">
                  <c:v>1116.3333333333333</c:v>
                </c:pt>
                <c:pt idx="3">
                  <c:v>666.33333333333337</c:v>
                </c:pt>
                <c:pt idx="4">
                  <c:v>11.833333333333334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B-42C6-97B3-82DD8CB6CE13}"/>
            </c:ext>
          </c:extLst>
        </c:ser>
        <c:ser>
          <c:idx val="18"/>
          <c:order val="18"/>
          <c:tx>
            <c:v>34 days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REG'!$K$126:$O$126</c:f>
                <c:numCache>
                  <c:formatCode>General</c:formatCode>
                  <c:ptCount val="5"/>
                  <c:pt idx="0">
                    <c:v>1412</c:v>
                  </c:pt>
                  <c:pt idx="1">
                    <c:v>1097.3333333333333</c:v>
                  </c:pt>
                  <c:pt idx="2">
                    <c:v>305.77777777777777</c:v>
                  </c:pt>
                  <c:pt idx="3">
                    <c:v>251.55555555555554</c:v>
                  </c:pt>
                  <c:pt idx="4">
                    <c:v>1.6666666666666667</c:v>
                  </c:pt>
                </c:numCache>
              </c:numRef>
            </c:plus>
            <c:minus>
              <c:numRef>
                <c:f>'Nostoc 10 REG'!$K$126:$O$126</c:f>
                <c:numCache>
                  <c:formatCode>General</c:formatCode>
                  <c:ptCount val="5"/>
                  <c:pt idx="0">
                    <c:v>1412</c:v>
                  </c:pt>
                  <c:pt idx="1">
                    <c:v>1097.3333333333333</c:v>
                  </c:pt>
                  <c:pt idx="2">
                    <c:v>305.77777777777777</c:v>
                  </c:pt>
                  <c:pt idx="3">
                    <c:v>251.55555555555554</c:v>
                  </c:pt>
                  <c:pt idx="4">
                    <c:v>1.6666666666666667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REG'!$K$171:$O$171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REG'!$K$125:$O$125</c:f>
              <c:numCache>
                <c:formatCode>General</c:formatCode>
                <c:ptCount val="5"/>
                <c:pt idx="0">
                  <c:v>16456</c:v>
                </c:pt>
                <c:pt idx="1">
                  <c:v>14724</c:v>
                </c:pt>
                <c:pt idx="2">
                  <c:v>1323.3333333333333</c:v>
                </c:pt>
                <c:pt idx="3">
                  <c:v>780.16666666666663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4-4FE8-821F-A2B627880D51}"/>
            </c:ext>
          </c:extLst>
        </c:ser>
        <c:ser>
          <c:idx val="19"/>
          <c:order val="19"/>
          <c:tx>
            <c:v>38 days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REG'!$K$132:$O$132</c:f>
                <c:numCache>
                  <c:formatCode>General</c:formatCode>
                  <c:ptCount val="5"/>
                  <c:pt idx="0">
                    <c:v>1238.6666666666667</c:v>
                  </c:pt>
                  <c:pt idx="1">
                    <c:v>749.66666666666663</c:v>
                  </c:pt>
                  <c:pt idx="2">
                    <c:v>374.16666666666669</c:v>
                  </c:pt>
                  <c:pt idx="3">
                    <c:v>313.11111111111109</c:v>
                  </c:pt>
                  <c:pt idx="4">
                    <c:v>1.1111111111111114</c:v>
                  </c:pt>
                </c:numCache>
              </c:numRef>
            </c:plus>
            <c:minus>
              <c:numRef>
                <c:f>'Nostoc 10 REG'!$K$132:$O$132</c:f>
                <c:numCache>
                  <c:formatCode>General</c:formatCode>
                  <c:ptCount val="5"/>
                  <c:pt idx="0">
                    <c:v>1238.6666666666667</c:v>
                  </c:pt>
                  <c:pt idx="1">
                    <c:v>749.66666666666663</c:v>
                  </c:pt>
                  <c:pt idx="2">
                    <c:v>374.16666666666669</c:v>
                  </c:pt>
                  <c:pt idx="3">
                    <c:v>313.11111111111109</c:v>
                  </c:pt>
                  <c:pt idx="4">
                    <c:v>1.1111111111111114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REG'!$K$171:$O$171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REG'!$K$131:$O$131</c:f>
              <c:numCache>
                <c:formatCode>General</c:formatCode>
                <c:ptCount val="5"/>
                <c:pt idx="0">
                  <c:v>18474.333333333332</c:v>
                </c:pt>
                <c:pt idx="1">
                  <c:v>18050.5</c:v>
                </c:pt>
                <c:pt idx="2">
                  <c:v>1527.8333333333333</c:v>
                </c:pt>
                <c:pt idx="3">
                  <c:v>880.83333333333337</c:v>
                </c:pt>
                <c:pt idx="4">
                  <c:v>12.333333333333334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3-4052-804E-A3B225EAC88A}"/>
            </c:ext>
          </c:extLst>
        </c:ser>
        <c:ser>
          <c:idx val="20"/>
          <c:order val="20"/>
          <c:tx>
            <c:v>41 days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REG'!$K$138:$O$138</c:f>
                <c:numCache>
                  <c:formatCode>General</c:formatCode>
                  <c:ptCount val="5"/>
                  <c:pt idx="0">
                    <c:v>1020.6666666666666</c:v>
                  </c:pt>
                  <c:pt idx="1">
                    <c:v>741.66666666666663</c:v>
                  </c:pt>
                  <c:pt idx="2">
                    <c:v>357.83333333333331</c:v>
                  </c:pt>
                  <c:pt idx="3">
                    <c:v>287.4444444444444</c:v>
                  </c:pt>
                  <c:pt idx="4">
                    <c:v>1.1111111111111114</c:v>
                  </c:pt>
                </c:numCache>
              </c:numRef>
            </c:plus>
            <c:minus>
              <c:numRef>
                <c:f>'Nostoc 10 REG'!$K$138:$O$138</c:f>
                <c:numCache>
                  <c:formatCode>General</c:formatCode>
                  <c:ptCount val="5"/>
                  <c:pt idx="0">
                    <c:v>1020.6666666666666</c:v>
                  </c:pt>
                  <c:pt idx="1">
                    <c:v>741.66666666666663</c:v>
                  </c:pt>
                  <c:pt idx="2">
                    <c:v>357.83333333333331</c:v>
                  </c:pt>
                  <c:pt idx="3">
                    <c:v>287.4444444444444</c:v>
                  </c:pt>
                  <c:pt idx="4">
                    <c:v>1.1111111111111114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REG'!$K$171:$O$171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REG'!$K$137:$O$137</c:f>
              <c:numCache>
                <c:formatCode>General</c:formatCode>
                <c:ptCount val="5"/>
                <c:pt idx="0">
                  <c:v>19716</c:v>
                </c:pt>
                <c:pt idx="1">
                  <c:v>19095</c:v>
                </c:pt>
                <c:pt idx="2">
                  <c:v>1708.1666666666667</c:v>
                </c:pt>
                <c:pt idx="3">
                  <c:v>923.33333333333337</c:v>
                </c:pt>
                <c:pt idx="4">
                  <c:v>10.833333333333334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7-4B8A-B670-1094FE49F593}"/>
            </c:ext>
          </c:extLst>
        </c:ser>
        <c:ser>
          <c:idx val="21"/>
          <c:order val="21"/>
          <c:tx>
            <c:v>43 days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REG'!$K$144:$O$144</c:f>
                <c:numCache>
                  <c:formatCode>General</c:formatCode>
                  <c:ptCount val="5"/>
                  <c:pt idx="0">
                    <c:v>1098.4444444444441</c:v>
                  </c:pt>
                  <c:pt idx="1">
                    <c:v>746.555555555556</c:v>
                  </c:pt>
                  <c:pt idx="2">
                    <c:v>427.66666666666669</c:v>
                  </c:pt>
                  <c:pt idx="3">
                    <c:v>313.4444444444444</c:v>
                  </c:pt>
                  <c:pt idx="4">
                    <c:v>0.66666666666666663</c:v>
                  </c:pt>
                </c:numCache>
              </c:numRef>
            </c:plus>
            <c:minus>
              <c:numRef>
                <c:f>'Nostoc 10 REG'!$K$144:$O$144</c:f>
                <c:numCache>
                  <c:formatCode>General</c:formatCode>
                  <c:ptCount val="5"/>
                  <c:pt idx="0">
                    <c:v>1098.4444444444441</c:v>
                  </c:pt>
                  <c:pt idx="1">
                    <c:v>746.555555555556</c:v>
                  </c:pt>
                  <c:pt idx="2">
                    <c:v>427.66666666666669</c:v>
                  </c:pt>
                  <c:pt idx="3">
                    <c:v>313.4444444444444</c:v>
                  </c:pt>
                  <c:pt idx="4">
                    <c:v>0.66666666666666663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REG'!$K$171:$O$171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REG'!$K$143:$O$143</c:f>
              <c:numCache>
                <c:formatCode>General</c:formatCode>
                <c:ptCount val="5"/>
                <c:pt idx="0">
                  <c:v>20805.333333333332</c:v>
                </c:pt>
                <c:pt idx="1">
                  <c:v>20999.666666666668</c:v>
                </c:pt>
                <c:pt idx="2">
                  <c:v>1771</c:v>
                </c:pt>
                <c:pt idx="3">
                  <c:v>1004.8333333333334</c:v>
                </c:pt>
                <c:pt idx="4">
                  <c:v>10.666666666666666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A-4FB4-8698-0A2B495E4CE6}"/>
            </c:ext>
          </c:extLst>
        </c:ser>
        <c:ser>
          <c:idx val="22"/>
          <c:order val="22"/>
          <c:tx>
            <c:v>46 days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REG'!$K$149:$O$149</c:f>
                <c:numCache>
                  <c:formatCode>General</c:formatCode>
                  <c:ptCount val="5"/>
                  <c:pt idx="0">
                    <c:v>968.88888888888926</c:v>
                  </c:pt>
                  <c:pt idx="1">
                    <c:v>817.444444444444</c:v>
                  </c:pt>
                  <c:pt idx="2">
                    <c:v>561.55555555555566</c:v>
                  </c:pt>
                  <c:pt idx="3">
                    <c:v>351.16666666666669</c:v>
                  </c:pt>
                  <c:pt idx="4">
                    <c:v>0.66666666666666663</c:v>
                  </c:pt>
                </c:numCache>
              </c:numRef>
            </c:plus>
            <c:minus>
              <c:numRef>
                <c:f>'Nostoc 10 REG'!$K$149:$O$149</c:f>
                <c:numCache>
                  <c:formatCode>General</c:formatCode>
                  <c:ptCount val="5"/>
                  <c:pt idx="0">
                    <c:v>968.88888888888926</c:v>
                  </c:pt>
                  <c:pt idx="1">
                    <c:v>817.444444444444</c:v>
                  </c:pt>
                  <c:pt idx="2">
                    <c:v>561.55555555555566</c:v>
                  </c:pt>
                  <c:pt idx="3">
                    <c:v>351.16666666666669</c:v>
                  </c:pt>
                  <c:pt idx="4">
                    <c:v>0.66666666666666663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REG'!$K$171:$O$171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REG'!$K$148:$O$148</c:f>
              <c:numCache>
                <c:formatCode>General</c:formatCode>
                <c:ptCount val="5"/>
                <c:pt idx="0">
                  <c:v>22658.166666666668</c:v>
                </c:pt>
                <c:pt idx="1">
                  <c:v>23173.833333333332</c:v>
                </c:pt>
                <c:pt idx="2">
                  <c:v>1920.1666666666667</c:v>
                </c:pt>
                <c:pt idx="3">
                  <c:v>1158.1666666666667</c:v>
                </c:pt>
                <c:pt idx="4">
                  <c:v>11.666666666666666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8-45AC-819E-0337E1033364}"/>
            </c:ext>
          </c:extLst>
        </c:ser>
        <c:ser>
          <c:idx val="23"/>
          <c:order val="23"/>
          <c:tx>
            <c:v>49 days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REG'!$K$155:$O$155</c:f>
                <c:numCache>
                  <c:formatCode>General</c:formatCode>
                  <c:ptCount val="5"/>
                  <c:pt idx="0">
                    <c:v>955</c:v>
                  </c:pt>
                  <c:pt idx="1">
                    <c:v>905.66666666666663</c:v>
                  </c:pt>
                  <c:pt idx="2">
                    <c:v>587.88888888888903</c:v>
                  </c:pt>
                  <c:pt idx="3">
                    <c:v>360.5</c:v>
                  </c:pt>
                  <c:pt idx="4">
                    <c:v>1</c:v>
                  </c:pt>
                </c:numCache>
              </c:numRef>
            </c:plus>
            <c:minus>
              <c:numRef>
                <c:f>'Nostoc 10 REG'!$K$155:$O$155</c:f>
                <c:numCache>
                  <c:formatCode>General</c:formatCode>
                  <c:ptCount val="5"/>
                  <c:pt idx="0">
                    <c:v>955</c:v>
                  </c:pt>
                  <c:pt idx="1">
                    <c:v>905.66666666666663</c:v>
                  </c:pt>
                  <c:pt idx="2">
                    <c:v>587.88888888888903</c:v>
                  </c:pt>
                  <c:pt idx="3">
                    <c:v>360.5</c:v>
                  </c:pt>
                  <c:pt idx="4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REG'!$K$171:$O$171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REG'!$K$154:$O$154</c:f>
              <c:numCache>
                <c:formatCode>General</c:formatCode>
                <c:ptCount val="5"/>
                <c:pt idx="0">
                  <c:v>22652</c:v>
                </c:pt>
                <c:pt idx="1">
                  <c:v>23360</c:v>
                </c:pt>
                <c:pt idx="2">
                  <c:v>1809.1666666666667</c:v>
                </c:pt>
                <c:pt idx="3">
                  <c:v>1295.5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7-4678-94D7-DE7305A44C05}"/>
            </c:ext>
          </c:extLst>
        </c:ser>
        <c:ser>
          <c:idx val="24"/>
          <c:order val="24"/>
          <c:tx>
            <c:v>52 days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REG'!$K$161:$O$161</c:f>
                <c:numCache>
                  <c:formatCode>General</c:formatCode>
                  <c:ptCount val="5"/>
                  <c:pt idx="0">
                    <c:v>1468.8333333333333</c:v>
                  </c:pt>
                  <c:pt idx="1">
                    <c:v>596.16666666666663</c:v>
                  </c:pt>
                  <c:pt idx="2">
                    <c:v>643.22222222222229</c:v>
                  </c:pt>
                  <c:pt idx="3">
                    <c:v>383.88888888888891</c:v>
                  </c:pt>
                  <c:pt idx="4">
                    <c:v>0.66666666666666663</c:v>
                  </c:pt>
                </c:numCache>
              </c:numRef>
            </c:plus>
            <c:minus>
              <c:numRef>
                <c:f>'Nostoc 10 REG'!$K$161:$O$161</c:f>
                <c:numCache>
                  <c:formatCode>General</c:formatCode>
                  <c:ptCount val="5"/>
                  <c:pt idx="0">
                    <c:v>1468.8333333333333</c:v>
                  </c:pt>
                  <c:pt idx="1">
                    <c:v>596.16666666666663</c:v>
                  </c:pt>
                  <c:pt idx="2">
                    <c:v>643.22222222222229</c:v>
                  </c:pt>
                  <c:pt idx="3">
                    <c:v>383.88888888888891</c:v>
                  </c:pt>
                  <c:pt idx="4">
                    <c:v>0.66666666666666663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REG'!$K$171:$O$171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REG'!$K$160:$O$160</c:f>
              <c:numCache>
                <c:formatCode>General</c:formatCode>
                <c:ptCount val="5"/>
                <c:pt idx="0">
                  <c:v>24916.166666666668</c:v>
                </c:pt>
                <c:pt idx="1">
                  <c:v>25206.5</c:v>
                </c:pt>
                <c:pt idx="2">
                  <c:v>1864.6666666666667</c:v>
                </c:pt>
                <c:pt idx="3">
                  <c:v>1322.8333333333333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8-4AB9-BB6D-0D4B60CC82B2}"/>
            </c:ext>
          </c:extLst>
        </c:ser>
        <c:ser>
          <c:idx val="25"/>
          <c:order val="25"/>
          <c:tx>
            <c:v>56 days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REG'!$K$167:$O$167</c:f>
                <c:numCache>
                  <c:formatCode>General</c:formatCode>
                  <c:ptCount val="5"/>
                  <c:pt idx="0">
                    <c:v>1536.1111111111106</c:v>
                  </c:pt>
                  <c:pt idx="1">
                    <c:v>893.66666666666663</c:v>
                  </c:pt>
                  <c:pt idx="2">
                    <c:v>724.88888888888903</c:v>
                  </c:pt>
                  <c:pt idx="3">
                    <c:v>477.16666666666669</c:v>
                  </c:pt>
                  <c:pt idx="4">
                    <c:v>0.88888888888888873</c:v>
                  </c:pt>
                </c:numCache>
              </c:numRef>
            </c:plus>
            <c:minus>
              <c:numRef>
                <c:f>'Nostoc 10 REG'!$K$167:$O$167</c:f>
                <c:numCache>
                  <c:formatCode>General</c:formatCode>
                  <c:ptCount val="5"/>
                  <c:pt idx="0">
                    <c:v>1536.1111111111106</c:v>
                  </c:pt>
                  <c:pt idx="1">
                    <c:v>893.66666666666663</c:v>
                  </c:pt>
                  <c:pt idx="2">
                    <c:v>724.88888888888903</c:v>
                  </c:pt>
                  <c:pt idx="3">
                    <c:v>477.16666666666669</c:v>
                  </c:pt>
                  <c:pt idx="4">
                    <c:v>0.88888888888888873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REG'!$K$171:$O$171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REG'!$K$166:$O$166</c:f>
              <c:numCache>
                <c:formatCode>General</c:formatCode>
                <c:ptCount val="5"/>
                <c:pt idx="0">
                  <c:v>28084.666666666668</c:v>
                </c:pt>
                <c:pt idx="1">
                  <c:v>28211</c:v>
                </c:pt>
                <c:pt idx="2">
                  <c:v>2039.6666666666667</c:v>
                </c:pt>
                <c:pt idx="3">
                  <c:v>1646.5</c:v>
                </c:pt>
                <c:pt idx="4">
                  <c:v>8.1666666666666661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5-4630-A447-8213B492E539}"/>
            </c:ext>
          </c:extLst>
        </c:ser>
        <c:ser>
          <c:idx val="26"/>
          <c:order val="26"/>
          <c:tx>
            <c:v>59 days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REG'!$K$173:$O$173</c:f>
                <c:numCache>
                  <c:formatCode>General</c:formatCode>
                  <c:ptCount val="5"/>
                  <c:pt idx="0">
                    <c:v>1722</c:v>
                  </c:pt>
                  <c:pt idx="1">
                    <c:v>1453.3333333333333</c:v>
                  </c:pt>
                  <c:pt idx="2">
                    <c:v>999.44444444444468</c:v>
                  </c:pt>
                  <c:pt idx="3">
                    <c:v>530.88888888888903</c:v>
                  </c:pt>
                  <c:pt idx="4">
                    <c:v>0.55555555555555591</c:v>
                  </c:pt>
                </c:numCache>
              </c:numRef>
            </c:plus>
            <c:minus>
              <c:numRef>
                <c:f>'Nostoc 10 REG'!$K$173:$O$173</c:f>
                <c:numCache>
                  <c:formatCode>General</c:formatCode>
                  <c:ptCount val="5"/>
                  <c:pt idx="0">
                    <c:v>1722</c:v>
                  </c:pt>
                  <c:pt idx="1">
                    <c:v>1453.3333333333333</c:v>
                  </c:pt>
                  <c:pt idx="2">
                    <c:v>999.44444444444468</c:v>
                  </c:pt>
                  <c:pt idx="3">
                    <c:v>530.88888888888903</c:v>
                  </c:pt>
                  <c:pt idx="4">
                    <c:v>0.55555555555555591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REG'!$K$171:$O$171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REG'!$K$172:$O$172</c:f>
              <c:numCache>
                <c:formatCode>General</c:formatCode>
                <c:ptCount val="5"/>
                <c:pt idx="0">
                  <c:v>31878.5</c:v>
                </c:pt>
                <c:pt idx="1">
                  <c:v>31046</c:v>
                </c:pt>
                <c:pt idx="2">
                  <c:v>2119.3333333333335</c:v>
                </c:pt>
                <c:pt idx="3">
                  <c:v>1707.3333333333333</c:v>
                </c:pt>
                <c:pt idx="4">
                  <c:v>10.333333333333334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7-4B5C-B638-57D6F37A5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97568"/>
        <c:axId val="109901888"/>
      </c:barChart>
      <c:catAx>
        <c:axId val="10989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901888"/>
        <c:crosses val="autoZero"/>
        <c:auto val="1"/>
        <c:lblAlgn val="ctr"/>
        <c:lblOffset val="100"/>
        <c:noMultiLvlLbl val="0"/>
      </c:catAx>
      <c:valAx>
        <c:axId val="109901888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89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Nostoc</a:t>
            </a:r>
            <a:r>
              <a:rPr lang="en-US" baseline="0"/>
              <a:t> 10 dH2O (REG)</a:t>
            </a:r>
            <a:endParaRPr lang="en-US"/>
          </a:p>
        </c:rich>
      </c:tx>
      <c:layout>
        <c:manualLayout>
          <c:xMode val="edge"/>
          <c:yMode val="edge"/>
          <c:x val="0.27737917686488067"/>
          <c:y val="3.9869457797797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 days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REG'!$P$19:$T$19</c:f>
                <c:numCache>
                  <c:formatCode>General</c:formatCode>
                  <c:ptCount val="5"/>
                  <c:pt idx="0">
                    <c:v>805.66666666666663</c:v>
                  </c:pt>
                  <c:pt idx="1">
                    <c:v>135.83333333333334</c:v>
                  </c:pt>
                  <c:pt idx="2">
                    <c:v>3.1666666666666665</c:v>
                  </c:pt>
                  <c:pt idx="3">
                    <c:v>13.833333333333334</c:v>
                  </c:pt>
                  <c:pt idx="4">
                    <c:v>5.2222222222222241</c:v>
                  </c:pt>
                </c:numCache>
              </c:numRef>
            </c:plus>
            <c:minus>
              <c:numRef>
                <c:f>'Nostoc 10 REG'!$P$19:$T$19</c:f>
                <c:numCache>
                  <c:formatCode>General</c:formatCode>
                  <c:ptCount val="5"/>
                  <c:pt idx="0">
                    <c:v>805.66666666666663</c:v>
                  </c:pt>
                  <c:pt idx="1">
                    <c:v>135.83333333333334</c:v>
                  </c:pt>
                  <c:pt idx="2">
                    <c:v>3.1666666666666665</c:v>
                  </c:pt>
                  <c:pt idx="3">
                    <c:v>13.833333333333334</c:v>
                  </c:pt>
                  <c:pt idx="4">
                    <c:v>5.2222222222222241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REG'!$P$171:$T$171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REG'!$P$18:$T$18</c:f>
              <c:numCache>
                <c:formatCode>General</c:formatCode>
                <c:ptCount val="5"/>
                <c:pt idx="0">
                  <c:v>13158.666666666666</c:v>
                </c:pt>
                <c:pt idx="1">
                  <c:v>2877.5</c:v>
                </c:pt>
                <c:pt idx="2">
                  <c:v>18.5</c:v>
                </c:pt>
                <c:pt idx="3">
                  <c:v>51.166666666666664</c:v>
                </c:pt>
                <c:pt idx="4">
                  <c:v>84.666666666666671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4-4A9D-90C3-88CA39BA7501}"/>
            </c:ext>
          </c:extLst>
        </c:ser>
        <c:ser>
          <c:idx val="1"/>
          <c:order val="1"/>
          <c:tx>
            <c:v>1 days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REG'!$P$25:$T$25</c:f>
                <c:numCache>
                  <c:formatCode>General</c:formatCode>
                  <c:ptCount val="5"/>
                  <c:pt idx="0">
                    <c:v>1903.1111111111113</c:v>
                  </c:pt>
                  <c:pt idx="1">
                    <c:v>448.66666666666669</c:v>
                  </c:pt>
                  <c:pt idx="2">
                    <c:v>3.6666666666666665</c:v>
                  </c:pt>
                  <c:pt idx="3">
                    <c:v>9</c:v>
                  </c:pt>
                  <c:pt idx="4">
                    <c:v>1.4444444444444453</c:v>
                  </c:pt>
                </c:numCache>
              </c:numRef>
            </c:plus>
            <c:minus>
              <c:numRef>
                <c:f>'Nostoc 10 REG'!$P$25:$T$25</c:f>
                <c:numCache>
                  <c:formatCode>General</c:formatCode>
                  <c:ptCount val="5"/>
                  <c:pt idx="0">
                    <c:v>1903.1111111111113</c:v>
                  </c:pt>
                  <c:pt idx="1">
                    <c:v>448.66666666666669</c:v>
                  </c:pt>
                  <c:pt idx="2">
                    <c:v>3.6666666666666665</c:v>
                  </c:pt>
                  <c:pt idx="3">
                    <c:v>9</c:v>
                  </c:pt>
                  <c:pt idx="4">
                    <c:v>1.4444444444444453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REG'!$P$171:$T$171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REG'!$P$24:$T$24</c:f>
              <c:numCache>
                <c:formatCode>General</c:formatCode>
                <c:ptCount val="5"/>
                <c:pt idx="0">
                  <c:v>12722.333333333334</c:v>
                </c:pt>
                <c:pt idx="1">
                  <c:v>3479</c:v>
                </c:pt>
                <c:pt idx="2">
                  <c:v>20.666666666666668</c:v>
                </c:pt>
                <c:pt idx="3">
                  <c:v>31</c:v>
                </c:pt>
                <c:pt idx="4">
                  <c:v>38.666666666666664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0-4E81-BF0B-0CE643CB34A2}"/>
            </c:ext>
          </c:extLst>
        </c:ser>
        <c:ser>
          <c:idx val="2"/>
          <c:order val="2"/>
          <c:tx>
            <c:v>2 days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REG'!$P$31:$T$31</c:f>
                <c:numCache>
                  <c:formatCode>General</c:formatCode>
                  <c:ptCount val="5"/>
                  <c:pt idx="0">
                    <c:v>1529.5</c:v>
                  </c:pt>
                  <c:pt idx="1">
                    <c:v>530.44444444444446</c:v>
                  </c:pt>
                  <c:pt idx="2">
                    <c:v>4.833333333333333</c:v>
                  </c:pt>
                  <c:pt idx="3">
                    <c:v>9.5</c:v>
                  </c:pt>
                  <c:pt idx="4">
                    <c:v>1.3333333333333333</c:v>
                  </c:pt>
                </c:numCache>
              </c:numRef>
            </c:plus>
            <c:minus>
              <c:numRef>
                <c:f>'Nostoc 10 REG'!$P$31:$T$31</c:f>
                <c:numCache>
                  <c:formatCode>General</c:formatCode>
                  <c:ptCount val="5"/>
                  <c:pt idx="0">
                    <c:v>1529.5</c:v>
                  </c:pt>
                  <c:pt idx="1">
                    <c:v>530.44444444444446</c:v>
                  </c:pt>
                  <c:pt idx="2">
                    <c:v>4.833333333333333</c:v>
                  </c:pt>
                  <c:pt idx="3">
                    <c:v>9.5</c:v>
                  </c:pt>
                  <c:pt idx="4">
                    <c:v>1.3333333333333333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REG'!$P$171:$T$171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REG'!$P$30:$T$30</c:f>
              <c:numCache>
                <c:formatCode>General</c:formatCode>
                <c:ptCount val="5"/>
                <c:pt idx="0">
                  <c:v>9383.5</c:v>
                </c:pt>
                <c:pt idx="1">
                  <c:v>2757.6666666666665</c:v>
                </c:pt>
                <c:pt idx="2">
                  <c:v>26.5</c:v>
                </c:pt>
                <c:pt idx="3">
                  <c:v>23.833333333333332</c:v>
                </c:pt>
                <c:pt idx="4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2-47DE-869B-03EDEE90D546}"/>
            </c:ext>
          </c:extLst>
        </c:ser>
        <c:ser>
          <c:idx val="3"/>
          <c:order val="3"/>
          <c:tx>
            <c:v>5 days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REG'!$P$37:$T$37</c:f>
                <c:numCache>
                  <c:formatCode>General</c:formatCode>
                  <c:ptCount val="5"/>
                  <c:pt idx="0">
                    <c:v>2413.8888888888887</c:v>
                  </c:pt>
                  <c:pt idx="1">
                    <c:v>485.77777777777766</c:v>
                  </c:pt>
                  <c:pt idx="2">
                    <c:v>12.222222222222223</c:v>
                  </c:pt>
                  <c:pt idx="3">
                    <c:v>21.833333333333332</c:v>
                  </c:pt>
                  <c:pt idx="4">
                    <c:v>0.66666666666666663</c:v>
                  </c:pt>
                </c:numCache>
              </c:numRef>
            </c:plus>
            <c:minus>
              <c:numRef>
                <c:f>'Nostoc 10 REG'!$P$37:$T$37</c:f>
                <c:numCache>
                  <c:formatCode>General</c:formatCode>
                  <c:ptCount val="5"/>
                  <c:pt idx="0">
                    <c:v>2413.8888888888887</c:v>
                  </c:pt>
                  <c:pt idx="1">
                    <c:v>485.77777777777766</c:v>
                  </c:pt>
                  <c:pt idx="2">
                    <c:v>12.222222222222223</c:v>
                  </c:pt>
                  <c:pt idx="3">
                    <c:v>21.833333333333332</c:v>
                  </c:pt>
                  <c:pt idx="4">
                    <c:v>0.66666666666666663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REG'!$P$171:$T$171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REG'!$P$36:$T$36</c:f>
              <c:numCache>
                <c:formatCode>General</c:formatCode>
                <c:ptCount val="5"/>
                <c:pt idx="0">
                  <c:v>9800.6666666666661</c:v>
                </c:pt>
                <c:pt idx="1">
                  <c:v>1701.8333333333333</c:v>
                </c:pt>
                <c:pt idx="2">
                  <c:v>57.666666666666664</c:v>
                </c:pt>
                <c:pt idx="3">
                  <c:v>43.833333333333336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1-4830-B4FB-B0F023B70742}"/>
            </c:ext>
          </c:extLst>
        </c:ser>
        <c:ser>
          <c:idx val="4"/>
          <c:order val="4"/>
          <c:tx>
            <c:v>6 days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REG'!$P$43:$T$43</c:f>
                <c:numCache>
                  <c:formatCode>General</c:formatCode>
                  <c:ptCount val="5"/>
                  <c:pt idx="0">
                    <c:v>1953.6666666666667</c:v>
                  </c:pt>
                  <c:pt idx="1">
                    <c:v>419.44444444444434</c:v>
                  </c:pt>
                  <c:pt idx="2">
                    <c:v>12.555555555555557</c:v>
                  </c:pt>
                  <c:pt idx="3">
                    <c:v>23.5</c:v>
                  </c:pt>
                  <c:pt idx="4">
                    <c:v>1</c:v>
                  </c:pt>
                </c:numCache>
              </c:numRef>
            </c:plus>
            <c:minus>
              <c:numRef>
                <c:f>'Nostoc 10 REG'!$P$43:$T$43</c:f>
                <c:numCache>
                  <c:formatCode>General</c:formatCode>
                  <c:ptCount val="5"/>
                  <c:pt idx="0">
                    <c:v>1953.6666666666667</c:v>
                  </c:pt>
                  <c:pt idx="1">
                    <c:v>419.44444444444434</c:v>
                  </c:pt>
                  <c:pt idx="2">
                    <c:v>12.555555555555557</c:v>
                  </c:pt>
                  <c:pt idx="3">
                    <c:v>23.5</c:v>
                  </c:pt>
                  <c:pt idx="4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REG'!$P$171:$T$171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REG'!$P$42:$T$42</c:f>
              <c:numCache>
                <c:formatCode>General</c:formatCode>
                <c:ptCount val="5"/>
                <c:pt idx="0">
                  <c:v>8991.6666666666661</c:v>
                </c:pt>
                <c:pt idx="1">
                  <c:v>1261.8333333333333</c:v>
                </c:pt>
                <c:pt idx="2">
                  <c:v>70.166666666666671</c:v>
                </c:pt>
                <c:pt idx="3">
                  <c:v>48.833333333333336</c:v>
                </c:pt>
                <c:pt idx="4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1-4D5D-BE9F-D277466B0C61}"/>
            </c:ext>
          </c:extLst>
        </c:ser>
        <c:ser>
          <c:idx val="5"/>
          <c:order val="5"/>
          <c:tx>
            <c:v>7 days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REG'!$P$49:$T$49</c:f>
                <c:numCache>
                  <c:formatCode>General</c:formatCode>
                  <c:ptCount val="5"/>
                  <c:pt idx="0">
                    <c:v>1585.5</c:v>
                  </c:pt>
                  <c:pt idx="1">
                    <c:v>416</c:v>
                  </c:pt>
                  <c:pt idx="2">
                    <c:v>12.222222222222223</c:v>
                  </c:pt>
                  <c:pt idx="3">
                    <c:v>25.333333333333332</c:v>
                  </c:pt>
                  <c:pt idx="4">
                    <c:v>0.61111111111111194</c:v>
                  </c:pt>
                </c:numCache>
              </c:numRef>
            </c:plus>
            <c:minus>
              <c:numRef>
                <c:f>'Nostoc 10 REG'!$P$49:$T$49</c:f>
                <c:numCache>
                  <c:formatCode>General</c:formatCode>
                  <c:ptCount val="5"/>
                  <c:pt idx="0">
                    <c:v>1585.5</c:v>
                  </c:pt>
                  <c:pt idx="1">
                    <c:v>416</c:v>
                  </c:pt>
                  <c:pt idx="2">
                    <c:v>12.222222222222223</c:v>
                  </c:pt>
                  <c:pt idx="3">
                    <c:v>25.333333333333332</c:v>
                  </c:pt>
                  <c:pt idx="4">
                    <c:v>0.61111111111111194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REG'!$P$171:$T$171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REG'!$P$48:$T$48</c:f>
              <c:numCache>
                <c:formatCode>General</c:formatCode>
                <c:ptCount val="5"/>
                <c:pt idx="0">
                  <c:v>9121.1666666666661</c:v>
                </c:pt>
                <c:pt idx="1">
                  <c:v>994.5</c:v>
                </c:pt>
                <c:pt idx="2">
                  <c:v>85.666666666666671</c:v>
                </c:pt>
                <c:pt idx="3">
                  <c:v>59.666666666666664</c:v>
                </c:pt>
                <c:pt idx="4">
                  <c:v>17.833333333333332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5-4D42-A49E-7A6535478F80}"/>
            </c:ext>
          </c:extLst>
        </c:ser>
        <c:ser>
          <c:idx val="6"/>
          <c:order val="6"/>
          <c:tx>
            <c:v>8 days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REG'!$P$55:$T$55</c:f>
                <c:numCache>
                  <c:formatCode>General</c:formatCode>
                  <c:ptCount val="5"/>
                  <c:pt idx="0">
                    <c:v>2344.3333333333335</c:v>
                  </c:pt>
                  <c:pt idx="1">
                    <c:v>506.44444444444434</c:v>
                  </c:pt>
                  <c:pt idx="2">
                    <c:v>18.777777777777775</c:v>
                  </c:pt>
                  <c:pt idx="3">
                    <c:v>26.5</c:v>
                  </c:pt>
                  <c:pt idx="4">
                    <c:v>0.77777777777777735</c:v>
                  </c:pt>
                </c:numCache>
              </c:numRef>
            </c:plus>
            <c:minus>
              <c:numRef>
                <c:f>'Nostoc 10 REG'!$P$55:$T$55</c:f>
                <c:numCache>
                  <c:formatCode>General</c:formatCode>
                  <c:ptCount val="5"/>
                  <c:pt idx="0">
                    <c:v>2344.3333333333335</c:v>
                  </c:pt>
                  <c:pt idx="1">
                    <c:v>506.44444444444434</c:v>
                  </c:pt>
                  <c:pt idx="2">
                    <c:v>18.777777777777775</c:v>
                  </c:pt>
                  <c:pt idx="3">
                    <c:v>26.5</c:v>
                  </c:pt>
                  <c:pt idx="4">
                    <c:v>0.77777777777777735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REG'!$P$171:$T$171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REG'!$P$54:$T$54</c:f>
              <c:numCache>
                <c:formatCode>General</c:formatCode>
                <c:ptCount val="5"/>
                <c:pt idx="0">
                  <c:v>10433</c:v>
                </c:pt>
                <c:pt idx="1">
                  <c:v>1145.3333333333333</c:v>
                </c:pt>
                <c:pt idx="2">
                  <c:v>111.83333333333333</c:v>
                </c:pt>
                <c:pt idx="3">
                  <c:v>68.5</c:v>
                </c:pt>
                <c:pt idx="4">
                  <c:v>16.666666666666668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6-4DAA-BB29-E73AA118E082}"/>
            </c:ext>
          </c:extLst>
        </c:ser>
        <c:ser>
          <c:idx val="7"/>
          <c:order val="7"/>
          <c:tx>
            <c:v>9 days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REG'!$P$61:$T$61</c:f>
                <c:numCache>
                  <c:formatCode>General</c:formatCode>
                  <c:ptCount val="5"/>
                  <c:pt idx="0">
                    <c:v>1973.3333333333333</c:v>
                  </c:pt>
                  <c:pt idx="1">
                    <c:v>509.77777777777766</c:v>
                  </c:pt>
                  <c:pt idx="2">
                    <c:v>21</c:v>
                  </c:pt>
                  <c:pt idx="3">
                    <c:v>32.166666666666664</c:v>
                  </c:pt>
                  <c:pt idx="4">
                    <c:v>1</c:v>
                  </c:pt>
                </c:numCache>
              </c:numRef>
            </c:plus>
            <c:minus>
              <c:numRef>
                <c:f>'Nostoc 10 REG'!$P$61:$T$61</c:f>
                <c:numCache>
                  <c:formatCode>General</c:formatCode>
                  <c:ptCount val="5"/>
                  <c:pt idx="0">
                    <c:v>1973.3333333333333</c:v>
                  </c:pt>
                  <c:pt idx="1">
                    <c:v>509.77777777777766</c:v>
                  </c:pt>
                  <c:pt idx="2">
                    <c:v>21</c:v>
                  </c:pt>
                  <c:pt idx="3">
                    <c:v>32.166666666666664</c:v>
                  </c:pt>
                  <c:pt idx="4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REG'!$P$171:$T$171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REG'!$P$60:$T$60</c:f>
              <c:numCache>
                <c:formatCode>General</c:formatCode>
                <c:ptCount val="5"/>
                <c:pt idx="0">
                  <c:v>10809.333333333334</c:v>
                </c:pt>
                <c:pt idx="1">
                  <c:v>1125.8333333333333</c:v>
                </c:pt>
                <c:pt idx="2">
                  <c:v>124.5</c:v>
                </c:pt>
                <c:pt idx="3">
                  <c:v>81.166666666666671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2-457C-B658-B2D3C6450A7C}"/>
            </c:ext>
          </c:extLst>
        </c:ser>
        <c:ser>
          <c:idx val="8"/>
          <c:order val="8"/>
          <c:tx>
            <c:v>12 days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REG'!$P$67:$T$67</c:f>
                <c:numCache>
                  <c:formatCode>General</c:formatCode>
                  <c:ptCount val="5"/>
                  <c:pt idx="0">
                    <c:v>1770.2222222222219</c:v>
                  </c:pt>
                  <c:pt idx="1">
                    <c:v>542.66666666666663</c:v>
                  </c:pt>
                  <c:pt idx="2">
                    <c:v>17.833333333333332</c:v>
                  </c:pt>
                  <c:pt idx="3">
                    <c:v>26.666666666666668</c:v>
                  </c:pt>
                  <c:pt idx="4">
                    <c:v>1.3333333333333333</c:v>
                  </c:pt>
                </c:numCache>
              </c:numRef>
            </c:plus>
            <c:minus>
              <c:numRef>
                <c:f>'Nostoc 10 REG'!$P$67:$T$67</c:f>
                <c:numCache>
                  <c:formatCode>General</c:formatCode>
                  <c:ptCount val="5"/>
                  <c:pt idx="0">
                    <c:v>1770.2222222222219</c:v>
                  </c:pt>
                  <c:pt idx="1">
                    <c:v>542.66666666666663</c:v>
                  </c:pt>
                  <c:pt idx="2">
                    <c:v>17.833333333333332</c:v>
                  </c:pt>
                  <c:pt idx="3">
                    <c:v>26.666666666666668</c:v>
                  </c:pt>
                  <c:pt idx="4">
                    <c:v>1.3333333333333333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REG'!$P$171:$T$171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REG'!$P$66:$T$66</c:f>
              <c:numCache>
                <c:formatCode>General</c:formatCode>
                <c:ptCount val="5"/>
                <c:pt idx="0">
                  <c:v>11082.166666666666</c:v>
                </c:pt>
                <c:pt idx="1">
                  <c:v>979.33333333333337</c:v>
                </c:pt>
                <c:pt idx="2">
                  <c:v>110.5</c:v>
                </c:pt>
                <c:pt idx="3">
                  <c:v>80.333333333333329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3-435F-A2B6-97605EE9A9FD}"/>
            </c:ext>
          </c:extLst>
        </c:ser>
        <c:ser>
          <c:idx val="9"/>
          <c:order val="9"/>
          <c:tx>
            <c:v>13 days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REG'!$P$73:$T$73</c:f>
                <c:numCache>
                  <c:formatCode>General</c:formatCode>
                  <c:ptCount val="5"/>
                  <c:pt idx="0">
                    <c:v>1385.1666666666667</c:v>
                  </c:pt>
                  <c:pt idx="1">
                    <c:v>559.1111111111112</c:v>
                  </c:pt>
                  <c:pt idx="2">
                    <c:v>21</c:v>
                  </c:pt>
                  <c:pt idx="3">
                    <c:v>23</c:v>
                  </c:pt>
                  <c:pt idx="4">
                    <c:v>0.55555555555555591</c:v>
                  </c:pt>
                </c:numCache>
              </c:numRef>
            </c:plus>
            <c:minus>
              <c:numRef>
                <c:f>'Nostoc 10 REG'!$P$73:$T$73</c:f>
                <c:numCache>
                  <c:formatCode>General</c:formatCode>
                  <c:ptCount val="5"/>
                  <c:pt idx="0">
                    <c:v>1385.1666666666667</c:v>
                  </c:pt>
                  <c:pt idx="1">
                    <c:v>559.1111111111112</c:v>
                  </c:pt>
                  <c:pt idx="2">
                    <c:v>21</c:v>
                  </c:pt>
                  <c:pt idx="3">
                    <c:v>23</c:v>
                  </c:pt>
                  <c:pt idx="4">
                    <c:v>0.55555555555555591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REG'!$P$171:$T$171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REG'!$P$72:$T$72</c:f>
              <c:numCache>
                <c:formatCode>General</c:formatCode>
                <c:ptCount val="5"/>
                <c:pt idx="0">
                  <c:v>12016.5</c:v>
                </c:pt>
                <c:pt idx="1">
                  <c:v>959.83333333333337</c:v>
                </c:pt>
                <c:pt idx="2">
                  <c:v>119.5</c:v>
                </c:pt>
                <c:pt idx="3">
                  <c:v>79.666666666666671</c:v>
                </c:pt>
                <c:pt idx="4">
                  <c:v>17.833333333333332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E-4FBC-9044-478E0FBEEC6C}"/>
            </c:ext>
          </c:extLst>
        </c:ser>
        <c:ser>
          <c:idx val="10"/>
          <c:order val="10"/>
          <c:tx>
            <c:v>16 days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REG'!$P$79:$T$79</c:f>
                <c:numCache>
                  <c:formatCode>General</c:formatCode>
                  <c:ptCount val="5"/>
                  <c:pt idx="0">
                    <c:v>1796.3333333333333</c:v>
                  </c:pt>
                  <c:pt idx="1">
                    <c:v>550.16666666666663</c:v>
                  </c:pt>
                  <c:pt idx="2">
                    <c:v>7.333333333333333</c:v>
                  </c:pt>
                  <c:pt idx="3">
                    <c:v>20.333333333333332</c:v>
                  </c:pt>
                  <c:pt idx="4">
                    <c:v>0.55555555555555536</c:v>
                  </c:pt>
                </c:numCache>
              </c:numRef>
            </c:plus>
            <c:minus>
              <c:numRef>
                <c:f>'Nostoc 10 REG'!$P$79:$T$79</c:f>
                <c:numCache>
                  <c:formatCode>General</c:formatCode>
                  <c:ptCount val="5"/>
                  <c:pt idx="0">
                    <c:v>1796.3333333333333</c:v>
                  </c:pt>
                  <c:pt idx="1">
                    <c:v>550.16666666666663</c:v>
                  </c:pt>
                  <c:pt idx="2">
                    <c:v>7.333333333333333</c:v>
                  </c:pt>
                  <c:pt idx="3">
                    <c:v>20.333333333333332</c:v>
                  </c:pt>
                  <c:pt idx="4">
                    <c:v>0.55555555555555536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REG'!$P$171:$T$171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REG'!$P$78:$T$78</c:f>
              <c:numCache>
                <c:formatCode>General</c:formatCode>
                <c:ptCount val="5"/>
                <c:pt idx="0">
                  <c:v>14179.666666666666</c:v>
                </c:pt>
                <c:pt idx="1">
                  <c:v>932.83333333333337</c:v>
                </c:pt>
                <c:pt idx="2">
                  <c:v>52</c:v>
                </c:pt>
                <c:pt idx="3">
                  <c:v>74.666666666666671</c:v>
                </c:pt>
                <c:pt idx="4">
                  <c:v>12.166666666666666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2-4DCA-85AD-4ACEAFAA2CFE}"/>
            </c:ext>
          </c:extLst>
        </c:ser>
        <c:ser>
          <c:idx val="11"/>
          <c:order val="11"/>
          <c:tx>
            <c:v>19 days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REG'!$P$85:$T$85</c:f>
                <c:numCache>
                  <c:formatCode>General</c:formatCode>
                  <c:ptCount val="5"/>
                  <c:pt idx="0">
                    <c:v>1984.6666666666667</c:v>
                  </c:pt>
                  <c:pt idx="1">
                    <c:v>480.22222222222217</c:v>
                  </c:pt>
                  <c:pt idx="2">
                    <c:v>21.833333333333332</c:v>
                  </c:pt>
                  <c:pt idx="3">
                    <c:v>18.555555555555557</c:v>
                  </c:pt>
                  <c:pt idx="4">
                    <c:v>0.88888888888888873</c:v>
                  </c:pt>
                </c:numCache>
              </c:numRef>
            </c:plus>
            <c:minus>
              <c:numRef>
                <c:f>'Nostoc 10 REG'!$P$85:$T$85</c:f>
                <c:numCache>
                  <c:formatCode>General</c:formatCode>
                  <c:ptCount val="5"/>
                  <c:pt idx="0">
                    <c:v>1984.6666666666667</c:v>
                  </c:pt>
                  <c:pt idx="1">
                    <c:v>480.22222222222217</c:v>
                  </c:pt>
                  <c:pt idx="2">
                    <c:v>21.833333333333332</c:v>
                  </c:pt>
                  <c:pt idx="3">
                    <c:v>18.555555555555557</c:v>
                  </c:pt>
                  <c:pt idx="4">
                    <c:v>0.88888888888888873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REG'!$P$171:$T$171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REG'!$P$84:$T$84</c:f>
              <c:numCache>
                <c:formatCode>General</c:formatCode>
                <c:ptCount val="5"/>
                <c:pt idx="0">
                  <c:v>15987</c:v>
                </c:pt>
                <c:pt idx="1">
                  <c:v>722.16666666666663</c:v>
                </c:pt>
                <c:pt idx="2">
                  <c:v>97.5</c:v>
                </c:pt>
                <c:pt idx="3">
                  <c:v>80.333333333333329</c:v>
                </c:pt>
                <c:pt idx="4">
                  <c:v>11.333333333333334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D-4492-93C7-6EDB1E39AD00}"/>
            </c:ext>
          </c:extLst>
        </c:ser>
        <c:ser>
          <c:idx val="12"/>
          <c:order val="12"/>
          <c:tx>
            <c:v>20 days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REG'!$P$91:$T$91</c:f>
                <c:numCache>
                  <c:formatCode>General</c:formatCode>
                  <c:ptCount val="5"/>
                  <c:pt idx="0">
                    <c:v>2195.8333333333335</c:v>
                  </c:pt>
                  <c:pt idx="1">
                    <c:v>482</c:v>
                  </c:pt>
                  <c:pt idx="2">
                    <c:v>33.333333333333336</c:v>
                  </c:pt>
                  <c:pt idx="3">
                    <c:v>24.666666666666668</c:v>
                  </c:pt>
                  <c:pt idx="4">
                    <c:v>0.88888888888888873</c:v>
                  </c:pt>
                </c:numCache>
              </c:numRef>
            </c:plus>
            <c:minus>
              <c:numRef>
                <c:f>'Nostoc 10 REG'!$P$91:$T$91</c:f>
                <c:numCache>
                  <c:formatCode>General</c:formatCode>
                  <c:ptCount val="5"/>
                  <c:pt idx="0">
                    <c:v>2195.8333333333335</c:v>
                  </c:pt>
                  <c:pt idx="1">
                    <c:v>482</c:v>
                  </c:pt>
                  <c:pt idx="2">
                    <c:v>33.333333333333336</c:v>
                  </c:pt>
                  <c:pt idx="3">
                    <c:v>24.666666666666668</c:v>
                  </c:pt>
                  <c:pt idx="4">
                    <c:v>0.88888888888888873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REG'!$P$171:$T$171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REG'!$P$90:$T$90</c:f>
              <c:numCache>
                <c:formatCode>General</c:formatCode>
                <c:ptCount val="5"/>
                <c:pt idx="0">
                  <c:v>16471.166666666668</c:v>
                </c:pt>
                <c:pt idx="1">
                  <c:v>651</c:v>
                </c:pt>
                <c:pt idx="2">
                  <c:v>140</c:v>
                </c:pt>
                <c:pt idx="3">
                  <c:v>94.333333333333329</c:v>
                </c:pt>
                <c:pt idx="4">
                  <c:v>10.833333333333334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3-49A6-9F7C-F1BE3D5D0C90}"/>
            </c:ext>
          </c:extLst>
        </c:ser>
        <c:ser>
          <c:idx val="13"/>
          <c:order val="13"/>
          <c:tx>
            <c:v>22 days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REG'!$P$97:$T$97</c:f>
                <c:numCache>
                  <c:formatCode>General</c:formatCode>
                  <c:ptCount val="5"/>
                  <c:pt idx="0">
                    <c:v>2135.3333333333335</c:v>
                  </c:pt>
                  <c:pt idx="1">
                    <c:v>381.88888888888886</c:v>
                  </c:pt>
                  <c:pt idx="2">
                    <c:v>36.333333333333336</c:v>
                  </c:pt>
                  <c:pt idx="3">
                    <c:v>42.666666666666664</c:v>
                  </c:pt>
                  <c:pt idx="4">
                    <c:v>0.83333333333333337</c:v>
                  </c:pt>
                </c:numCache>
              </c:numRef>
            </c:plus>
            <c:minus>
              <c:numRef>
                <c:f>'Nostoc 10 REG'!$P$97:$T$97</c:f>
                <c:numCache>
                  <c:formatCode>General</c:formatCode>
                  <c:ptCount val="5"/>
                  <c:pt idx="0">
                    <c:v>2135.3333333333335</c:v>
                  </c:pt>
                  <c:pt idx="1">
                    <c:v>381.88888888888886</c:v>
                  </c:pt>
                  <c:pt idx="2">
                    <c:v>36.333333333333336</c:v>
                  </c:pt>
                  <c:pt idx="3">
                    <c:v>42.666666666666664</c:v>
                  </c:pt>
                  <c:pt idx="4">
                    <c:v>0.83333333333333337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REG'!$P$171:$T$171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REG'!$P$96:$T$96</c:f>
              <c:numCache>
                <c:formatCode>General</c:formatCode>
                <c:ptCount val="5"/>
                <c:pt idx="0">
                  <c:v>16286.333333333334</c:v>
                </c:pt>
                <c:pt idx="1">
                  <c:v>515.16666666666663</c:v>
                </c:pt>
                <c:pt idx="2">
                  <c:v>195.66666666666666</c:v>
                </c:pt>
                <c:pt idx="3">
                  <c:v>117.33333333333333</c:v>
                </c:pt>
                <c:pt idx="4">
                  <c:v>9.1666666666666661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D-406B-BE95-E2A3E675B427}"/>
            </c:ext>
          </c:extLst>
        </c:ser>
        <c:ser>
          <c:idx val="14"/>
          <c:order val="14"/>
          <c:tx>
            <c:v>23 days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REG'!$P$103:$T$103</c:f>
                <c:numCache>
                  <c:formatCode>General</c:formatCode>
                  <c:ptCount val="5"/>
                  <c:pt idx="0">
                    <c:v>2286.6666666666665</c:v>
                  </c:pt>
                  <c:pt idx="1">
                    <c:v>376</c:v>
                  </c:pt>
                  <c:pt idx="2">
                    <c:v>49.5</c:v>
                  </c:pt>
                  <c:pt idx="3">
                    <c:v>51.5</c:v>
                  </c:pt>
                  <c:pt idx="4">
                    <c:v>0.55555555555555536</c:v>
                  </c:pt>
                </c:numCache>
              </c:numRef>
            </c:plus>
            <c:minus>
              <c:numRef>
                <c:f>'Nostoc 10 REG'!$P$103:$T$103</c:f>
                <c:numCache>
                  <c:formatCode>General</c:formatCode>
                  <c:ptCount val="5"/>
                  <c:pt idx="0">
                    <c:v>2286.6666666666665</c:v>
                  </c:pt>
                  <c:pt idx="1">
                    <c:v>376</c:v>
                  </c:pt>
                  <c:pt idx="2">
                    <c:v>49.5</c:v>
                  </c:pt>
                  <c:pt idx="3">
                    <c:v>51.5</c:v>
                  </c:pt>
                  <c:pt idx="4">
                    <c:v>0.55555555555555536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REG'!$P$171:$T$171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REG'!$P$102:$T$102</c:f>
              <c:numCache>
                <c:formatCode>General</c:formatCode>
                <c:ptCount val="5"/>
                <c:pt idx="0">
                  <c:v>17405.5</c:v>
                </c:pt>
                <c:pt idx="1">
                  <c:v>511</c:v>
                </c:pt>
                <c:pt idx="2">
                  <c:v>258.83333333333331</c:v>
                </c:pt>
                <c:pt idx="3">
                  <c:v>141.83333333333334</c:v>
                </c:pt>
                <c:pt idx="4">
                  <c:v>9.8333333333333339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7-42E7-AC7A-8DEB85EB4C13}"/>
            </c:ext>
          </c:extLst>
        </c:ser>
        <c:ser>
          <c:idx val="15"/>
          <c:order val="15"/>
          <c:tx>
            <c:v>24 days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REG'!$P$109:$T$109</c:f>
                <c:numCache>
                  <c:formatCode>General</c:formatCode>
                  <c:ptCount val="5"/>
                  <c:pt idx="0">
                    <c:v>2286.6666666666665</c:v>
                  </c:pt>
                  <c:pt idx="1">
                    <c:v>376</c:v>
                  </c:pt>
                  <c:pt idx="2">
                    <c:v>49.5</c:v>
                  </c:pt>
                  <c:pt idx="3">
                    <c:v>51.5</c:v>
                  </c:pt>
                  <c:pt idx="4">
                    <c:v>0.55555555555555536</c:v>
                  </c:pt>
                </c:numCache>
              </c:numRef>
            </c:plus>
            <c:minus>
              <c:numRef>
                <c:f>'Nostoc 10 REG'!$P$109:$T$109</c:f>
                <c:numCache>
                  <c:formatCode>General</c:formatCode>
                  <c:ptCount val="5"/>
                  <c:pt idx="0">
                    <c:v>2286.6666666666665</c:v>
                  </c:pt>
                  <c:pt idx="1">
                    <c:v>376</c:v>
                  </c:pt>
                  <c:pt idx="2">
                    <c:v>49.5</c:v>
                  </c:pt>
                  <c:pt idx="3">
                    <c:v>51.5</c:v>
                  </c:pt>
                  <c:pt idx="4">
                    <c:v>0.55555555555555536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REG'!$P$171:$T$171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REG'!$P$108:$T$108</c:f>
              <c:numCache>
                <c:formatCode>General</c:formatCode>
                <c:ptCount val="5"/>
                <c:pt idx="0">
                  <c:v>17405.5</c:v>
                </c:pt>
                <c:pt idx="1">
                  <c:v>511</c:v>
                </c:pt>
                <c:pt idx="2">
                  <c:v>258.83333333333331</c:v>
                </c:pt>
                <c:pt idx="3">
                  <c:v>141.83333333333334</c:v>
                </c:pt>
                <c:pt idx="4">
                  <c:v>9.8333333333333339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7-4D00-A50D-99CB6B797A2C}"/>
            </c:ext>
          </c:extLst>
        </c:ser>
        <c:ser>
          <c:idx val="16"/>
          <c:order val="16"/>
          <c:tx>
            <c:v>27 days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REG'!$P$115:$T$115</c:f>
                <c:numCache>
                  <c:formatCode>General</c:formatCode>
                  <c:ptCount val="5"/>
                  <c:pt idx="0">
                    <c:v>2648.8333333333335</c:v>
                  </c:pt>
                  <c:pt idx="1">
                    <c:v>306.61111111111114</c:v>
                  </c:pt>
                  <c:pt idx="2">
                    <c:v>59</c:v>
                  </c:pt>
                  <c:pt idx="3">
                    <c:v>59.833333333333336</c:v>
                  </c:pt>
                  <c:pt idx="4">
                    <c:v>0.55555555555555536</c:v>
                  </c:pt>
                </c:numCache>
              </c:numRef>
            </c:plus>
            <c:minus>
              <c:numRef>
                <c:f>'Nostoc 10 REG'!$P$115:$T$115</c:f>
                <c:numCache>
                  <c:formatCode>General</c:formatCode>
                  <c:ptCount val="5"/>
                  <c:pt idx="0">
                    <c:v>2648.8333333333335</c:v>
                  </c:pt>
                  <c:pt idx="1">
                    <c:v>306.61111111111114</c:v>
                  </c:pt>
                  <c:pt idx="2">
                    <c:v>59</c:v>
                  </c:pt>
                  <c:pt idx="3">
                    <c:v>59.833333333333336</c:v>
                  </c:pt>
                  <c:pt idx="4">
                    <c:v>0.55555555555555536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REG'!$P$171:$T$171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REG'!$P$114:$T$114</c:f>
              <c:numCache>
                <c:formatCode>General</c:formatCode>
                <c:ptCount val="5"/>
                <c:pt idx="0">
                  <c:v>18364.5</c:v>
                </c:pt>
                <c:pt idx="1">
                  <c:v>419.16666666666669</c:v>
                </c:pt>
                <c:pt idx="2">
                  <c:v>306</c:v>
                </c:pt>
                <c:pt idx="3">
                  <c:v>180.83333333333334</c:v>
                </c:pt>
                <c:pt idx="4">
                  <c:v>8.8333333333333339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7-4D00-A50D-99CB6B797A2C}"/>
            </c:ext>
          </c:extLst>
        </c:ser>
        <c:ser>
          <c:idx val="17"/>
          <c:order val="17"/>
          <c:tx>
            <c:v>30 days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REG'!$P$120:$T$120</c:f>
                <c:numCache>
                  <c:formatCode>General</c:formatCode>
                  <c:ptCount val="5"/>
                  <c:pt idx="0">
                    <c:v>3089.3333333333335</c:v>
                  </c:pt>
                  <c:pt idx="1">
                    <c:v>189.22222222222217</c:v>
                  </c:pt>
                  <c:pt idx="2">
                    <c:v>71</c:v>
                  </c:pt>
                  <c:pt idx="3">
                    <c:v>89</c:v>
                  </c:pt>
                  <c:pt idx="4">
                    <c:v>0.33333333333333331</c:v>
                  </c:pt>
                </c:numCache>
              </c:numRef>
            </c:plus>
            <c:minus>
              <c:numRef>
                <c:f>'Nostoc 10 REG'!$P$120:$T$120</c:f>
                <c:numCache>
                  <c:formatCode>General</c:formatCode>
                  <c:ptCount val="5"/>
                  <c:pt idx="0">
                    <c:v>3089.3333333333335</c:v>
                  </c:pt>
                  <c:pt idx="1">
                    <c:v>189.22222222222217</c:v>
                  </c:pt>
                  <c:pt idx="2">
                    <c:v>71</c:v>
                  </c:pt>
                  <c:pt idx="3">
                    <c:v>89</c:v>
                  </c:pt>
                  <c:pt idx="4">
                    <c:v>0.33333333333333331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REG'!$P$171:$T$171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REG'!$P$119:$T$119</c:f>
              <c:numCache>
                <c:formatCode>General</c:formatCode>
                <c:ptCount val="5"/>
                <c:pt idx="0">
                  <c:v>18218.333333333332</c:v>
                </c:pt>
                <c:pt idx="1">
                  <c:v>295.33333333333331</c:v>
                </c:pt>
                <c:pt idx="2">
                  <c:v>318.33333333333331</c:v>
                </c:pt>
                <c:pt idx="3">
                  <c:v>247.33333333333334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9-4643-88A0-836138D138E7}"/>
            </c:ext>
          </c:extLst>
        </c:ser>
        <c:ser>
          <c:idx val="18"/>
          <c:order val="18"/>
          <c:tx>
            <c:v>34 days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REG'!$P$126:$T$126</c:f>
                <c:numCache>
                  <c:formatCode>General</c:formatCode>
                  <c:ptCount val="5"/>
                  <c:pt idx="0">
                    <c:v>3621.6666666666665</c:v>
                  </c:pt>
                  <c:pt idx="1">
                    <c:v>87.444444444444457</c:v>
                  </c:pt>
                  <c:pt idx="2">
                    <c:v>82.666666666666671</c:v>
                  </c:pt>
                  <c:pt idx="3">
                    <c:v>120.16666666666667</c:v>
                  </c:pt>
                  <c:pt idx="4">
                    <c:v>0.55555555555555536</c:v>
                  </c:pt>
                </c:numCache>
              </c:numRef>
            </c:plus>
            <c:minus>
              <c:numRef>
                <c:f>'Nostoc 10 REG'!$P$126:$T$126</c:f>
                <c:numCache>
                  <c:formatCode>General</c:formatCode>
                  <c:ptCount val="5"/>
                  <c:pt idx="0">
                    <c:v>3621.6666666666665</c:v>
                  </c:pt>
                  <c:pt idx="1">
                    <c:v>87.444444444444457</c:v>
                  </c:pt>
                  <c:pt idx="2">
                    <c:v>82.666666666666671</c:v>
                  </c:pt>
                  <c:pt idx="3">
                    <c:v>120.16666666666667</c:v>
                  </c:pt>
                  <c:pt idx="4">
                    <c:v>0.55555555555555536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REG'!$P$171:$T$171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REG'!$P$125:$T$125</c:f>
              <c:numCache>
                <c:formatCode>General</c:formatCode>
                <c:ptCount val="5"/>
                <c:pt idx="0">
                  <c:v>16930.5</c:v>
                </c:pt>
                <c:pt idx="1">
                  <c:v>204.83333333333334</c:v>
                </c:pt>
                <c:pt idx="2">
                  <c:v>372.66666666666669</c:v>
                </c:pt>
                <c:pt idx="3">
                  <c:v>341.5</c:v>
                </c:pt>
                <c:pt idx="4">
                  <c:v>9.1666666666666661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D-4788-AA9D-41D68F1ADAE4}"/>
            </c:ext>
          </c:extLst>
        </c:ser>
        <c:ser>
          <c:idx val="19"/>
          <c:order val="19"/>
          <c:tx>
            <c:v>38 days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REG'!$P$132:$T$132</c:f>
                <c:numCache>
                  <c:formatCode>General</c:formatCode>
                  <c:ptCount val="5"/>
                  <c:pt idx="0">
                    <c:v>4546.4444444444443</c:v>
                  </c:pt>
                  <c:pt idx="1">
                    <c:v>56</c:v>
                  </c:pt>
                  <c:pt idx="2">
                    <c:v>92</c:v>
                  </c:pt>
                  <c:pt idx="3">
                    <c:v>113.33333333333333</c:v>
                  </c:pt>
                  <c:pt idx="4">
                    <c:v>0.66666666666666663</c:v>
                  </c:pt>
                </c:numCache>
              </c:numRef>
            </c:plus>
            <c:minus>
              <c:numRef>
                <c:f>'Nostoc 10 REG'!$P$132:$T$132</c:f>
                <c:numCache>
                  <c:formatCode>General</c:formatCode>
                  <c:ptCount val="5"/>
                  <c:pt idx="0">
                    <c:v>4546.4444444444443</c:v>
                  </c:pt>
                  <c:pt idx="1">
                    <c:v>56</c:v>
                  </c:pt>
                  <c:pt idx="2">
                    <c:v>92</c:v>
                  </c:pt>
                  <c:pt idx="3">
                    <c:v>113.33333333333333</c:v>
                  </c:pt>
                  <c:pt idx="4">
                    <c:v>0.66666666666666663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REG'!$P$171:$T$171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REG'!$P$131:$T$131</c:f>
              <c:numCache>
                <c:formatCode>General</c:formatCode>
                <c:ptCount val="5"/>
                <c:pt idx="0">
                  <c:v>16331.166666666666</c:v>
                </c:pt>
                <c:pt idx="1">
                  <c:v>188</c:v>
                </c:pt>
                <c:pt idx="2">
                  <c:v>462.66666666666669</c:v>
                </c:pt>
                <c:pt idx="3">
                  <c:v>367.33333333333331</c:v>
                </c:pt>
                <c:pt idx="4">
                  <c:v>10.666666666666666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C-4503-ABB4-A58B4CA9EE72}"/>
            </c:ext>
          </c:extLst>
        </c:ser>
        <c:ser>
          <c:idx val="20"/>
          <c:order val="20"/>
          <c:tx>
            <c:v>41 days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REG'!$P$138:$T$138</c:f>
                <c:numCache>
                  <c:formatCode>General</c:formatCode>
                  <c:ptCount val="5"/>
                  <c:pt idx="0">
                    <c:v>3660.4444444444448</c:v>
                  </c:pt>
                  <c:pt idx="1">
                    <c:v>33.222222222222221</c:v>
                  </c:pt>
                  <c:pt idx="2">
                    <c:v>105.16666666666667</c:v>
                  </c:pt>
                  <c:pt idx="3">
                    <c:v>128.16666666666666</c:v>
                  </c:pt>
                  <c:pt idx="4">
                    <c:v>0.44444444444444464</c:v>
                  </c:pt>
                </c:numCache>
              </c:numRef>
            </c:plus>
            <c:minus>
              <c:numRef>
                <c:f>'Nostoc 10 REG'!$P$138:$T$138</c:f>
                <c:numCache>
                  <c:formatCode>General</c:formatCode>
                  <c:ptCount val="5"/>
                  <c:pt idx="0">
                    <c:v>3660.4444444444448</c:v>
                  </c:pt>
                  <c:pt idx="1">
                    <c:v>33.222222222222221</c:v>
                  </c:pt>
                  <c:pt idx="2">
                    <c:v>105.16666666666667</c:v>
                  </c:pt>
                  <c:pt idx="3">
                    <c:v>128.16666666666666</c:v>
                  </c:pt>
                  <c:pt idx="4">
                    <c:v>0.44444444444444464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REG'!$P$171:$T$171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REG'!$P$137:$T$137</c:f>
              <c:numCache>
                <c:formatCode>General</c:formatCode>
                <c:ptCount val="5"/>
                <c:pt idx="0">
                  <c:v>11667.666666666666</c:v>
                </c:pt>
                <c:pt idx="1">
                  <c:v>162.66666666666666</c:v>
                </c:pt>
                <c:pt idx="2">
                  <c:v>554.83333333333337</c:v>
                </c:pt>
                <c:pt idx="3">
                  <c:v>462.16666666666669</c:v>
                </c:pt>
                <c:pt idx="4">
                  <c:v>9.6666666666666661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7-41FD-96CB-4E7A08B6DB23}"/>
            </c:ext>
          </c:extLst>
        </c:ser>
        <c:ser>
          <c:idx val="21"/>
          <c:order val="21"/>
          <c:tx>
            <c:v>43 days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REG'!$P$144:$T$144</c:f>
                <c:numCache>
                  <c:formatCode>General</c:formatCode>
                  <c:ptCount val="5"/>
                  <c:pt idx="0">
                    <c:v>3190.4444444444448</c:v>
                  </c:pt>
                  <c:pt idx="1">
                    <c:v>24.222222222222218</c:v>
                  </c:pt>
                  <c:pt idx="2">
                    <c:v>91.555555555555543</c:v>
                  </c:pt>
                  <c:pt idx="3">
                    <c:v>140.66666666666666</c:v>
                  </c:pt>
                  <c:pt idx="4">
                    <c:v>0.44444444444444464</c:v>
                  </c:pt>
                </c:numCache>
              </c:numRef>
            </c:plus>
            <c:minus>
              <c:numRef>
                <c:f>'Nostoc 10 REG'!$P$144:$T$144</c:f>
                <c:numCache>
                  <c:formatCode>General</c:formatCode>
                  <c:ptCount val="5"/>
                  <c:pt idx="0">
                    <c:v>3190.4444444444448</c:v>
                  </c:pt>
                  <c:pt idx="1">
                    <c:v>24.222222222222218</c:v>
                  </c:pt>
                  <c:pt idx="2">
                    <c:v>91.555555555555543</c:v>
                  </c:pt>
                  <c:pt idx="3">
                    <c:v>140.66666666666666</c:v>
                  </c:pt>
                  <c:pt idx="4">
                    <c:v>0.44444444444444464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REG'!$P$171:$T$171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REG'!$P$143:$T$143</c:f>
              <c:numCache>
                <c:formatCode>General</c:formatCode>
                <c:ptCount val="5"/>
                <c:pt idx="0">
                  <c:v>9151.1666666666661</c:v>
                </c:pt>
                <c:pt idx="1">
                  <c:v>155.16666666666666</c:v>
                </c:pt>
                <c:pt idx="2">
                  <c:v>602.66666666666663</c:v>
                </c:pt>
                <c:pt idx="3">
                  <c:v>531</c:v>
                </c:pt>
                <c:pt idx="4">
                  <c:v>9.6666666666666661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E-423E-A347-6B035A0AA483}"/>
            </c:ext>
          </c:extLst>
        </c:ser>
        <c:ser>
          <c:idx val="22"/>
          <c:order val="22"/>
          <c:tx>
            <c:v>46 days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REG'!$P$149:$T$149</c:f>
                <c:numCache>
                  <c:formatCode>General</c:formatCode>
                  <c:ptCount val="5"/>
                  <c:pt idx="0">
                    <c:v>2862.3333333333335</c:v>
                  </c:pt>
                  <c:pt idx="1">
                    <c:v>22.333333333333332</c:v>
                  </c:pt>
                  <c:pt idx="2">
                    <c:v>106.55555555555554</c:v>
                  </c:pt>
                  <c:pt idx="3">
                    <c:v>194.66666666666666</c:v>
                  </c:pt>
                  <c:pt idx="4">
                    <c:v>0.66666666666666663</c:v>
                  </c:pt>
                </c:numCache>
              </c:numRef>
            </c:plus>
            <c:minus>
              <c:numRef>
                <c:f>'Nostoc 10 REG'!$P$149:$T$149</c:f>
                <c:numCache>
                  <c:formatCode>General</c:formatCode>
                  <c:ptCount val="5"/>
                  <c:pt idx="0">
                    <c:v>2862.3333333333335</c:v>
                  </c:pt>
                  <c:pt idx="1">
                    <c:v>22.333333333333332</c:v>
                  </c:pt>
                  <c:pt idx="2">
                    <c:v>106.55555555555554</c:v>
                  </c:pt>
                  <c:pt idx="3">
                    <c:v>194.66666666666666</c:v>
                  </c:pt>
                  <c:pt idx="4">
                    <c:v>0.66666666666666663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REG'!$P$171:$T$171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REG'!$P$148:$T$148</c:f>
              <c:numCache>
                <c:formatCode>General</c:formatCode>
                <c:ptCount val="5"/>
                <c:pt idx="0">
                  <c:v>7714.333333333333</c:v>
                </c:pt>
                <c:pt idx="1">
                  <c:v>157.66666666666666</c:v>
                </c:pt>
                <c:pt idx="2">
                  <c:v>695.16666666666663</c:v>
                </c:pt>
                <c:pt idx="3">
                  <c:v>614</c:v>
                </c:pt>
                <c:pt idx="4">
                  <c:v>10.333333333333334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E-4CB7-9CBD-EA333378F708}"/>
            </c:ext>
          </c:extLst>
        </c:ser>
        <c:ser>
          <c:idx val="23"/>
          <c:order val="23"/>
          <c:tx>
            <c:v>49 days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REG'!$P$155:$T$155</c:f>
                <c:numCache>
                  <c:formatCode>General</c:formatCode>
                  <c:ptCount val="5"/>
                  <c:pt idx="0">
                    <c:v>2163.6666666666665</c:v>
                  </c:pt>
                  <c:pt idx="1">
                    <c:v>22.833333333333332</c:v>
                  </c:pt>
                  <c:pt idx="2">
                    <c:v>101.66666666666667</c:v>
                  </c:pt>
                  <c:pt idx="3">
                    <c:v>217.33333333333334</c:v>
                  </c:pt>
                  <c:pt idx="4">
                    <c:v>0.55555555555555536</c:v>
                  </c:pt>
                </c:numCache>
              </c:numRef>
            </c:plus>
            <c:minus>
              <c:numRef>
                <c:f>'Nostoc 10 REG'!$P$155:$T$155</c:f>
                <c:numCache>
                  <c:formatCode>General</c:formatCode>
                  <c:ptCount val="5"/>
                  <c:pt idx="0">
                    <c:v>2163.6666666666665</c:v>
                  </c:pt>
                  <c:pt idx="1">
                    <c:v>22.833333333333332</c:v>
                  </c:pt>
                  <c:pt idx="2">
                    <c:v>101.66666666666667</c:v>
                  </c:pt>
                  <c:pt idx="3">
                    <c:v>217.33333333333334</c:v>
                  </c:pt>
                  <c:pt idx="4">
                    <c:v>0.55555555555555536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REG'!$P$171:$T$171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REG'!$P$154:$T$154</c:f>
              <c:numCache>
                <c:formatCode>General</c:formatCode>
                <c:ptCount val="5"/>
                <c:pt idx="0">
                  <c:v>5845.333333333333</c:v>
                </c:pt>
                <c:pt idx="1">
                  <c:v>148.83333333333334</c:v>
                </c:pt>
                <c:pt idx="2">
                  <c:v>722.5</c:v>
                </c:pt>
                <c:pt idx="3">
                  <c:v>714</c:v>
                </c:pt>
                <c:pt idx="4">
                  <c:v>8.1666666666666661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D-40B1-B77F-E59A76583BB8}"/>
            </c:ext>
          </c:extLst>
        </c:ser>
        <c:ser>
          <c:idx val="24"/>
          <c:order val="24"/>
          <c:tx>
            <c:v>52 days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REG'!$P$161:$T$161</c:f>
                <c:numCache>
                  <c:formatCode>General</c:formatCode>
                  <c:ptCount val="5"/>
                  <c:pt idx="0">
                    <c:v>2172.3333333333335</c:v>
                  </c:pt>
                  <c:pt idx="1">
                    <c:v>33.944444444444436</c:v>
                  </c:pt>
                  <c:pt idx="2">
                    <c:v>90.333333333333329</c:v>
                  </c:pt>
                  <c:pt idx="3">
                    <c:v>209.55555555555554</c:v>
                  </c:pt>
                  <c:pt idx="4">
                    <c:v>0.66666666666666663</c:v>
                  </c:pt>
                </c:numCache>
              </c:numRef>
            </c:plus>
            <c:minus>
              <c:numRef>
                <c:f>'Nostoc 10 REG'!$P$161:$T$161</c:f>
                <c:numCache>
                  <c:formatCode>General</c:formatCode>
                  <c:ptCount val="5"/>
                  <c:pt idx="0">
                    <c:v>2172.3333333333335</c:v>
                  </c:pt>
                  <c:pt idx="1">
                    <c:v>33.944444444444436</c:v>
                  </c:pt>
                  <c:pt idx="2">
                    <c:v>90.333333333333329</c:v>
                  </c:pt>
                  <c:pt idx="3">
                    <c:v>209.55555555555554</c:v>
                  </c:pt>
                  <c:pt idx="4">
                    <c:v>0.66666666666666663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REG'!$P$171:$T$171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REG'!$P$160:$T$160</c:f>
              <c:numCache>
                <c:formatCode>General</c:formatCode>
                <c:ptCount val="5"/>
                <c:pt idx="0">
                  <c:v>5530</c:v>
                </c:pt>
                <c:pt idx="1">
                  <c:v>157.16666666666666</c:v>
                </c:pt>
                <c:pt idx="2">
                  <c:v>855</c:v>
                </c:pt>
                <c:pt idx="3">
                  <c:v>797.66666666666663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D-4BDE-AA03-AF09797B6846}"/>
            </c:ext>
          </c:extLst>
        </c:ser>
        <c:ser>
          <c:idx val="25"/>
          <c:order val="25"/>
          <c:tx>
            <c:v>56 days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REG'!$P$167:$T$167</c:f>
                <c:numCache>
                  <c:formatCode>General</c:formatCode>
                  <c:ptCount val="5"/>
                  <c:pt idx="0">
                    <c:v>3986.1111111111109</c:v>
                  </c:pt>
                  <c:pt idx="1">
                    <c:v>66.222222222222243</c:v>
                  </c:pt>
                  <c:pt idx="2">
                    <c:v>126.83333333333333</c:v>
                  </c:pt>
                  <c:pt idx="3">
                    <c:v>246.5</c:v>
                  </c:pt>
                  <c:pt idx="4">
                    <c:v>0.66666666666666663</c:v>
                  </c:pt>
                </c:numCache>
              </c:numRef>
            </c:plus>
            <c:minus>
              <c:numRef>
                <c:f>'Nostoc 10 REG'!$P$167:$T$167</c:f>
                <c:numCache>
                  <c:formatCode>General</c:formatCode>
                  <c:ptCount val="5"/>
                  <c:pt idx="0">
                    <c:v>3986.1111111111109</c:v>
                  </c:pt>
                  <c:pt idx="1">
                    <c:v>66.222222222222243</c:v>
                  </c:pt>
                  <c:pt idx="2">
                    <c:v>126.83333333333333</c:v>
                  </c:pt>
                  <c:pt idx="3">
                    <c:v>246.5</c:v>
                  </c:pt>
                  <c:pt idx="4">
                    <c:v>0.66666666666666663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REG'!$P$171:$T$171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REG'!$P$166:$T$166</c:f>
              <c:numCache>
                <c:formatCode>General</c:formatCode>
                <c:ptCount val="5"/>
                <c:pt idx="0">
                  <c:v>7094.833333333333</c:v>
                </c:pt>
                <c:pt idx="1">
                  <c:v>172.33333333333334</c:v>
                </c:pt>
                <c:pt idx="2">
                  <c:v>907.83333333333337</c:v>
                </c:pt>
                <c:pt idx="3">
                  <c:v>926.16666666666663</c:v>
                </c:pt>
                <c:pt idx="4">
                  <c:v>7.666666666666667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9-4F6E-828B-1FE592AE5DCF}"/>
            </c:ext>
          </c:extLst>
        </c:ser>
        <c:ser>
          <c:idx val="26"/>
          <c:order val="26"/>
          <c:tx>
            <c:v>59 days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'Nostoc 10 REG'!$P$173:$T$173</c:f>
                <c:numCache>
                  <c:formatCode>General</c:formatCode>
                  <c:ptCount val="5"/>
                  <c:pt idx="0">
                    <c:v>4087.5555555555561</c:v>
                  </c:pt>
                  <c:pt idx="1">
                    <c:v>85.5</c:v>
                  </c:pt>
                  <c:pt idx="2">
                    <c:v>130.88888888888891</c:v>
                  </c:pt>
                  <c:pt idx="3">
                    <c:v>255</c:v>
                  </c:pt>
                  <c:pt idx="4">
                    <c:v>0</c:v>
                  </c:pt>
                </c:numCache>
              </c:numRef>
            </c:plus>
            <c:minus>
              <c:numRef>
                <c:f>'Nostoc 10 REG'!$P$173:$T$173</c:f>
                <c:numCache>
                  <c:formatCode>General</c:formatCode>
                  <c:ptCount val="5"/>
                  <c:pt idx="0">
                    <c:v>4087.5555555555561</c:v>
                  </c:pt>
                  <c:pt idx="1">
                    <c:v>85.5</c:v>
                  </c:pt>
                  <c:pt idx="2">
                    <c:v>130.88888888888891</c:v>
                  </c:pt>
                  <c:pt idx="3">
                    <c:v>255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'Nostoc 10 REG'!$P$171:$T$171</c:f>
              <c:strCache>
                <c:ptCount val="5"/>
                <c:pt idx="0">
                  <c:v>1x</c:v>
                </c:pt>
                <c:pt idx="1">
                  <c:v>0.1x</c:v>
                </c:pt>
                <c:pt idx="2">
                  <c:v>MGS-1 0.1x</c:v>
                </c:pt>
                <c:pt idx="3">
                  <c:v>MMS-2 0.1x</c:v>
                </c:pt>
                <c:pt idx="4">
                  <c:v>PRT 0.1x</c:v>
                </c:pt>
              </c:strCache>
            </c:strRef>
          </c:cat>
          <c:val>
            <c:numRef>
              <c:f>'Nostoc 10 REG'!$P$172:$T$172</c:f>
              <c:numCache>
                <c:formatCode>General</c:formatCode>
                <c:ptCount val="5"/>
                <c:pt idx="0">
                  <c:v>7517.166666666667</c:v>
                </c:pt>
                <c:pt idx="1">
                  <c:v>190.5</c:v>
                </c:pt>
                <c:pt idx="2">
                  <c:v>1060.3333333333333</c:v>
                </c:pt>
                <c:pt idx="3">
                  <c:v>1045.6666666666667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C-4F3D-B935-FD49CC2B6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25168"/>
        <c:axId val="109825648"/>
      </c:barChart>
      <c:catAx>
        <c:axId val="10982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825648"/>
        <c:crosses val="autoZero"/>
        <c:auto val="1"/>
        <c:lblAlgn val="ctr"/>
        <c:lblOffset val="100"/>
        <c:noMultiLvlLbl val="0"/>
      </c:catAx>
      <c:valAx>
        <c:axId val="109825648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82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Anabaena</a:t>
            </a:r>
            <a:r>
              <a:rPr lang="es-ES" baseline="0"/>
              <a:t> 24 MBL (REG)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 days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REG'!$L$22:$O$22</c:f>
                <c:numCache>
                  <c:formatCode>General</c:formatCode>
                  <c:ptCount val="4"/>
                  <c:pt idx="0">
                    <c:v>27.111111111111104</c:v>
                  </c:pt>
                  <c:pt idx="1">
                    <c:v>0.66666666666666663</c:v>
                  </c:pt>
                  <c:pt idx="2">
                    <c:v>1.2222222222222223</c:v>
                  </c:pt>
                  <c:pt idx="3">
                    <c:v>0.66666666666666663</c:v>
                  </c:pt>
                </c:numCache>
              </c:numRef>
            </c:plus>
            <c:minus>
              <c:numRef>
                <c:f>'Anabaena 24 REG'!$L$22:$O$22</c:f>
                <c:numCache>
                  <c:formatCode>General</c:formatCode>
                  <c:ptCount val="4"/>
                  <c:pt idx="0">
                    <c:v>27.111111111111104</c:v>
                  </c:pt>
                  <c:pt idx="1">
                    <c:v>0.66666666666666663</c:v>
                  </c:pt>
                  <c:pt idx="2">
                    <c:v>1.2222222222222223</c:v>
                  </c:pt>
                  <c:pt idx="3">
                    <c:v>0.66666666666666663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REG'!$L$176:$O$176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REG'!$L$21:$O$21</c:f>
              <c:numCache>
                <c:formatCode>General</c:formatCode>
                <c:ptCount val="4"/>
                <c:pt idx="0">
                  <c:v>502.83333333333331</c:v>
                </c:pt>
                <c:pt idx="1">
                  <c:v>6</c:v>
                </c:pt>
                <c:pt idx="2">
                  <c:v>6.666666666666667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1-45C6-AF9E-106D632BD17B}"/>
            </c:ext>
          </c:extLst>
        </c:ser>
        <c:ser>
          <c:idx val="1"/>
          <c:order val="1"/>
          <c:tx>
            <c:v>1 days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REG'!$L$28:$O$28</c:f>
                <c:numCache>
                  <c:formatCode>General</c:formatCode>
                  <c:ptCount val="4"/>
                  <c:pt idx="0">
                    <c:v>26.333333333333332</c:v>
                  </c:pt>
                  <c:pt idx="1">
                    <c:v>1.5555555555555554</c:v>
                  </c:pt>
                  <c:pt idx="2">
                    <c:v>1.1111111111111109</c:v>
                  </c:pt>
                  <c:pt idx="3">
                    <c:v>0.83333333333333337</c:v>
                  </c:pt>
                </c:numCache>
              </c:numRef>
            </c:plus>
            <c:minus>
              <c:numRef>
                <c:f>'Anabaena 24 REG'!$L$28:$O$28</c:f>
                <c:numCache>
                  <c:formatCode>General</c:formatCode>
                  <c:ptCount val="4"/>
                  <c:pt idx="0">
                    <c:v>26.333333333333332</c:v>
                  </c:pt>
                  <c:pt idx="1">
                    <c:v>1.5555555555555554</c:v>
                  </c:pt>
                  <c:pt idx="2">
                    <c:v>1.1111111111111109</c:v>
                  </c:pt>
                  <c:pt idx="3">
                    <c:v>0.83333333333333337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REG'!$L$176:$O$176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REG'!$L$27:$O$27</c:f>
              <c:numCache>
                <c:formatCode>General</c:formatCode>
                <c:ptCount val="4"/>
                <c:pt idx="0">
                  <c:v>491.66666666666669</c:v>
                </c:pt>
                <c:pt idx="1">
                  <c:v>7.333333333333333</c:v>
                </c:pt>
                <c:pt idx="2">
                  <c:v>6.333333333333333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6-450B-943A-8996E7A858F3}"/>
            </c:ext>
          </c:extLst>
        </c:ser>
        <c:ser>
          <c:idx val="2"/>
          <c:order val="2"/>
          <c:tx>
            <c:v>2 days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REG'!$L$34:$O$34</c:f>
                <c:numCache>
                  <c:formatCode>General</c:formatCode>
                  <c:ptCount val="4"/>
                  <c:pt idx="0">
                    <c:v>89.333333333333329</c:v>
                  </c:pt>
                  <c:pt idx="1">
                    <c:v>2</c:v>
                  </c:pt>
                  <c:pt idx="2">
                    <c:v>0.88888888888888895</c:v>
                  </c:pt>
                  <c:pt idx="3">
                    <c:v>0.66666666666666663</c:v>
                  </c:pt>
                </c:numCache>
              </c:numRef>
            </c:plus>
            <c:minus>
              <c:numRef>
                <c:f>'Anabaena 24 REG'!$L$34:$O$34</c:f>
                <c:numCache>
                  <c:formatCode>General</c:formatCode>
                  <c:ptCount val="4"/>
                  <c:pt idx="0">
                    <c:v>89.333333333333329</c:v>
                  </c:pt>
                  <c:pt idx="1">
                    <c:v>2</c:v>
                  </c:pt>
                  <c:pt idx="2">
                    <c:v>0.88888888888888895</c:v>
                  </c:pt>
                  <c:pt idx="3">
                    <c:v>0.66666666666666663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REG'!$L$176:$O$176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REG'!$L$33:$O$33</c:f>
              <c:numCache>
                <c:formatCode>General</c:formatCode>
                <c:ptCount val="4"/>
                <c:pt idx="0">
                  <c:v>1102.3333333333333</c:v>
                </c:pt>
                <c:pt idx="1">
                  <c:v>9</c:v>
                </c:pt>
                <c:pt idx="2">
                  <c:v>5.666666666666667</c:v>
                </c:pt>
                <c:pt idx="3">
                  <c:v>11.333333333333334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3-4613-8860-ECFE8C9B7FC6}"/>
            </c:ext>
          </c:extLst>
        </c:ser>
        <c:ser>
          <c:idx val="3"/>
          <c:order val="3"/>
          <c:tx>
            <c:v>5 days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REG'!$L$40:$O$40</c:f>
                <c:numCache>
                  <c:formatCode>General</c:formatCode>
                  <c:ptCount val="4"/>
                  <c:pt idx="0">
                    <c:v>244.83333333333334</c:v>
                  </c:pt>
                  <c:pt idx="1">
                    <c:v>7.166666666666667</c:v>
                  </c:pt>
                  <c:pt idx="2">
                    <c:v>2.1111111111111112</c:v>
                  </c:pt>
                  <c:pt idx="3">
                    <c:v>0.5</c:v>
                  </c:pt>
                </c:numCache>
              </c:numRef>
            </c:plus>
            <c:minus>
              <c:numRef>
                <c:f>'Anabaena 24 REG'!$L$40:$O$40</c:f>
                <c:numCache>
                  <c:formatCode>General</c:formatCode>
                  <c:ptCount val="4"/>
                  <c:pt idx="0">
                    <c:v>244.83333333333334</c:v>
                  </c:pt>
                  <c:pt idx="1">
                    <c:v>7.166666666666667</c:v>
                  </c:pt>
                  <c:pt idx="2">
                    <c:v>2.1111111111111112</c:v>
                  </c:pt>
                  <c:pt idx="3">
                    <c:v>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REG'!$L$176:$O$176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REG'!$L$39:$O$39</c:f>
              <c:numCache>
                <c:formatCode>General</c:formatCode>
                <c:ptCount val="4"/>
                <c:pt idx="0">
                  <c:v>6284.5</c:v>
                </c:pt>
                <c:pt idx="1">
                  <c:v>28.5</c:v>
                </c:pt>
                <c:pt idx="2">
                  <c:v>8.8333333333333339</c:v>
                </c:pt>
                <c:pt idx="3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B-46B3-A0BE-D61357B07E72}"/>
            </c:ext>
          </c:extLst>
        </c:ser>
        <c:ser>
          <c:idx val="4"/>
          <c:order val="4"/>
          <c:tx>
            <c:v>6 days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REG'!$L$46:$O$46</c:f>
                <c:numCache>
                  <c:formatCode>General</c:formatCode>
                  <c:ptCount val="4"/>
                  <c:pt idx="0">
                    <c:v>212.33333333333334</c:v>
                  </c:pt>
                  <c:pt idx="1">
                    <c:v>9.3333333333333339</c:v>
                  </c:pt>
                  <c:pt idx="2">
                    <c:v>2.2222222222222219</c:v>
                  </c:pt>
                  <c:pt idx="3">
                    <c:v>0.66666666666666663</c:v>
                  </c:pt>
                </c:numCache>
              </c:numRef>
            </c:plus>
            <c:minus>
              <c:numRef>
                <c:f>'Anabaena 24 REG'!$L$46:$O$46</c:f>
                <c:numCache>
                  <c:formatCode>General</c:formatCode>
                  <c:ptCount val="4"/>
                  <c:pt idx="0">
                    <c:v>212.33333333333334</c:v>
                  </c:pt>
                  <c:pt idx="1">
                    <c:v>9.3333333333333339</c:v>
                  </c:pt>
                  <c:pt idx="2">
                    <c:v>2.2222222222222219</c:v>
                  </c:pt>
                  <c:pt idx="3">
                    <c:v>0.66666666666666663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REG'!$L$176:$O$176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REG'!$L$45:$O$45</c:f>
              <c:numCache>
                <c:formatCode>General</c:formatCode>
                <c:ptCount val="4"/>
                <c:pt idx="0">
                  <c:v>5621.333333333333</c:v>
                </c:pt>
                <c:pt idx="1">
                  <c:v>38</c:v>
                </c:pt>
                <c:pt idx="2">
                  <c:v>10.833333333333334</c:v>
                </c:pt>
                <c:pt idx="3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3-46C1-9A31-AA93EBB47230}"/>
            </c:ext>
          </c:extLst>
        </c:ser>
        <c:ser>
          <c:idx val="5"/>
          <c:order val="5"/>
          <c:tx>
            <c:v>7 days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REG'!$L$52:$O$52</c:f>
                <c:numCache>
                  <c:formatCode>General</c:formatCode>
                  <c:ptCount val="4"/>
                  <c:pt idx="0">
                    <c:v>239.16666666666666</c:v>
                  </c:pt>
                  <c:pt idx="1">
                    <c:v>29.333333333333332</c:v>
                  </c:pt>
                  <c:pt idx="2">
                    <c:v>5.1111111111111107</c:v>
                  </c:pt>
                  <c:pt idx="3">
                    <c:v>0.2777777777777774</c:v>
                  </c:pt>
                </c:numCache>
              </c:numRef>
            </c:plus>
            <c:minus>
              <c:numRef>
                <c:f>'Anabaena 24 REG'!$L$52:$O$52</c:f>
                <c:numCache>
                  <c:formatCode>General</c:formatCode>
                  <c:ptCount val="4"/>
                  <c:pt idx="0">
                    <c:v>239.16666666666666</c:v>
                  </c:pt>
                  <c:pt idx="1">
                    <c:v>29.333333333333332</c:v>
                  </c:pt>
                  <c:pt idx="2">
                    <c:v>5.1111111111111107</c:v>
                  </c:pt>
                  <c:pt idx="3">
                    <c:v>0.2777777777777774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REG'!$L$176:$O$176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REG'!$L$51:$O$51</c:f>
              <c:numCache>
                <c:formatCode>General</c:formatCode>
                <c:ptCount val="4"/>
                <c:pt idx="0">
                  <c:v>6059.5</c:v>
                </c:pt>
                <c:pt idx="1">
                  <c:v>72</c:v>
                </c:pt>
                <c:pt idx="2">
                  <c:v>16.166666666666668</c:v>
                </c:pt>
                <c:pt idx="3">
                  <c:v>11.166666666666666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9-46DB-BE9B-8668E560722A}"/>
            </c:ext>
          </c:extLst>
        </c:ser>
        <c:ser>
          <c:idx val="6"/>
          <c:order val="6"/>
          <c:tx>
            <c:v>8 days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REG'!$L$58:$O$58</c:f>
                <c:numCache>
                  <c:formatCode>General</c:formatCode>
                  <c:ptCount val="4"/>
                  <c:pt idx="0">
                    <c:v>583.22222222222229</c:v>
                  </c:pt>
                  <c:pt idx="1">
                    <c:v>42.333333333333336</c:v>
                  </c:pt>
                  <c:pt idx="2">
                    <c:v>6.333333333333333</c:v>
                  </c:pt>
                  <c:pt idx="3">
                    <c:v>0.5</c:v>
                  </c:pt>
                </c:numCache>
              </c:numRef>
            </c:plus>
            <c:minus>
              <c:numRef>
                <c:f>'Anabaena 24 REG'!$L$58:$O$58</c:f>
                <c:numCache>
                  <c:formatCode>General</c:formatCode>
                  <c:ptCount val="4"/>
                  <c:pt idx="0">
                    <c:v>583.22222222222229</c:v>
                  </c:pt>
                  <c:pt idx="1">
                    <c:v>42.333333333333336</c:v>
                  </c:pt>
                  <c:pt idx="2">
                    <c:v>6.333333333333333</c:v>
                  </c:pt>
                  <c:pt idx="3">
                    <c:v>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REG'!$L$176:$O$176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REG'!$L$57:$O$57</c:f>
              <c:numCache>
                <c:formatCode>General</c:formatCode>
                <c:ptCount val="4"/>
                <c:pt idx="0">
                  <c:v>7668.666666666667</c:v>
                </c:pt>
                <c:pt idx="1">
                  <c:v>106.66666666666667</c:v>
                </c:pt>
                <c:pt idx="2">
                  <c:v>19.5</c:v>
                </c:pt>
                <c:pt idx="3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5-4B8A-9A3D-FB0DD3658DD0}"/>
            </c:ext>
          </c:extLst>
        </c:ser>
        <c:ser>
          <c:idx val="7"/>
          <c:order val="7"/>
          <c:tx>
            <c:v>9 days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REG'!$L$64:$O$64</c:f>
                <c:numCache>
                  <c:formatCode>General</c:formatCode>
                  <c:ptCount val="4"/>
                  <c:pt idx="0">
                    <c:v>541.5</c:v>
                  </c:pt>
                  <c:pt idx="1">
                    <c:v>74.5</c:v>
                  </c:pt>
                  <c:pt idx="2">
                    <c:v>7.5</c:v>
                  </c:pt>
                  <c:pt idx="3">
                    <c:v>0</c:v>
                  </c:pt>
                </c:numCache>
              </c:numRef>
            </c:plus>
            <c:minus>
              <c:numRef>
                <c:f>'Anabaena 24 REG'!$L$64:$O$64</c:f>
                <c:numCache>
                  <c:formatCode>General</c:formatCode>
                  <c:ptCount val="4"/>
                  <c:pt idx="0">
                    <c:v>541.5</c:v>
                  </c:pt>
                  <c:pt idx="1">
                    <c:v>74.5</c:v>
                  </c:pt>
                  <c:pt idx="2">
                    <c:v>7.5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REG'!$L$176:$O$176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REG'!$L$63:$O$63</c:f>
              <c:numCache>
                <c:formatCode>General</c:formatCode>
                <c:ptCount val="4"/>
                <c:pt idx="0">
                  <c:v>8351.5</c:v>
                </c:pt>
                <c:pt idx="1">
                  <c:v>178.5</c:v>
                </c:pt>
                <c:pt idx="2">
                  <c:v>21.5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6-4CAD-86F9-3AD9991845F2}"/>
            </c:ext>
          </c:extLst>
        </c:ser>
        <c:ser>
          <c:idx val="8"/>
          <c:order val="8"/>
          <c:tx>
            <c:v>12 days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REG'!$L$70:$O$70</c:f>
                <c:numCache>
                  <c:formatCode>General</c:formatCode>
                  <c:ptCount val="4"/>
                  <c:pt idx="0">
                    <c:v>884.66666666666663</c:v>
                  </c:pt>
                  <c:pt idx="1">
                    <c:v>61.444444444444436</c:v>
                  </c:pt>
                  <c:pt idx="2">
                    <c:v>18.166666666666668</c:v>
                  </c:pt>
                  <c:pt idx="3">
                    <c:v>0.5</c:v>
                  </c:pt>
                </c:numCache>
              </c:numRef>
            </c:plus>
            <c:minus>
              <c:numRef>
                <c:f>'Anabaena 24 REG'!$L$70:$O$70</c:f>
                <c:numCache>
                  <c:formatCode>General</c:formatCode>
                  <c:ptCount val="4"/>
                  <c:pt idx="0">
                    <c:v>884.66666666666663</c:v>
                  </c:pt>
                  <c:pt idx="1">
                    <c:v>61.444444444444436</c:v>
                  </c:pt>
                  <c:pt idx="2">
                    <c:v>18.166666666666668</c:v>
                  </c:pt>
                  <c:pt idx="3">
                    <c:v>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REG'!$L$176:$O$176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REG'!$L$69:$O$69</c:f>
              <c:numCache>
                <c:formatCode>General</c:formatCode>
                <c:ptCount val="4"/>
                <c:pt idx="0">
                  <c:v>9573</c:v>
                </c:pt>
                <c:pt idx="1">
                  <c:v>395.83333333333331</c:v>
                </c:pt>
                <c:pt idx="2">
                  <c:v>46.5</c:v>
                </c:pt>
                <c:pt idx="3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F-48CF-8770-EB70B5E83CF4}"/>
            </c:ext>
          </c:extLst>
        </c:ser>
        <c:ser>
          <c:idx val="9"/>
          <c:order val="9"/>
          <c:tx>
            <c:v>13 days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REG'!$L$76:$O$76</c:f>
                <c:numCache>
                  <c:formatCode>General</c:formatCode>
                  <c:ptCount val="4"/>
                  <c:pt idx="0">
                    <c:v>1252.4444444444446</c:v>
                  </c:pt>
                  <c:pt idx="1">
                    <c:v>93.777777777777757</c:v>
                  </c:pt>
                  <c:pt idx="2">
                    <c:v>24.833333333333332</c:v>
                  </c:pt>
                  <c:pt idx="3">
                    <c:v>0.44444444444444464</c:v>
                  </c:pt>
                </c:numCache>
              </c:numRef>
            </c:plus>
            <c:minus>
              <c:numRef>
                <c:f>'Anabaena 24 REG'!$L$76:$O$76</c:f>
                <c:numCache>
                  <c:formatCode>General</c:formatCode>
                  <c:ptCount val="4"/>
                  <c:pt idx="0">
                    <c:v>1252.4444444444446</c:v>
                  </c:pt>
                  <c:pt idx="1">
                    <c:v>93.777777777777757</c:v>
                  </c:pt>
                  <c:pt idx="2">
                    <c:v>24.833333333333332</c:v>
                  </c:pt>
                  <c:pt idx="3">
                    <c:v>0.44444444444444464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REG'!$L$176:$O$176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REG'!$L$75:$O$75</c:f>
              <c:numCache>
                <c:formatCode>General</c:formatCode>
                <c:ptCount val="4"/>
                <c:pt idx="0">
                  <c:v>11222.333333333334</c:v>
                </c:pt>
                <c:pt idx="1">
                  <c:v>447.33333333333331</c:v>
                </c:pt>
                <c:pt idx="2">
                  <c:v>64.166666666666671</c:v>
                </c:pt>
                <c:pt idx="3">
                  <c:v>11.666666666666666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D-4679-B655-B3C63E22C3F4}"/>
            </c:ext>
          </c:extLst>
        </c:ser>
        <c:ser>
          <c:idx val="10"/>
          <c:order val="10"/>
          <c:tx>
            <c:v>16 days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REG'!$L$82:$O$82</c:f>
                <c:numCache>
                  <c:formatCode>General</c:formatCode>
                  <c:ptCount val="4"/>
                  <c:pt idx="0">
                    <c:v>1316.1111111111113</c:v>
                  </c:pt>
                  <c:pt idx="1">
                    <c:v>152.11111111111111</c:v>
                  </c:pt>
                  <c:pt idx="2">
                    <c:v>35.833333333333336</c:v>
                  </c:pt>
                  <c:pt idx="3">
                    <c:v>0.44444444444444464</c:v>
                  </c:pt>
                </c:numCache>
              </c:numRef>
            </c:plus>
            <c:minus>
              <c:numRef>
                <c:f>'Anabaena 24 REG'!$L$82:$O$82</c:f>
                <c:numCache>
                  <c:formatCode>General</c:formatCode>
                  <c:ptCount val="4"/>
                  <c:pt idx="0">
                    <c:v>1316.1111111111113</c:v>
                  </c:pt>
                  <c:pt idx="1">
                    <c:v>152.11111111111111</c:v>
                  </c:pt>
                  <c:pt idx="2">
                    <c:v>35.833333333333336</c:v>
                  </c:pt>
                  <c:pt idx="3">
                    <c:v>0.44444444444444464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REG'!$L$176:$O$176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REG'!$L$81:$O$81</c:f>
              <c:numCache>
                <c:formatCode>General</c:formatCode>
                <c:ptCount val="4"/>
                <c:pt idx="0">
                  <c:v>11713.333333333334</c:v>
                </c:pt>
                <c:pt idx="1">
                  <c:v>821.33333333333337</c:v>
                </c:pt>
                <c:pt idx="2">
                  <c:v>118.5</c:v>
                </c:pt>
                <c:pt idx="3">
                  <c:v>9.6666666666666661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3-4B4E-ACC4-056A506344C7}"/>
            </c:ext>
          </c:extLst>
        </c:ser>
        <c:ser>
          <c:idx val="11"/>
          <c:order val="11"/>
          <c:tx>
            <c:v>19 days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REG'!$L$88:$O$88</c:f>
                <c:numCache>
                  <c:formatCode>General</c:formatCode>
                  <c:ptCount val="4"/>
                  <c:pt idx="0">
                    <c:v>1099</c:v>
                  </c:pt>
                  <c:pt idx="1">
                    <c:v>185.11111111111109</c:v>
                  </c:pt>
                  <c:pt idx="2">
                    <c:v>35.777777777777779</c:v>
                  </c:pt>
                  <c:pt idx="3">
                    <c:v>0.2777777777777774</c:v>
                  </c:pt>
                </c:numCache>
              </c:numRef>
            </c:plus>
            <c:minus>
              <c:numRef>
                <c:f>'Anabaena 24 REG'!$L$88:$O$88</c:f>
                <c:numCache>
                  <c:formatCode>General</c:formatCode>
                  <c:ptCount val="4"/>
                  <c:pt idx="0">
                    <c:v>1099</c:v>
                  </c:pt>
                  <c:pt idx="1">
                    <c:v>185.11111111111109</c:v>
                  </c:pt>
                  <c:pt idx="2">
                    <c:v>35.777777777777779</c:v>
                  </c:pt>
                  <c:pt idx="3">
                    <c:v>0.2777777777777774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'Anabaena 24 REG'!$L$176:$O$176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REG'!$L$87:$O$87</c:f>
              <c:numCache>
                <c:formatCode>General</c:formatCode>
                <c:ptCount val="4"/>
                <c:pt idx="0">
                  <c:v>9734.5</c:v>
                </c:pt>
                <c:pt idx="1">
                  <c:v>1143.6666666666667</c:v>
                </c:pt>
                <c:pt idx="2">
                  <c:v>188.66666666666666</c:v>
                </c:pt>
                <c:pt idx="3">
                  <c:v>9.1666666666666661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A-469D-9637-F8CE3A0582D9}"/>
            </c:ext>
          </c:extLst>
        </c:ser>
        <c:ser>
          <c:idx val="12"/>
          <c:order val="12"/>
          <c:tx>
            <c:v>20 days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REG'!$L$94:$O$94</c:f>
                <c:numCache>
                  <c:formatCode>General</c:formatCode>
                  <c:ptCount val="4"/>
                  <c:pt idx="0">
                    <c:v>932.88888888888869</c:v>
                  </c:pt>
                  <c:pt idx="1">
                    <c:v>224.55555555555557</c:v>
                  </c:pt>
                  <c:pt idx="2">
                    <c:v>48.666666666666664</c:v>
                  </c:pt>
                  <c:pt idx="3">
                    <c:v>0.2777777777777774</c:v>
                  </c:pt>
                </c:numCache>
              </c:numRef>
            </c:plus>
            <c:minus>
              <c:numRef>
                <c:f>'Anabaena 24 REG'!$L$94:$O$94</c:f>
                <c:numCache>
                  <c:formatCode>General</c:formatCode>
                  <c:ptCount val="4"/>
                  <c:pt idx="0">
                    <c:v>932.88888888888869</c:v>
                  </c:pt>
                  <c:pt idx="1">
                    <c:v>224.55555555555557</c:v>
                  </c:pt>
                  <c:pt idx="2">
                    <c:v>48.666666666666664</c:v>
                  </c:pt>
                  <c:pt idx="3">
                    <c:v>0.2777777777777774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REG'!$L$176:$O$176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REG'!$L$93:$O$93</c:f>
              <c:numCache>
                <c:formatCode>General</c:formatCode>
                <c:ptCount val="4"/>
                <c:pt idx="0">
                  <c:v>9468.6666666666661</c:v>
                </c:pt>
                <c:pt idx="1">
                  <c:v>1436.3333333333333</c:v>
                </c:pt>
                <c:pt idx="2">
                  <c:v>249.5</c:v>
                </c:pt>
                <c:pt idx="3">
                  <c:v>8.1666666666666661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1-4B59-B993-EA1FAFD9EAAB}"/>
            </c:ext>
          </c:extLst>
        </c:ser>
        <c:ser>
          <c:idx val="13"/>
          <c:order val="13"/>
          <c:tx>
            <c:v>22 days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REG'!$L$100:$O$100</c:f>
                <c:numCache>
                  <c:formatCode>General</c:formatCode>
                  <c:ptCount val="4"/>
                  <c:pt idx="0">
                    <c:v>765</c:v>
                  </c:pt>
                  <c:pt idx="1">
                    <c:v>208.44444444444443</c:v>
                  </c:pt>
                  <c:pt idx="2">
                    <c:v>99</c:v>
                  </c:pt>
                  <c:pt idx="3">
                    <c:v>0.5</c:v>
                  </c:pt>
                </c:numCache>
              </c:numRef>
            </c:plus>
            <c:minus>
              <c:numRef>
                <c:f>'Anabaena 24 REG'!$L$100:$O$100</c:f>
                <c:numCache>
                  <c:formatCode>General</c:formatCode>
                  <c:ptCount val="4"/>
                  <c:pt idx="0">
                    <c:v>765</c:v>
                  </c:pt>
                  <c:pt idx="1">
                    <c:v>208.44444444444443</c:v>
                  </c:pt>
                  <c:pt idx="2">
                    <c:v>99</c:v>
                  </c:pt>
                  <c:pt idx="3">
                    <c:v>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REG'!$L$176:$O$176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REG'!$L$99:$O$99</c:f>
              <c:numCache>
                <c:formatCode>General</c:formatCode>
                <c:ptCount val="4"/>
                <c:pt idx="0">
                  <c:v>8228.3333333333339</c:v>
                </c:pt>
                <c:pt idx="1">
                  <c:v>1665.6666666666667</c:v>
                </c:pt>
                <c:pt idx="2">
                  <c:v>398.33333333333331</c:v>
                </c:pt>
                <c:pt idx="3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D-4480-9793-3417B09A1A8C}"/>
            </c:ext>
          </c:extLst>
        </c:ser>
        <c:ser>
          <c:idx val="14"/>
          <c:order val="14"/>
          <c:tx>
            <c:v>23 days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REG'!$L$106:$O$106</c:f>
                <c:numCache>
                  <c:formatCode>General</c:formatCode>
                  <c:ptCount val="4"/>
                  <c:pt idx="0">
                    <c:v>773.5</c:v>
                  </c:pt>
                  <c:pt idx="1">
                    <c:v>241.88888888888891</c:v>
                  </c:pt>
                  <c:pt idx="2">
                    <c:v>114.66666666666667</c:v>
                  </c:pt>
                  <c:pt idx="3">
                    <c:v>0.66666666666666663</c:v>
                  </c:pt>
                </c:numCache>
              </c:numRef>
            </c:plus>
            <c:minus>
              <c:numRef>
                <c:f>'Anabaena 24 REG'!$L$106:$O$106</c:f>
                <c:numCache>
                  <c:formatCode>General</c:formatCode>
                  <c:ptCount val="4"/>
                  <c:pt idx="0">
                    <c:v>773.5</c:v>
                  </c:pt>
                  <c:pt idx="1">
                    <c:v>241.88888888888891</c:v>
                  </c:pt>
                  <c:pt idx="2">
                    <c:v>114.66666666666667</c:v>
                  </c:pt>
                  <c:pt idx="3">
                    <c:v>0.66666666666666663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REG'!$L$176:$O$176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REG'!$L$105:$O$105</c:f>
              <c:numCache>
                <c:formatCode>General</c:formatCode>
                <c:ptCount val="4"/>
                <c:pt idx="0">
                  <c:v>7972.833333333333</c:v>
                </c:pt>
                <c:pt idx="1">
                  <c:v>1640.3333333333333</c:v>
                </c:pt>
                <c:pt idx="2">
                  <c:v>473.66666666666669</c:v>
                </c:pt>
                <c:pt idx="3">
                  <c:v>9.3333333333333339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E-46CB-9A67-17C62AE23FBB}"/>
            </c:ext>
          </c:extLst>
        </c:ser>
        <c:ser>
          <c:idx val="15"/>
          <c:order val="15"/>
          <c:tx>
            <c:v>24 days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REG'!$L$112:$O$112</c:f>
                <c:numCache>
                  <c:formatCode>General</c:formatCode>
                  <c:ptCount val="4"/>
                  <c:pt idx="0">
                    <c:v>773.5</c:v>
                  </c:pt>
                  <c:pt idx="1">
                    <c:v>241.88888888888891</c:v>
                  </c:pt>
                  <c:pt idx="2">
                    <c:v>114.66666666666667</c:v>
                  </c:pt>
                  <c:pt idx="3">
                    <c:v>0.66666666666666663</c:v>
                  </c:pt>
                </c:numCache>
              </c:numRef>
            </c:plus>
            <c:minus>
              <c:numRef>
                <c:f>'Anabaena 24 REG'!$L$112:$O$112</c:f>
                <c:numCache>
                  <c:formatCode>General</c:formatCode>
                  <c:ptCount val="4"/>
                  <c:pt idx="0">
                    <c:v>773.5</c:v>
                  </c:pt>
                  <c:pt idx="1">
                    <c:v>241.88888888888891</c:v>
                  </c:pt>
                  <c:pt idx="2">
                    <c:v>114.66666666666667</c:v>
                  </c:pt>
                  <c:pt idx="3">
                    <c:v>0.66666666666666663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REG'!$L$176:$O$176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REG'!$L$111:$O$111</c:f>
              <c:numCache>
                <c:formatCode>General</c:formatCode>
                <c:ptCount val="4"/>
                <c:pt idx="0">
                  <c:v>7972.833333333333</c:v>
                </c:pt>
                <c:pt idx="1">
                  <c:v>1640.3333333333333</c:v>
                </c:pt>
                <c:pt idx="2">
                  <c:v>473.66666666666669</c:v>
                </c:pt>
                <c:pt idx="3">
                  <c:v>9.3333333333333339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B-4560-BE90-460C70C438F2}"/>
            </c:ext>
          </c:extLst>
        </c:ser>
        <c:ser>
          <c:idx val="16"/>
          <c:order val="16"/>
          <c:tx>
            <c:v>27 days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REG'!$L$118:$O$118</c:f>
                <c:numCache>
                  <c:formatCode>General</c:formatCode>
                  <c:ptCount val="4"/>
                  <c:pt idx="0">
                    <c:v>460.5</c:v>
                  </c:pt>
                  <c:pt idx="1">
                    <c:v>280.66666666666669</c:v>
                  </c:pt>
                  <c:pt idx="2">
                    <c:v>117</c:v>
                  </c:pt>
                  <c:pt idx="3">
                    <c:v>0.44444444444444464</c:v>
                  </c:pt>
                </c:numCache>
              </c:numRef>
            </c:plus>
            <c:minus>
              <c:numRef>
                <c:f>'Anabaena 24 REG'!$L$118:$O$118</c:f>
                <c:numCache>
                  <c:formatCode>General</c:formatCode>
                  <c:ptCount val="4"/>
                  <c:pt idx="0">
                    <c:v>460.5</c:v>
                  </c:pt>
                  <c:pt idx="1">
                    <c:v>280.66666666666669</c:v>
                  </c:pt>
                  <c:pt idx="2">
                    <c:v>117</c:v>
                  </c:pt>
                  <c:pt idx="3">
                    <c:v>0.44444444444444464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REG'!$L$176:$O$176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REG'!$L$117:$O$117</c:f>
              <c:numCache>
                <c:formatCode>General</c:formatCode>
                <c:ptCount val="4"/>
                <c:pt idx="0">
                  <c:v>6846.5</c:v>
                </c:pt>
                <c:pt idx="1">
                  <c:v>1759.5</c:v>
                </c:pt>
                <c:pt idx="2">
                  <c:v>733</c:v>
                </c:pt>
                <c:pt idx="3">
                  <c:v>8.3333333333333339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B-4560-BE90-460C70C438F2}"/>
            </c:ext>
          </c:extLst>
        </c:ser>
        <c:ser>
          <c:idx val="17"/>
          <c:order val="17"/>
          <c:tx>
            <c:v>30 days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REG'!$L$124:$O$124</c:f>
                <c:numCache>
                  <c:formatCode>General</c:formatCode>
                  <c:ptCount val="4"/>
                  <c:pt idx="0">
                    <c:v>292.83333333333331</c:v>
                  </c:pt>
                  <c:pt idx="1">
                    <c:v>336.22222222222223</c:v>
                  </c:pt>
                  <c:pt idx="2">
                    <c:v>131.5</c:v>
                  </c:pt>
                  <c:pt idx="3">
                    <c:v>0.66666666666666663</c:v>
                  </c:pt>
                </c:numCache>
              </c:numRef>
            </c:plus>
            <c:minus>
              <c:numRef>
                <c:f>'Anabaena 24 REG'!$L$124:$O$124</c:f>
                <c:numCache>
                  <c:formatCode>General</c:formatCode>
                  <c:ptCount val="4"/>
                  <c:pt idx="0">
                    <c:v>292.83333333333331</c:v>
                  </c:pt>
                  <c:pt idx="1">
                    <c:v>336.22222222222223</c:v>
                  </c:pt>
                  <c:pt idx="2">
                    <c:v>131.5</c:v>
                  </c:pt>
                  <c:pt idx="3">
                    <c:v>0.66666666666666663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REG'!$L$176:$O$176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REG'!$L$123:$O$123</c:f>
              <c:numCache>
                <c:formatCode>General</c:formatCode>
                <c:ptCount val="4"/>
                <c:pt idx="0">
                  <c:v>6955.833333333333</c:v>
                </c:pt>
                <c:pt idx="1">
                  <c:v>2030.8333333333333</c:v>
                </c:pt>
                <c:pt idx="2">
                  <c:v>906.83333333333337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6-40EF-81F2-A7FDE3339197}"/>
            </c:ext>
          </c:extLst>
        </c:ser>
        <c:ser>
          <c:idx val="18"/>
          <c:order val="18"/>
          <c:tx>
            <c:v>34 days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REG'!$L$130:$O$130</c:f>
                <c:numCache>
                  <c:formatCode>General</c:formatCode>
                  <c:ptCount val="4"/>
                  <c:pt idx="0">
                    <c:v>220.111111111111</c:v>
                  </c:pt>
                  <c:pt idx="1">
                    <c:v>274.33333333333331</c:v>
                  </c:pt>
                  <c:pt idx="2">
                    <c:v>153.55555555555557</c:v>
                  </c:pt>
                  <c:pt idx="3">
                    <c:v>0.2777777777777774</c:v>
                  </c:pt>
                </c:numCache>
              </c:numRef>
            </c:plus>
            <c:minus>
              <c:numRef>
                <c:f>'Anabaena 24 REG'!$L$130:$O$130</c:f>
                <c:numCache>
                  <c:formatCode>General</c:formatCode>
                  <c:ptCount val="4"/>
                  <c:pt idx="0">
                    <c:v>220.111111111111</c:v>
                  </c:pt>
                  <c:pt idx="1">
                    <c:v>274.33333333333331</c:v>
                  </c:pt>
                  <c:pt idx="2">
                    <c:v>153.55555555555557</c:v>
                  </c:pt>
                  <c:pt idx="3">
                    <c:v>0.2777777777777774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REG'!$L$176:$O$176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REG'!$L$129:$O$129</c:f>
              <c:numCache>
                <c:formatCode>General</c:formatCode>
                <c:ptCount val="4"/>
                <c:pt idx="0">
                  <c:v>7343.166666666667</c:v>
                </c:pt>
                <c:pt idx="1">
                  <c:v>2329</c:v>
                </c:pt>
                <c:pt idx="2">
                  <c:v>1103.8333333333333</c:v>
                </c:pt>
                <c:pt idx="3">
                  <c:v>9.1666666666666661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C-4221-B2AD-56DD11295806}"/>
            </c:ext>
          </c:extLst>
        </c:ser>
        <c:ser>
          <c:idx val="19"/>
          <c:order val="19"/>
          <c:tx>
            <c:v>38 days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REG'!$L$136:$O$136</c:f>
                <c:numCache>
                  <c:formatCode>General</c:formatCode>
                  <c:ptCount val="4"/>
                  <c:pt idx="0">
                    <c:v>198.33333333333334</c:v>
                  </c:pt>
                  <c:pt idx="1">
                    <c:v>218.83333333333334</c:v>
                  </c:pt>
                  <c:pt idx="2">
                    <c:v>197.16666666666666</c:v>
                  </c:pt>
                  <c:pt idx="3">
                    <c:v>0.44444444444444464</c:v>
                  </c:pt>
                </c:numCache>
              </c:numRef>
            </c:plus>
            <c:minus>
              <c:numRef>
                <c:f>'Anabaena 24 REG'!$L$136:$O$136</c:f>
                <c:numCache>
                  <c:formatCode>General</c:formatCode>
                  <c:ptCount val="4"/>
                  <c:pt idx="0">
                    <c:v>198.33333333333334</c:v>
                  </c:pt>
                  <c:pt idx="1">
                    <c:v>218.83333333333334</c:v>
                  </c:pt>
                  <c:pt idx="2">
                    <c:v>197.16666666666666</c:v>
                  </c:pt>
                  <c:pt idx="3">
                    <c:v>0.44444444444444464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REG'!$L$176:$O$176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REG'!$L$135:$O$135</c:f>
              <c:numCache>
                <c:formatCode>General</c:formatCode>
                <c:ptCount val="4"/>
                <c:pt idx="0">
                  <c:v>7548.666666666667</c:v>
                </c:pt>
                <c:pt idx="1">
                  <c:v>2968.1666666666665</c:v>
                </c:pt>
                <c:pt idx="2">
                  <c:v>1214.5</c:v>
                </c:pt>
                <c:pt idx="3">
                  <c:v>10.333333333333334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7-49A4-A9E2-F62E35B22E16}"/>
            </c:ext>
          </c:extLst>
        </c:ser>
        <c:ser>
          <c:idx val="20"/>
          <c:order val="20"/>
          <c:tx>
            <c:v>41 days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REG'!$L$142:$O$142</c:f>
                <c:numCache>
                  <c:formatCode>General</c:formatCode>
                  <c:ptCount val="4"/>
                  <c:pt idx="0">
                    <c:v>216.66666666666666</c:v>
                  </c:pt>
                  <c:pt idx="1">
                    <c:v>185.5</c:v>
                  </c:pt>
                  <c:pt idx="2">
                    <c:v>209.33333333333334</c:v>
                  </c:pt>
                  <c:pt idx="3">
                    <c:v>0.83333333333333337</c:v>
                  </c:pt>
                </c:numCache>
              </c:numRef>
            </c:plus>
            <c:minus>
              <c:numRef>
                <c:f>'Anabaena 24 REG'!$L$142:$O$142</c:f>
                <c:numCache>
                  <c:formatCode>General</c:formatCode>
                  <c:ptCount val="4"/>
                  <c:pt idx="0">
                    <c:v>216.66666666666666</c:v>
                  </c:pt>
                  <c:pt idx="1">
                    <c:v>185.5</c:v>
                  </c:pt>
                  <c:pt idx="2">
                    <c:v>209.33333333333334</c:v>
                  </c:pt>
                  <c:pt idx="3">
                    <c:v>0.83333333333333337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REG'!$L$176:$O$176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REG'!$L$141:$O$141</c:f>
              <c:numCache>
                <c:formatCode>General</c:formatCode>
                <c:ptCount val="4"/>
                <c:pt idx="0">
                  <c:v>7190.5</c:v>
                </c:pt>
                <c:pt idx="1">
                  <c:v>3016.8333333333335</c:v>
                </c:pt>
                <c:pt idx="2">
                  <c:v>1228.3333333333333</c:v>
                </c:pt>
                <c:pt idx="3">
                  <c:v>8.8333333333333339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7-4D12-8957-766B2581C5E9}"/>
            </c:ext>
          </c:extLst>
        </c:ser>
        <c:ser>
          <c:idx val="21"/>
          <c:order val="21"/>
          <c:tx>
            <c:v>43 days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REG'!$L$148:$O$148</c:f>
                <c:numCache>
                  <c:formatCode>General</c:formatCode>
                  <c:ptCount val="4"/>
                  <c:pt idx="0">
                    <c:v>244.83333333333334</c:v>
                  </c:pt>
                  <c:pt idx="1">
                    <c:v>163.77777777777783</c:v>
                  </c:pt>
                  <c:pt idx="2">
                    <c:v>199.44444444444443</c:v>
                  </c:pt>
                  <c:pt idx="3">
                    <c:v>1.6666666666666667</c:v>
                  </c:pt>
                </c:numCache>
              </c:numRef>
            </c:plus>
            <c:minus>
              <c:numRef>
                <c:f>'Anabaena 24 REG'!$L$148:$O$148</c:f>
                <c:numCache>
                  <c:formatCode>General</c:formatCode>
                  <c:ptCount val="4"/>
                  <c:pt idx="0">
                    <c:v>244.83333333333334</c:v>
                  </c:pt>
                  <c:pt idx="1">
                    <c:v>163.77777777777783</c:v>
                  </c:pt>
                  <c:pt idx="2">
                    <c:v>199.44444444444443</c:v>
                  </c:pt>
                  <c:pt idx="3">
                    <c:v>1.6666666666666667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REG'!$L$176:$O$176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REG'!$L$147:$O$147</c:f>
              <c:numCache>
                <c:formatCode>General</c:formatCode>
                <c:ptCount val="4"/>
                <c:pt idx="0">
                  <c:v>7087.833333333333</c:v>
                </c:pt>
                <c:pt idx="1">
                  <c:v>3082.8333333333335</c:v>
                </c:pt>
                <c:pt idx="2">
                  <c:v>1272.1666666666667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9-4992-A54F-092B98F5CAF3}"/>
            </c:ext>
          </c:extLst>
        </c:ser>
        <c:ser>
          <c:idx val="22"/>
          <c:order val="22"/>
          <c:tx>
            <c:v>46 days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REG'!$L$154:$O$154</c:f>
                <c:numCache>
                  <c:formatCode>General</c:formatCode>
                  <c:ptCount val="4"/>
                  <c:pt idx="0">
                    <c:v>432</c:v>
                  </c:pt>
                  <c:pt idx="1">
                    <c:v>158.88888888888883</c:v>
                  </c:pt>
                  <c:pt idx="2">
                    <c:v>188.77777777777774</c:v>
                  </c:pt>
                  <c:pt idx="3">
                    <c:v>4.1111111111111107</c:v>
                  </c:pt>
                </c:numCache>
              </c:numRef>
            </c:plus>
            <c:minus>
              <c:numRef>
                <c:f>'Anabaena 24 REG'!$L$154:$O$154</c:f>
                <c:numCache>
                  <c:formatCode>General</c:formatCode>
                  <c:ptCount val="4"/>
                  <c:pt idx="0">
                    <c:v>432</c:v>
                  </c:pt>
                  <c:pt idx="1">
                    <c:v>158.88888888888883</c:v>
                  </c:pt>
                  <c:pt idx="2">
                    <c:v>188.77777777777774</c:v>
                  </c:pt>
                  <c:pt idx="3">
                    <c:v>4.1111111111111107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REG'!$L$176:$O$176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REG'!$L$153:$O$153</c:f>
              <c:numCache>
                <c:formatCode>General</c:formatCode>
                <c:ptCount val="4"/>
                <c:pt idx="0">
                  <c:v>6990.333333333333</c:v>
                </c:pt>
                <c:pt idx="1">
                  <c:v>3128.6666666666665</c:v>
                </c:pt>
                <c:pt idx="2">
                  <c:v>1321.1666666666667</c:v>
                </c:pt>
                <c:pt idx="3">
                  <c:v>11.666666666666666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E-4BAB-A742-DBEA3199C32C}"/>
            </c:ext>
          </c:extLst>
        </c:ser>
        <c:ser>
          <c:idx val="23"/>
          <c:order val="23"/>
          <c:tx>
            <c:v>49 days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REG'!$L$160:$O$160</c:f>
                <c:numCache>
                  <c:formatCode>General</c:formatCode>
                  <c:ptCount val="4"/>
                  <c:pt idx="0">
                    <c:v>405.16666666666669</c:v>
                  </c:pt>
                  <c:pt idx="1">
                    <c:v>151</c:v>
                  </c:pt>
                  <c:pt idx="2">
                    <c:v>193.5</c:v>
                  </c:pt>
                  <c:pt idx="3">
                    <c:v>15.055555555555555</c:v>
                  </c:pt>
                </c:numCache>
              </c:numRef>
            </c:plus>
            <c:minus>
              <c:numRef>
                <c:f>'Anabaena 24 REG'!$L$160:$O$160</c:f>
                <c:numCache>
                  <c:formatCode>General</c:formatCode>
                  <c:ptCount val="4"/>
                  <c:pt idx="0">
                    <c:v>405.16666666666669</c:v>
                  </c:pt>
                  <c:pt idx="1">
                    <c:v>151</c:v>
                  </c:pt>
                  <c:pt idx="2">
                    <c:v>193.5</c:v>
                  </c:pt>
                  <c:pt idx="3">
                    <c:v>15.055555555555555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REG'!$L$176:$O$176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REG'!$L$159:$O$159</c:f>
              <c:numCache>
                <c:formatCode>General</c:formatCode>
                <c:ptCount val="4"/>
                <c:pt idx="0">
                  <c:v>6586.166666666667</c:v>
                </c:pt>
                <c:pt idx="1">
                  <c:v>3076</c:v>
                </c:pt>
                <c:pt idx="2">
                  <c:v>1293.5</c:v>
                </c:pt>
                <c:pt idx="3">
                  <c:v>17.833333333333332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2-436A-9EEA-BF55FE88F76E}"/>
            </c:ext>
          </c:extLst>
        </c:ser>
        <c:ser>
          <c:idx val="24"/>
          <c:order val="24"/>
          <c:tx>
            <c:v>52 days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REG'!$L$166:$O$166</c:f>
                <c:numCache>
                  <c:formatCode>General</c:formatCode>
                  <c:ptCount val="4"/>
                  <c:pt idx="0">
                    <c:v>447.55555555555566</c:v>
                  </c:pt>
                  <c:pt idx="1">
                    <c:v>226.66666666666666</c:v>
                  </c:pt>
                  <c:pt idx="2">
                    <c:v>187.88888888888891</c:v>
                  </c:pt>
                  <c:pt idx="3">
                    <c:v>54.777777777777779</c:v>
                  </c:pt>
                </c:numCache>
              </c:numRef>
            </c:plus>
            <c:minus>
              <c:numRef>
                <c:f>'Anabaena 24 REG'!$L$166:$O$166</c:f>
                <c:numCache>
                  <c:formatCode>General</c:formatCode>
                  <c:ptCount val="4"/>
                  <c:pt idx="0">
                    <c:v>447.55555555555566</c:v>
                  </c:pt>
                  <c:pt idx="1">
                    <c:v>226.66666666666666</c:v>
                  </c:pt>
                  <c:pt idx="2">
                    <c:v>187.88888888888891</c:v>
                  </c:pt>
                  <c:pt idx="3">
                    <c:v>54.777777777777779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REG'!$L$176:$O$176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REG'!$L$165:$O$165</c:f>
              <c:numCache>
                <c:formatCode>General</c:formatCode>
                <c:ptCount val="4"/>
                <c:pt idx="0">
                  <c:v>6555.166666666667</c:v>
                </c:pt>
                <c:pt idx="1">
                  <c:v>3164.5</c:v>
                </c:pt>
                <c:pt idx="2">
                  <c:v>1442.3333333333333</c:v>
                </c:pt>
                <c:pt idx="3">
                  <c:v>41.666666666666664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E-4001-AE45-F5E2CAB484E7}"/>
            </c:ext>
          </c:extLst>
        </c:ser>
        <c:ser>
          <c:idx val="25"/>
          <c:order val="25"/>
          <c:tx>
            <c:v>56 days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REG'!$L$172:$O$172</c:f>
                <c:numCache>
                  <c:formatCode>General</c:formatCode>
                  <c:ptCount val="4"/>
                  <c:pt idx="0">
                    <c:v>479.33333333333331</c:v>
                  </c:pt>
                  <c:pt idx="1">
                    <c:v>199.33333333333334</c:v>
                  </c:pt>
                  <c:pt idx="2">
                    <c:v>236.16666666666666</c:v>
                  </c:pt>
                  <c:pt idx="3">
                    <c:v>85.444444444444443</c:v>
                  </c:pt>
                </c:numCache>
              </c:numRef>
            </c:plus>
            <c:minus>
              <c:numRef>
                <c:f>'Anabaena 24 REG'!$L$172:$O$172</c:f>
                <c:numCache>
                  <c:formatCode>General</c:formatCode>
                  <c:ptCount val="4"/>
                  <c:pt idx="0">
                    <c:v>479.33333333333331</c:v>
                  </c:pt>
                  <c:pt idx="1">
                    <c:v>199.33333333333334</c:v>
                  </c:pt>
                  <c:pt idx="2">
                    <c:v>236.16666666666666</c:v>
                  </c:pt>
                  <c:pt idx="3">
                    <c:v>85.444444444444443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REG'!$L$176:$O$176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REG'!$L$171:$O$171</c:f>
              <c:numCache>
                <c:formatCode>General</c:formatCode>
                <c:ptCount val="4"/>
                <c:pt idx="0">
                  <c:v>6514.333333333333</c:v>
                </c:pt>
                <c:pt idx="1">
                  <c:v>3229.6666666666665</c:v>
                </c:pt>
                <c:pt idx="2">
                  <c:v>1317.8333333333333</c:v>
                </c:pt>
                <c:pt idx="3">
                  <c:v>61.666666666666664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A-478B-81B8-4F3E8E3C7748}"/>
            </c:ext>
          </c:extLst>
        </c:ser>
        <c:ser>
          <c:idx val="26"/>
          <c:order val="26"/>
          <c:tx>
            <c:v>59 days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'Anabaena 24 REG'!$L$178:$O$178</c:f>
                <c:numCache>
                  <c:formatCode>General</c:formatCode>
                  <c:ptCount val="4"/>
                  <c:pt idx="0">
                    <c:v>382.5</c:v>
                  </c:pt>
                  <c:pt idx="1">
                    <c:v>199</c:v>
                  </c:pt>
                  <c:pt idx="2">
                    <c:v>175.5</c:v>
                  </c:pt>
                  <c:pt idx="3">
                    <c:v>95.5</c:v>
                  </c:pt>
                </c:numCache>
              </c:numRef>
            </c:plus>
            <c:minus>
              <c:numRef>
                <c:f>'Anabaena 24 REG'!$L$178:$O$178</c:f>
                <c:numCache>
                  <c:formatCode>General</c:formatCode>
                  <c:ptCount val="4"/>
                  <c:pt idx="0">
                    <c:v>382.5</c:v>
                  </c:pt>
                  <c:pt idx="1">
                    <c:v>199</c:v>
                  </c:pt>
                  <c:pt idx="2">
                    <c:v>175.5</c:v>
                  </c:pt>
                  <c:pt idx="3">
                    <c:v>95.5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'Anabaena 24 REG'!$L$176:$O$176</c:f>
              <c:strCache>
                <c:ptCount val="4"/>
                <c:pt idx="0">
                  <c:v>0.1x</c:v>
                </c:pt>
                <c:pt idx="1">
                  <c:v>MGS-1 0.1x</c:v>
                </c:pt>
                <c:pt idx="2">
                  <c:v>MMS-2 0.1x</c:v>
                </c:pt>
                <c:pt idx="3">
                  <c:v>PRT 0.1x</c:v>
                </c:pt>
              </c:strCache>
            </c:strRef>
          </c:cat>
          <c:val>
            <c:numRef>
              <c:f>'Anabaena 24 REG'!$L$177:$O$177</c:f>
              <c:numCache>
                <c:formatCode>General</c:formatCode>
                <c:ptCount val="4"/>
                <c:pt idx="0">
                  <c:v>6803.833333333333</c:v>
                </c:pt>
                <c:pt idx="1">
                  <c:v>3268</c:v>
                </c:pt>
                <c:pt idx="2">
                  <c:v>1234.1666666666667</c:v>
                </c:pt>
                <c:pt idx="3">
                  <c:v>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A-4945-9A19-00D4CF88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20368"/>
        <c:axId val="109830928"/>
      </c:barChart>
      <c:catAx>
        <c:axId val="10982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830928"/>
        <c:crosses val="autoZero"/>
        <c:auto val="1"/>
        <c:lblAlgn val="ctr"/>
        <c:lblOffset val="100"/>
        <c:noMultiLvlLbl val="0"/>
      </c:catAx>
      <c:valAx>
        <c:axId val="109830928"/>
        <c:scaling>
          <c:orientation val="minMax"/>
          <c:max val="4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82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438151</xdr:colOff>
      <xdr:row>0</xdr:row>
      <xdr:rowOff>95248</xdr:rowOff>
    </xdr:from>
    <xdr:to>
      <xdr:col>18</xdr:col>
      <xdr:colOff>119063</xdr:colOff>
      <xdr:row>31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BA828-1FCF-68C2-58D1-B8664BA21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452437</xdr:colOff>
      <xdr:row>0</xdr:row>
      <xdr:rowOff>107154</xdr:rowOff>
    </xdr:from>
    <xdr:to>
      <xdr:col>30</xdr:col>
      <xdr:colOff>142875</xdr:colOff>
      <xdr:row>31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9543BC-B8FE-C1EA-7C65-C78893CBF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171451</xdr:colOff>
      <xdr:row>0</xdr:row>
      <xdr:rowOff>125728</xdr:rowOff>
    </xdr:from>
    <xdr:to>
      <xdr:col>16</xdr:col>
      <xdr:colOff>369095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28F75-8272-E587-4009-DEB9C2296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141920</xdr:colOff>
      <xdr:row>0</xdr:row>
      <xdr:rowOff>133348</xdr:rowOff>
    </xdr:from>
    <xdr:to>
      <xdr:col>28</xdr:col>
      <xdr:colOff>333375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9BA54B-C6A8-9102-3308-CD2D4ACE4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0</xdr:row>
      <xdr:rowOff>83818</xdr:rowOff>
    </xdr:from>
    <xdr:to>
      <xdr:col>17</xdr:col>
      <xdr:colOff>109537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9AED3D-8ED9-E613-CB86-5B98A0015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251458</xdr:colOff>
      <xdr:row>0</xdr:row>
      <xdr:rowOff>99534</xdr:rowOff>
    </xdr:from>
    <xdr:to>
      <xdr:col>28</xdr:col>
      <xdr:colOff>504825</xdr:colOff>
      <xdr:row>27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F75B1-C47C-FCFA-B497-0260EA9D3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0</xdr:row>
      <xdr:rowOff>39285</xdr:rowOff>
    </xdr:from>
    <xdr:to>
      <xdr:col>15</xdr:col>
      <xdr:colOff>172643</xdr:colOff>
      <xdr:row>37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48B9D9-1F25-FB4A-C8CC-CFDE8B4EE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732628</xdr:colOff>
      <xdr:row>8</xdr:row>
      <xdr:rowOff>101994</xdr:rowOff>
    </xdr:from>
    <xdr:to>
      <xdr:col>15</xdr:col>
      <xdr:colOff>266699</xdr:colOff>
      <xdr:row>46</xdr:row>
      <xdr:rowOff>34925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92896A9-7E8E-E768-F4C9-4DF7D6036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71436</xdr:rowOff>
    </xdr:from>
    <xdr:to>
      <xdr:col>14</xdr:col>
      <xdr:colOff>702469</xdr:colOff>
      <xdr:row>36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4DFA1D-40C8-A613-751E-6A38A5617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166687</xdr:colOff>
      <xdr:row>0</xdr:row>
      <xdr:rowOff>83342</xdr:rowOff>
    </xdr:from>
    <xdr:to>
      <xdr:col>26</xdr:col>
      <xdr:colOff>180975</xdr:colOff>
      <xdr:row>36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B089A1-93D1-8C38-43E6-C36481CBD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63099</xdr:rowOff>
    </xdr:from>
    <xdr:to>
      <xdr:col>14</xdr:col>
      <xdr:colOff>428625</xdr:colOff>
      <xdr:row>37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1F70AB-019C-C07A-7BD3-B666CB032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583403</xdr:colOff>
      <xdr:row>0</xdr:row>
      <xdr:rowOff>59530</xdr:rowOff>
    </xdr:from>
    <xdr:to>
      <xdr:col>24</xdr:col>
      <xdr:colOff>619124</xdr:colOff>
      <xdr:row>37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5D8186-CBDF-9F94-E92C-52BBB4846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42332</xdr:colOff>
      <xdr:row>0</xdr:row>
      <xdr:rowOff>57149</xdr:rowOff>
    </xdr:from>
    <xdr:to>
      <xdr:col>12</xdr:col>
      <xdr:colOff>285750</xdr:colOff>
      <xdr:row>12</xdr:row>
      <xdr:rowOff>179917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6C56BB-6571-1C57-A1D1-416393C9A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370417</xdr:colOff>
      <xdr:row>0</xdr:row>
      <xdr:rowOff>57151</xdr:rowOff>
    </xdr:from>
    <xdr:to>
      <xdr:col>17</xdr:col>
      <xdr:colOff>719666</xdr:colOff>
      <xdr:row>13</xdr:row>
      <xdr:rowOff>10584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F419B4-6876-3A28-F3F0-22EEC0AE4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84667</xdr:colOff>
      <xdr:row>13</xdr:row>
      <xdr:rowOff>137583</xdr:rowOff>
    </xdr:from>
    <xdr:to>
      <xdr:col>12</xdr:col>
      <xdr:colOff>328085</xdr:colOff>
      <xdr:row>26</xdr:row>
      <xdr:rowOff>69851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346EF6-1080-4625-BAD4-D50550717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381000</xdr:colOff>
      <xdr:row>13</xdr:row>
      <xdr:rowOff>116417</xdr:rowOff>
    </xdr:from>
    <xdr:to>
      <xdr:col>17</xdr:col>
      <xdr:colOff>730249</xdr:colOff>
      <xdr:row>26</xdr:row>
      <xdr:rowOff>69850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0BC838-95C0-47AE-8845-E439028AB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47625</xdr:colOff>
      <xdr:row>27</xdr:row>
      <xdr:rowOff>14287</xdr:rowOff>
    </xdr:from>
    <xdr:to>
      <xdr:col>18</xdr:col>
      <xdr:colOff>28575</xdr:colOff>
      <xdr:row>44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A70763-0278-4DA5-0C7E-2EE551988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47625</xdr:colOff>
      <xdr:row>44</xdr:row>
      <xdr:rowOff>123825</xdr:rowOff>
    </xdr:from>
    <xdr:to>
      <xdr:col>18</xdr:col>
      <xdr:colOff>28575</xdr:colOff>
      <xdr:row>61</xdr:row>
      <xdr:rowOff>138113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D85145-C9F5-4439-9C92-FAB24318B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1DCA-1E1E-4911-B952-84456C4FC8D6}">
  <dimension ref="A1:O26"/>
  <sheetViews>
    <sheetView topLeftCell="D1" workbookViewId="0">
      <selection activeCell="L15" sqref="L15"/>
    </sheetView>
  </sheetViews>
  <sheetFormatPr defaultColWidth="11.5546875" defaultRowHeight="14.4" x14ac:dyDescent="0.3"/>
  <sheetData>
    <row r="1" spans="1:15" x14ac:dyDescent="0.3">
      <c r="B1" t="s">
        <v>129</v>
      </c>
    </row>
    <row r="2" spans="1:1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2"/>
      <c r="J2" s="3">
        <v>1</v>
      </c>
      <c r="K2" s="3">
        <v>2</v>
      </c>
      <c r="L2" s="3">
        <v>3</v>
      </c>
      <c r="M2" s="3">
        <v>6</v>
      </c>
      <c r="N2" s="3">
        <v>7</v>
      </c>
      <c r="O2" s="3">
        <v>8</v>
      </c>
    </row>
    <row r="3" spans="1:15" x14ac:dyDescent="0.3">
      <c r="A3" s="1" t="s">
        <v>7</v>
      </c>
      <c r="B3">
        <v>43</v>
      </c>
      <c r="C3">
        <v>1</v>
      </c>
      <c r="D3">
        <v>43</v>
      </c>
      <c r="E3">
        <v>42</v>
      </c>
      <c r="F3">
        <v>44</v>
      </c>
      <c r="G3">
        <v>43</v>
      </c>
      <c r="I3" s="3" t="s">
        <v>115</v>
      </c>
      <c r="J3" s="10">
        <v>43</v>
      </c>
      <c r="K3" s="10">
        <v>74</v>
      </c>
      <c r="L3" s="10">
        <v>37</v>
      </c>
      <c r="M3" s="10">
        <v>85</v>
      </c>
      <c r="N3" s="10">
        <v>15</v>
      </c>
      <c r="O3" s="10">
        <v>96</v>
      </c>
    </row>
    <row r="4" spans="1:15" x14ac:dyDescent="0.3">
      <c r="A4" s="1" t="s">
        <v>8</v>
      </c>
      <c r="B4">
        <v>74</v>
      </c>
      <c r="C4">
        <v>3</v>
      </c>
      <c r="D4">
        <v>73</v>
      </c>
      <c r="E4">
        <v>71</v>
      </c>
      <c r="F4">
        <v>77</v>
      </c>
      <c r="G4">
        <v>76</v>
      </c>
      <c r="I4" s="3" t="s">
        <v>116</v>
      </c>
      <c r="J4" s="10">
        <v>48</v>
      </c>
      <c r="K4" s="10">
        <v>79</v>
      </c>
      <c r="L4" s="10">
        <v>64</v>
      </c>
      <c r="M4" s="10">
        <v>77</v>
      </c>
      <c r="N4" s="10">
        <v>23</v>
      </c>
      <c r="O4" s="10">
        <v>103</v>
      </c>
    </row>
    <row r="5" spans="1:15" x14ac:dyDescent="0.3">
      <c r="A5" s="1" t="s">
        <v>9</v>
      </c>
      <c r="B5">
        <v>37</v>
      </c>
      <c r="C5">
        <v>2</v>
      </c>
      <c r="D5">
        <v>36</v>
      </c>
      <c r="E5">
        <v>35</v>
      </c>
      <c r="F5">
        <v>38</v>
      </c>
      <c r="G5">
        <v>40</v>
      </c>
      <c r="I5" s="3" t="s">
        <v>117</v>
      </c>
      <c r="J5" s="10">
        <v>52</v>
      </c>
      <c r="K5" s="10">
        <v>77</v>
      </c>
      <c r="L5" s="10">
        <v>41</v>
      </c>
      <c r="M5" s="10">
        <v>89</v>
      </c>
      <c r="N5" s="10">
        <v>23</v>
      </c>
      <c r="O5" s="10">
        <v>101</v>
      </c>
    </row>
    <row r="6" spans="1:15" x14ac:dyDescent="0.3">
      <c r="A6" s="1" t="s">
        <v>12</v>
      </c>
      <c r="B6">
        <v>85</v>
      </c>
      <c r="C6">
        <v>2</v>
      </c>
      <c r="D6">
        <v>83</v>
      </c>
      <c r="E6">
        <v>83</v>
      </c>
      <c r="F6">
        <v>88</v>
      </c>
      <c r="G6">
        <v>85</v>
      </c>
      <c r="I6" s="3" t="s">
        <v>118</v>
      </c>
      <c r="J6" s="10">
        <v>52</v>
      </c>
      <c r="K6" s="10">
        <v>64</v>
      </c>
      <c r="L6" s="10">
        <v>60</v>
      </c>
      <c r="M6" s="10">
        <v>91</v>
      </c>
      <c r="N6" s="10">
        <v>5</v>
      </c>
      <c r="O6" s="10">
        <v>107</v>
      </c>
    </row>
    <row r="7" spans="1:15" x14ac:dyDescent="0.3">
      <c r="A7" s="1" t="s">
        <v>13</v>
      </c>
      <c r="B7">
        <v>15</v>
      </c>
      <c r="C7">
        <v>1</v>
      </c>
      <c r="D7">
        <v>15</v>
      </c>
      <c r="E7">
        <v>16</v>
      </c>
      <c r="F7">
        <v>15</v>
      </c>
      <c r="G7">
        <v>15</v>
      </c>
      <c r="I7" s="2"/>
      <c r="J7" s="2"/>
      <c r="K7" s="2"/>
      <c r="L7" s="2"/>
      <c r="M7" s="2"/>
      <c r="N7" s="2"/>
      <c r="O7" s="2"/>
    </row>
    <row r="8" spans="1:15" x14ac:dyDescent="0.3">
      <c r="A8" s="1" t="s">
        <v>14</v>
      </c>
      <c r="B8">
        <v>96</v>
      </c>
      <c r="C8">
        <v>2</v>
      </c>
      <c r="D8">
        <v>96</v>
      </c>
      <c r="E8">
        <v>93</v>
      </c>
      <c r="F8">
        <v>97</v>
      </c>
      <c r="G8">
        <v>99</v>
      </c>
      <c r="I8" s="2"/>
      <c r="J8" s="22" t="s">
        <v>130</v>
      </c>
      <c r="K8" s="22"/>
      <c r="L8" s="22"/>
      <c r="M8" s="22" t="s">
        <v>131</v>
      </c>
      <c r="N8" s="22"/>
      <c r="O8" s="22"/>
    </row>
    <row r="9" spans="1:15" x14ac:dyDescent="0.3">
      <c r="A9" s="1" t="s">
        <v>19</v>
      </c>
      <c r="B9">
        <v>48</v>
      </c>
      <c r="C9">
        <v>1</v>
      </c>
      <c r="D9">
        <v>47</v>
      </c>
      <c r="E9">
        <v>48</v>
      </c>
      <c r="F9">
        <v>50</v>
      </c>
      <c r="G9">
        <v>48</v>
      </c>
      <c r="I9" s="6"/>
      <c r="J9" s="11" t="s">
        <v>137</v>
      </c>
      <c r="K9" s="11" t="s">
        <v>126</v>
      </c>
      <c r="L9" s="11" t="s">
        <v>127</v>
      </c>
      <c r="M9" s="11" t="s">
        <v>125</v>
      </c>
      <c r="N9" s="11" t="s">
        <v>126</v>
      </c>
      <c r="O9" s="11" t="s">
        <v>127</v>
      </c>
    </row>
    <row r="10" spans="1:15" x14ac:dyDescent="0.3">
      <c r="A10" s="1" t="s">
        <v>20</v>
      </c>
      <c r="B10">
        <v>79</v>
      </c>
      <c r="C10">
        <v>3</v>
      </c>
      <c r="D10">
        <v>77</v>
      </c>
      <c r="E10">
        <v>76</v>
      </c>
      <c r="F10">
        <v>83</v>
      </c>
      <c r="G10">
        <v>82</v>
      </c>
      <c r="I10" s="9" t="s">
        <v>128</v>
      </c>
      <c r="J10" s="4">
        <f>AVERAGE(J3:J6)</f>
        <v>48.75</v>
      </c>
      <c r="K10" s="4">
        <f t="shared" ref="K10:O10" si="0">AVERAGE(K3:K6)</f>
        <v>73.5</v>
      </c>
      <c r="L10" s="4">
        <f t="shared" si="0"/>
        <v>50.5</v>
      </c>
      <c r="M10" s="4">
        <f t="shared" si="0"/>
        <v>85.5</v>
      </c>
      <c r="N10" s="4">
        <f t="shared" si="0"/>
        <v>16.5</v>
      </c>
      <c r="O10" s="4">
        <f t="shared" si="0"/>
        <v>101.75</v>
      </c>
    </row>
    <row r="11" spans="1:15" x14ac:dyDescent="0.3">
      <c r="A11" s="1" t="s">
        <v>21</v>
      </c>
      <c r="B11">
        <v>64</v>
      </c>
      <c r="C11">
        <v>9</v>
      </c>
      <c r="D11">
        <v>63</v>
      </c>
      <c r="E11">
        <v>76</v>
      </c>
      <c r="F11">
        <v>60</v>
      </c>
      <c r="G11">
        <v>57</v>
      </c>
      <c r="I11" s="8" t="s">
        <v>111</v>
      </c>
      <c r="J11" s="10">
        <f>AVEDEV(J3:J6)</f>
        <v>3.25</v>
      </c>
      <c r="K11" s="10">
        <f t="shared" ref="K11:O11" si="1">AVEDEV(K3:K6)</f>
        <v>4.75</v>
      </c>
      <c r="L11" s="10">
        <f t="shared" si="1"/>
        <v>11.5</v>
      </c>
      <c r="M11" s="10">
        <f t="shared" si="1"/>
        <v>4.5</v>
      </c>
      <c r="N11" s="10">
        <f t="shared" si="1"/>
        <v>6.5</v>
      </c>
      <c r="O11" s="10">
        <f t="shared" si="1"/>
        <v>3.25</v>
      </c>
    </row>
    <row r="12" spans="1:15" x14ac:dyDescent="0.3">
      <c r="A12" s="1" t="s">
        <v>24</v>
      </c>
      <c r="B12">
        <v>77</v>
      </c>
      <c r="C12">
        <v>3</v>
      </c>
      <c r="D12">
        <v>77</v>
      </c>
      <c r="E12">
        <v>75</v>
      </c>
      <c r="F12">
        <v>81</v>
      </c>
      <c r="G12">
        <v>75</v>
      </c>
    </row>
    <row r="13" spans="1:15" x14ac:dyDescent="0.3">
      <c r="A13" s="1" t="s">
        <v>25</v>
      </c>
      <c r="B13">
        <v>23</v>
      </c>
      <c r="C13">
        <v>1</v>
      </c>
      <c r="D13">
        <v>22</v>
      </c>
      <c r="E13">
        <v>24</v>
      </c>
      <c r="F13">
        <v>23</v>
      </c>
      <c r="G13">
        <v>23</v>
      </c>
    </row>
    <row r="14" spans="1:15" x14ac:dyDescent="0.3">
      <c r="A14" s="1" t="s">
        <v>26</v>
      </c>
      <c r="B14">
        <v>103</v>
      </c>
      <c r="C14">
        <v>2</v>
      </c>
      <c r="D14">
        <v>102</v>
      </c>
      <c r="E14">
        <v>103</v>
      </c>
      <c r="F14">
        <v>105</v>
      </c>
      <c r="G14">
        <v>102</v>
      </c>
    </row>
    <row r="15" spans="1:15" x14ac:dyDescent="0.3">
      <c r="A15" s="1" t="s">
        <v>31</v>
      </c>
      <c r="B15">
        <v>52</v>
      </c>
      <c r="C15">
        <v>3</v>
      </c>
      <c r="D15">
        <v>49</v>
      </c>
      <c r="E15">
        <v>52</v>
      </c>
      <c r="F15">
        <v>55</v>
      </c>
      <c r="G15">
        <v>54</v>
      </c>
    </row>
    <row r="16" spans="1:15" x14ac:dyDescent="0.3">
      <c r="A16" s="1" t="s">
        <v>32</v>
      </c>
      <c r="B16">
        <v>77</v>
      </c>
      <c r="C16">
        <v>2</v>
      </c>
      <c r="D16">
        <v>80</v>
      </c>
      <c r="E16">
        <v>74</v>
      </c>
      <c r="F16">
        <v>79</v>
      </c>
      <c r="G16">
        <v>77</v>
      </c>
    </row>
    <row r="17" spans="1:7" x14ac:dyDescent="0.3">
      <c r="A17" s="1" t="s">
        <v>33</v>
      </c>
      <c r="B17">
        <v>41</v>
      </c>
      <c r="C17">
        <v>4</v>
      </c>
      <c r="D17">
        <v>35</v>
      </c>
      <c r="E17">
        <v>43</v>
      </c>
      <c r="F17">
        <v>43</v>
      </c>
      <c r="G17">
        <v>43</v>
      </c>
    </row>
    <row r="18" spans="1:7" x14ac:dyDescent="0.3">
      <c r="A18" s="1" t="s">
        <v>36</v>
      </c>
      <c r="B18">
        <v>89</v>
      </c>
      <c r="C18">
        <v>2</v>
      </c>
      <c r="D18">
        <v>89</v>
      </c>
      <c r="E18">
        <v>87</v>
      </c>
      <c r="F18">
        <v>91</v>
      </c>
      <c r="G18">
        <v>89</v>
      </c>
    </row>
    <row r="19" spans="1:7" x14ac:dyDescent="0.3">
      <c r="A19" s="1" t="s">
        <v>37</v>
      </c>
      <c r="B19">
        <v>23</v>
      </c>
      <c r="C19">
        <v>1</v>
      </c>
      <c r="D19">
        <v>21</v>
      </c>
      <c r="E19">
        <v>24</v>
      </c>
      <c r="F19">
        <v>24</v>
      </c>
      <c r="G19">
        <v>21</v>
      </c>
    </row>
    <row r="20" spans="1:7" x14ac:dyDescent="0.3">
      <c r="A20" s="1" t="s">
        <v>38</v>
      </c>
      <c r="B20">
        <v>101</v>
      </c>
      <c r="C20">
        <v>7</v>
      </c>
      <c r="D20">
        <v>95</v>
      </c>
      <c r="E20">
        <v>97</v>
      </c>
      <c r="F20">
        <v>100</v>
      </c>
      <c r="G20">
        <v>111</v>
      </c>
    </row>
    <row r="21" spans="1:7" x14ac:dyDescent="0.3">
      <c r="A21" s="1" t="s">
        <v>43</v>
      </c>
      <c r="B21">
        <v>52</v>
      </c>
      <c r="C21">
        <v>2</v>
      </c>
      <c r="D21">
        <v>50</v>
      </c>
      <c r="E21">
        <v>50</v>
      </c>
      <c r="F21">
        <v>53</v>
      </c>
      <c r="G21">
        <v>54</v>
      </c>
    </row>
    <row r="22" spans="1:7" x14ac:dyDescent="0.3">
      <c r="A22" s="1" t="s">
        <v>44</v>
      </c>
      <c r="B22">
        <v>64</v>
      </c>
      <c r="C22">
        <v>2</v>
      </c>
      <c r="D22">
        <v>63</v>
      </c>
      <c r="E22">
        <v>62</v>
      </c>
      <c r="F22">
        <v>66</v>
      </c>
      <c r="G22">
        <v>65</v>
      </c>
    </row>
    <row r="23" spans="1:7" x14ac:dyDescent="0.3">
      <c r="A23" s="1" t="s">
        <v>45</v>
      </c>
      <c r="B23">
        <v>60</v>
      </c>
      <c r="C23">
        <v>3</v>
      </c>
      <c r="D23">
        <v>57</v>
      </c>
      <c r="E23">
        <v>59</v>
      </c>
      <c r="F23">
        <v>63</v>
      </c>
      <c r="G23">
        <v>61</v>
      </c>
    </row>
    <row r="24" spans="1:7" x14ac:dyDescent="0.3">
      <c r="A24" s="1" t="s">
        <v>48</v>
      </c>
      <c r="B24">
        <v>91</v>
      </c>
      <c r="C24">
        <v>4</v>
      </c>
      <c r="D24">
        <v>88</v>
      </c>
      <c r="E24">
        <v>87</v>
      </c>
      <c r="F24">
        <v>95</v>
      </c>
      <c r="G24">
        <v>94</v>
      </c>
    </row>
    <row r="25" spans="1:7" x14ac:dyDescent="0.3">
      <c r="A25" s="1" t="s">
        <v>49</v>
      </c>
      <c r="B25">
        <v>5</v>
      </c>
      <c r="C25">
        <v>0</v>
      </c>
      <c r="D25">
        <v>5</v>
      </c>
      <c r="E25">
        <v>6</v>
      </c>
      <c r="F25">
        <v>6</v>
      </c>
      <c r="G25">
        <v>5</v>
      </c>
    </row>
    <row r="26" spans="1:7" x14ac:dyDescent="0.3">
      <c r="A26" s="1" t="s">
        <v>50</v>
      </c>
      <c r="B26">
        <v>107</v>
      </c>
      <c r="C26">
        <v>2</v>
      </c>
      <c r="D26">
        <v>106</v>
      </c>
      <c r="E26">
        <v>105</v>
      </c>
      <c r="F26">
        <v>110</v>
      </c>
      <c r="G26">
        <v>107</v>
      </c>
    </row>
  </sheetData>
  <mergeCells count="2">
    <mergeCell ref="J8:L8"/>
    <mergeCell ref="M8:O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762"/>
  <sheetViews>
    <sheetView zoomScale="60" zoomScaleNormal="60" workbookViewId="0">
      <selection activeCell="V35" sqref="V35"/>
    </sheetView>
  </sheetViews>
  <sheetFormatPr defaultColWidth="9.109375" defaultRowHeight="14.4" x14ac:dyDescent="0.3"/>
  <sheetData>
    <row r="1" spans="1:7" x14ac:dyDescent="0.3">
      <c r="A1" t="s">
        <v>103</v>
      </c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">
      <c r="A3" s="1" t="s">
        <v>7</v>
      </c>
      <c r="B3">
        <v>129</v>
      </c>
      <c r="C3">
        <v>3</v>
      </c>
      <c r="D3">
        <v>127</v>
      </c>
      <c r="E3">
        <v>127</v>
      </c>
      <c r="F3">
        <v>133</v>
      </c>
      <c r="G3">
        <v>130</v>
      </c>
    </row>
    <row r="4" spans="1:7" x14ac:dyDescent="0.3">
      <c r="A4" s="1" t="s">
        <v>8</v>
      </c>
      <c r="B4">
        <v>127</v>
      </c>
      <c r="C4">
        <v>3</v>
      </c>
      <c r="D4">
        <v>124</v>
      </c>
      <c r="E4">
        <v>126</v>
      </c>
      <c r="F4">
        <v>130</v>
      </c>
      <c r="G4">
        <v>128</v>
      </c>
    </row>
    <row r="5" spans="1:7" x14ac:dyDescent="0.3">
      <c r="A5" s="1" t="s">
        <v>9</v>
      </c>
      <c r="B5">
        <v>128</v>
      </c>
      <c r="C5">
        <v>3</v>
      </c>
      <c r="D5">
        <v>124</v>
      </c>
      <c r="E5">
        <v>131</v>
      </c>
      <c r="F5">
        <v>130</v>
      </c>
      <c r="G5">
        <v>129</v>
      </c>
    </row>
    <row r="6" spans="1:7" x14ac:dyDescent="0.3">
      <c r="A6" s="1" t="s">
        <v>10</v>
      </c>
      <c r="B6">
        <v>126</v>
      </c>
      <c r="C6">
        <v>3</v>
      </c>
      <c r="D6">
        <v>122</v>
      </c>
      <c r="E6">
        <v>125</v>
      </c>
      <c r="F6">
        <v>129</v>
      </c>
      <c r="G6">
        <v>128</v>
      </c>
    </row>
    <row r="7" spans="1:7" x14ac:dyDescent="0.3">
      <c r="A7" s="1" t="s">
        <v>11</v>
      </c>
      <c r="B7">
        <v>123</v>
      </c>
      <c r="C7">
        <v>4</v>
      </c>
      <c r="D7">
        <v>119</v>
      </c>
      <c r="E7">
        <v>124</v>
      </c>
      <c r="F7">
        <v>128</v>
      </c>
      <c r="G7">
        <v>120</v>
      </c>
    </row>
    <row r="8" spans="1:7" x14ac:dyDescent="0.3">
      <c r="A8" s="1" t="s">
        <v>12</v>
      </c>
      <c r="B8">
        <v>127</v>
      </c>
      <c r="C8">
        <v>1</v>
      </c>
      <c r="D8">
        <v>126</v>
      </c>
      <c r="E8">
        <v>126</v>
      </c>
      <c r="F8">
        <v>129</v>
      </c>
      <c r="G8">
        <v>128</v>
      </c>
    </row>
    <row r="9" spans="1:7" x14ac:dyDescent="0.3">
      <c r="A9" s="1" t="s">
        <v>13</v>
      </c>
      <c r="B9">
        <v>123</v>
      </c>
      <c r="C9">
        <v>2</v>
      </c>
      <c r="D9">
        <v>122</v>
      </c>
      <c r="E9">
        <v>121</v>
      </c>
      <c r="F9">
        <v>124</v>
      </c>
      <c r="G9">
        <v>126</v>
      </c>
    </row>
    <row r="10" spans="1:7" x14ac:dyDescent="0.3">
      <c r="A10" s="1" t="s">
        <v>14</v>
      </c>
      <c r="B10">
        <v>128</v>
      </c>
      <c r="C10">
        <v>4</v>
      </c>
      <c r="D10">
        <v>124</v>
      </c>
      <c r="E10">
        <v>127</v>
      </c>
      <c r="F10">
        <v>133</v>
      </c>
      <c r="G10">
        <v>128</v>
      </c>
    </row>
    <row r="11" spans="1:7" x14ac:dyDescent="0.3">
      <c r="A11" s="1" t="s">
        <v>15</v>
      </c>
      <c r="B11">
        <v>126</v>
      </c>
      <c r="C11">
        <v>1</v>
      </c>
      <c r="D11">
        <v>125</v>
      </c>
      <c r="E11">
        <v>126</v>
      </c>
      <c r="F11">
        <v>127</v>
      </c>
      <c r="G11">
        <v>125</v>
      </c>
    </row>
    <row r="12" spans="1:7" x14ac:dyDescent="0.3">
      <c r="A12" s="1" t="s">
        <v>16</v>
      </c>
      <c r="B12">
        <v>127</v>
      </c>
      <c r="C12">
        <v>2</v>
      </c>
      <c r="D12">
        <v>127</v>
      </c>
      <c r="E12">
        <v>125</v>
      </c>
      <c r="F12">
        <v>129</v>
      </c>
      <c r="G12">
        <v>125</v>
      </c>
    </row>
    <row r="13" spans="1:7" x14ac:dyDescent="0.3">
      <c r="A13" s="1" t="s">
        <v>17</v>
      </c>
      <c r="B13">
        <v>126</v>
      </c>
      <c r="C13">
        <v>3</v>
      </c>
      <c r="D13">
        <v>125</v>
      </c>
      <c r="E13">
        <v>125</v>
      </c>
      <c r="F13">
        <v>130</v>
      </c>
      <c r="G13">
        <v>125</v>
      </c>
    </row>
    <row r="14" spans="1:7" x14ac:dyDescent="0.3">
      <c r="A14" s="1" t="s">
        <v>18</v>
      </c>
      <c r="B14">
        <v>124</v>
      </c>
      <c r="C14">
        <v>3</v>
      </c>
      <c r="D14">
        <v>122</v>
      </c>
      <c r="E14">
        <v>126</v>
      </c>
      <c r="F14">
        <v>128</v>
      </c>
      <c r="G14">
        <v>121</v>
      </c>
    </row>
    <row r="15" spans="1:7" x14ac:dyDescent="0.3">
      <c r="A15" s="1" t="s">
        <v>19</v>
      </c>
      <c r="B15">
        <v>130</v>
      </c>
      <c r="C15">
        <v>2</v>
      </c>
      <c r="D15">
        <v>128</v>
      </c>
      <c r="E15">
        <v>128</v>
      </c>
      <c r="F15">
        <v>133</v>
      </c>
      <c r="G15">
        <v>132</v>
      </c>
    </row>
    <row r="16" spans="1:7" x14ac:dyDescent="0.3">
      <c r="A16" s="1" t="s">
        <v>20</v>
      </c>
      <c r="B16">
        <v>10235</v>
      </c>
      <c r="C16">
        <v>329</v>
      </c>
      <c r="D16">
        <v>9791</v>
      </c>
      <c r="E16">
        <v>10300</v>
      </c>
      <c r="F16">
        <v>10583</v>
      </c>
      <c r="G16">
        <v>10268</v>
      </c>
    </row>
    <row r="17" spans="1:34" x14ac:dyDescent="0.3">
      <c r="A17" s="1" t="s">
        <v>21</v>
      </c>
      <c r="B17">
        <v>6788</v>
      </c>
      <c r="C17">
        <v>462</v>
      </c>
      <c r="D17">
        <v>6202</v>
      </c>
      <c r="E17">
        <v>6929</v>
      </c>
      <c r="F17">
        <v>7308</v>
      </c>
      <c r="G17">
        <v>6715</v>
      </c>
      <c r="J17" t="s">
        <v>113</v>
      </c>
      <c r="K17" s="23" t="s">
        <v>130</v>
      </c>
      <c r="L17" s="23"/>
      <c r="M17" s="23"/>
      <c r="N17" s="23"/>
      <c r="O17" s="23"/>
      <c r="P17" s="23" t="s">
        <v>104</v>
      </c>
      <c r="Q17" s="23"/>
      <c r="R17" s="23"/>
      <c r="S17" s="23"/>
      <c r="T17" s="23"/>
      <c r="W17">
        <v>129</v>
      </c>
      <c r="X17">
        <v>127</v>
      </c>
      <c r="Y17">
        <v>128</v>
      </c>
      <c r="Z17">
        <v>126</v>
      </c>
      <c r="AA17">
        <v>123</v>
      </c>
      <c r="AB17">
        <v>127</v>
      </c>
      <c r="AC17">
        <v>123</v>
      </c>
      <c r="AD17">
        <v>128</v>
      </c>
      <c r="AE17">
        <v>126</v>
      </c>
      <c r="AF17">
        <v>127</v>
      </c>
      <c r="AG17">
        <v>126</v>
      </c>
      <c r="AH17">
        <v>124</v>
      </c>
    </row>
    <row r="18" spans="1:34" x14ac:dyDescent="0.3">
      <c r="A18" s="1" t="s">
        <v>22</v>
      </c>
      <c r="B18">
        <v>2522</v>
      </c>
      <c r="C18">
        <v>119</v>
      </c>
      <c r="D18">
        <v>2423</v>
      </c>
      <c r="E18">
        <v>2427</v>
      </c>
      <c r="F18">
        <v>2668</v>
      </c>
      <c r="G18">
        <v>2570</v>
      </c>
      <c r="K18" t="s">
        <v>105</v>
      </c>
      <c r="L18" t="s">
        <v>106</v>
      </c>
      <c r="M18" t="s">
        <v>107</v>
      </c>
      <c r="N18" t="s">
        <v>108</v>
      </c>
      <c r="O18" t="s">
        <v>109</v>
      </c>
      <c r="P18" t="s">
        <v>105</v>
      </c>
      <c r="Q18" t="s">
        <v>106</v>
      </c>
      <c r="R18" t="s">
        <v>107</v>
      </c>
      <c r="S18" t="s">
        <v>108</v>
      </c>
      <c r="T18" t="s">
        <v>109</v>
      </c>
      <c r="U18" t="s">
        <v>110</v>
      </c>
      <c r="W18">
        <v>130</v>
      </c>
      <c r="X18">
        <v>10235</v>
      </c>
      <c r="Y18">
        <v>6788</v>
      </c>
      <c r="Z18">
        <v>2522</v>
      </c>
      <c r="AA18">
        <v>3987</v>
      </c>
      <c r="AB18">
        <v>3180</v>
      </c>
      <c r="AC18">
        <v>12703</v>
      </c>
      <c r="AD18">
        <v>7057</v>
      </c>
      <c r="AE18">
        <v>4121</v>
      </c>
      <c r="AF18">
        <v>2920</v>
      </c>
      <c r="AG18">
        <v>6638</v>
      </c>
      <c r="AH18">
        <v>122</v>
      </c>
    </row>
    <row r="19" spans="1:34" x14ac:dyDescent="0.3">
      <c r="A19" s="1" t="s">
        <v>23</v>
      </c>
      <c r="B19">
        <v>3987</v>
      </c>
      <c r="C19">
        <v>166</v>
      </c>
      <c r="D19">
        <v>4065</v>
      </c>
      <c r="E19">
        <v>3834</v>
      </c>
      <c r="F19">
        <v>4183</v>
      </c>
      <c r="G19">
        <v>3864</v>
      </c>
      <c r="J19" t="s">
        <v>1</v>
      </c>
      <c r="K19">
        <f>AVERAGE(X18:X23)</f>
        <v>10241.666666666666</v>
      </c>
      <c r="L19">
        <f t="shared" ref="L19:T19" si="0">AVERAGE(Y18:Y23)</f>
        <v>6962.333333333333</v>
      </c>
      <c r="M19">
        <f>AVERAGE(Z18:Z23)</f>
        <v>2814.3333333333335</v>
      </c>
      <c r="N19">
        <f t="shared" si="0"/>
        <v>3933</v>
      </c>
      <c r="O19">
        <f t="shared" si="0"/>
        <v>5123.333333333333</v>
      </c>
      <c r="P19">
        <f t="shared" si="0"/>
        <v>12812.833333333334</v>
      </c>
      <c r="Q19">
        <f t="shared" si="0"/>
        <v>8664</v>
      </c>
      <c r="R19">
        <f t="shared" si="0"/>
        <v>3902.8333333333335</v>
      </c>
      <c r="S19">
        <f t="shared" si="0"/>
        <v>2550.3333333333335</v>
      </c>
      <c r="T19">
        <f t="shared" si="0"/>
        <v>6112.166666666667</v>
      </c>
      <c r="U19">
        <f>AVERAGE(AH18:AH23)</f>
        <v>122.66666666666667</v>
      </c>
      <c r="W19">
        <v>128</v>
      </c>
      <c r="X19">
        <v>9880</v>
      </c>
      <c r="Y19">
        <v>6572</v>
      </c>
      <c r="Z19">
        <v>2669</v>
      </c>
      <c r="AA19">
        <v>3647</v>
      </c>
      <c r="AB19">
        <v>5594</v>
      </c>
      <c r="AC19">
        <v>12813</v>
      </c>
      <c r="AD19">
        <v>9505</v>
      </c>
      <c r="AE19">
        <v>3832</v>
      </c>
      <c r="AF19">
        <v>2528</v>
      </c>
      <c r="AG19">
        <v>6054</v>
      </c>
      <c r="AH19">
        <v>124</v>
      </c>
    </row>
    <row r="20" spans="1:34" x14ac:dyDescent="0.3">
      <c r="A20" s="1" t="s">
        <v>24</v>
      </c>
      <c r="B20">
        <v>3180</v>
      </c>
      <c r="C20">
        <v>792</v>
      </c>
      <c r="D20">
        <v>2438</v>
      </c>
      <c r="E20">
        <v>2552</v>
      </c>
      <c r="F20">
        <v>3864</v>
      </c>
      <c r="G20">
        <v>3865</v>
      </c>
      <c r="J20" t="s">
        <v>111</v>
      </c>
      <c r="K20">
        <f t="shared" ref="K20:U20" si="1">AVEDEV(X18:X23)</f>
        <v>135.33333333333334</v>
      </c>
      <c r="L20">
        <f t="shared" si="1"/>
        <v>380.33333333333331</v>
      </c>
      <c r="M20">
        <f t="shared" si="1"/>
        <v>145.88888888888883</v>
      </c>
      <c r="N20">
        <f t="shared" si="1"/>
        <v>220.33333333333334</v>
      </c>
      <c r="O20">
        <f t="shared" si="1"/>
        <v>647.77777777777794</v>
      </c>
      <c r="P20">
        <f t="shared" si="1"/>
        <v>127.5</v>
      </c>
      <c r="Q20">
        <f t="shared" si="1"/>
        <v>783</v>
      </c>
      <c r="R20">
        <f t="shared" si="1"/>
        <v>319.16666666666669</v>
      </c>
      <c r="S20">
        <f t="shared" si="1"/>
        <v>213.77777777777783</v>
      </c>
      <c r="T20">
        <f t="shared" si="1"/>
        <v>338.83333333333331</v>
      </c>
      <c r="U20">
        <f t="shared" si="1"/>
        <v>1.6666666666666667</v>
      </c>
      <c r="W20">
        <v>125</v>
      </c>
      <c r="X20">
        <v>10249</v>
      </c>
      <c r="Y20">
        <v>7352</v>
      </c>
      <c r="Z20">
        <v>2876</v>
      </c>
      <c r="AA20">
        <v>4419</v>
      </c>
      <c r="AB20">
        <v>5173</v>
      </c>
      <c r="AC20">
        <v>12677</v>
      </c>
      <c r="AD20">
        <v>9023</v>
      </c>
      <c r="AE20">
        <v>4061</v>
      </c>
      <c r="AF20">
        <v>2822</v>
      </c>
      <c r="AG20">
        <v>5626</v>
      </c>
      <c r="AH20">
        <v>125</v>
      </c>
    </row>
    <row r="21" spans="1:34" x14ac:dyDescent="0.3">
      <c r="A21" s="1" t="s">
        <v>25</v>
      </c>
      <c r="B21">
        <v>12703</v>
      </c>
      <c r="C21">
        <v>524</v>
      </c>
      <c r="D21">
        <v>12044</v>
      </c>
      <c r="E21">
        <v>12721</v>
      </c>
      <c r="F21">
        <v>13327</v>
      </c>
      <c r="G21">
        <v>12719</v>
      </c>
      <c r="J21" t="s">
        <v>112</v>
      </c>
      <c r="K21">
        <f>K19-122</f>
        <v>10119.666666666666</v>
      </c>
      <c r="L21">
        <f t="shared" ref="L21:U21" si="2">L19-122</f>
        <v>6840.333333333333</v>
      </c>
      <c r="M21">
        <f t="shared" si="2"/>
        <v>2692.3333333333335</v>
      </c>
      <c r="N21">
        <f t="shared" si="2"/>
        <v>3811</v>
      </c>
      <c r="O21">
        <f t="shared" si="2"/>
        <v>5001.333333333333</v>
      </c>
      <c r="P21">
        <f t="shared" si="2"/>
        <v>12690.833333333334</v>
      </c>
      <c r="Q21">
        <f t="shared" si="2"/>
        <v>8542</v>
      </c>
      <c r="R21">
        <f t="shared" si="2"/>
        <v>3780.8333333333335</v>
      </c>
      <c r="S21">
        <f t="shared" si="2"/>
        <v>2428.3333333333335</v>
      </c>
      <c r="T21">
        <f t="shared" si="2"/>
        <v>5990.166666666667</v>
      </c>
      <c r="U21">
        <f t="shared" si="2"/>
        <v>0.6666666666666714</v>
      </c>
      <c r="W21">
        <v>131</v>
      </c>
      <c r="X21">
        <v>10501</v>
      </c>
      <c r="Y21">
        <v>7038</v>
      </c>
      <c r="Z21">
        <v>2929</v>
      </c>
      <c r="AA21">
        <v>3570</v>
      </c>
      <c r="AB21">
        <v>5437</v>
      </c>
      <c r="AC21">
        <v>12676</v>
      </c>
      <c r="AD21">
        <v>9522</v>
      </c>
      <c r="AE21">
        <v>3731</v>
      </c>
      <c r="AF21">
        <v>2388</v>
      </c>
      <c r="AG21">
        <v>6229</v>
      </c>
      <c r="AH21">
        <v>120</v>
      </c>
    </row>
    <row r="22" spans="1:34" x14ac:dyDescent="0.3">
      <c r="A22" s="1" t="s">
        <v>26</v>
      </c>
      <c r="B22">
        <v>7057</v>
      </c>
      <c r="C22">
        <v>705</v>
      </c>
      <c r="D22">
        <v>6446</v>
      </c>
      <c r="E22">
        <v>7547</v>
      </c>
      <c r="F22">
        <v>7776</v>
      </c>
      <c r="G22">
        <v>6458</v>
      </c>
      <c r="W22">
        <v>126</v>
      </c>
      <c r="X22">
        <v>10381</v>
      </c>
      <c r="Y22">
        <v>7638</v>
      </c>
      <c r="Z22">
        <v>3019</v>
      </c>
      <c r="AA22">
        <v>4054</v>
      </c>
      <c r="AB22">
        <v>5496</v>
      </c>
      <c r="AC22">
        <v>13106</v>
      </c>
      <c r="AD22">
        <v>7922</v>
      </c>
      <c r="AE22">
        <v>3188</v>
      </c>
      <c r="AF22">
        <v>2272</v>
      </c>
      <c r="AG22">
        <v>6486</v>
      </c>
      <c r="AH22">
        <v>121</v>
      </c>
    </row>
    <row r="23" spans="1:34" x14ac:dyDescent="0.3">
      <c r="A23" s="1" t="s">
        <v>27</v>
      </c>
      <c r="B23">
        <v>4121</v>
      </c>
      <c r="C23">
        <v>319</v>
      </c>
      <c r="D23">
        <v>3736</v>
      </c>
      <c r="E23">
        <v>4153</v>
      </c>
      <c r="F23">
        <v>4513</v>
      </c>
      <c r="G23">
        <v>4083</v>
      </c>
      <c r="J23" t="s">
        <v>133</v>
      </c>
      <c r="K23" s="23" t="s">
        <v>130</v>
      </c>
      <c r="L23" s="23"/>
      <c r="M23" s="23"/>
      <c r="N23" s="23"/>
      <c r="O23" s="23"/>
      <c r="P23" s="23" t="s">
        <v>131</v>
      </c>
      <c r="Q23" s="23"/>
      <c r="R23" s="23"/>
      <c r="S23" s="23"/>
      <c r="T23" s="23"/>
      <c r="W23">
        <v>122</v>
      </c>
      <c r="X23">
        <v>10204</v>
      </c>
      <c r="Y23">
        <v>6386</v>
      </c>
      <c r="Z23">
        <v>2871</v>
      </c>
      <c r="AA23">
        <v>3921</v>
      </c>
      <c r="AB23">
        <v>5860</v>
      </c>
      <c r="AC23">
        <v>12902</v>
      </c>
      <c r="AD23">
        <v>8955</v>
      </c>
      <c r="AE23">
        <v>4484</v>
      </c>
      <c r="AF23">
        <v>2372</v>
      </c>
      <c r="AG23">
        <v>5640</v>
      </c>
      <c r="AH23">
        <v>124</v>
      </c>
    </row>
    <row r="24" spans="1:34" x14ac:dyDescent="0.3">
      <c r="A24" s="1" t="s">
        <v>28</v>
      </c>
      <c r="B24">
        <v>2920</v>
      </c>
      <c r="C24">
        <v>329</v>
      </c>
      <c r="D24">
        <v>2897</v>
      </c>
      <c r="E24">
        <v>2488</v>
      </c>
      <c r="F24">
        <v>3021</v>
      </c>
      <c r="G24">
        <v>3276</v>
      </c>
      <c r="K24" t="s">
        <v>105</v>
      </c>
      <c r="L24" t="s">
        <v>106</v>
      </c>
      <c r="M24" t="s">
        <v>107</v>
      </c>
      <c r="N24" t="s">
        <v>108</v>
      </c>
      <c r="O24" t="s">
        <v>109</v>
      </c>
      <c r="P24" t="s">
        <v>105</v>
      </c>
      <c r="Q24" t="s">
        <v>106</v>
      </c>
      <c r="R24" t="s">
        <v>107</v>
      </c>
      <c r="S24" t="s">
        <v>108</v>
      </c>
      <c r="T24" t="s">
        <v>109</v>
      </c>
      <c r="U24" t="s">
        <v>110</v>
      </c>
      <c r="W24">
        <v>126</v>
      </c>
      <c r="X24">
        <v>126</v>
      </c>
      <c r="Y24">
        <v>127</v>
      </c>
      <c r="Z24">
        <v>126</v>
      </c>
      <c r="AA24">
        <v>124</v>
      </c>
      <c r="AB24">
        <v>119</v>
      </c>
      <c r="AC24">
        <v>123</v>
      </c>
      <c r="AD24">
        <v>125</v>
      </c>
      <c r="AE24">
        <v>124</v>
      </c>
      <c r="AF24">
        <v>116</v>
      </c>
      <c r="AG24">
        <v>120</v>
      </c>
      <c r="AH24">
        <v>124</v>
      </c>
    </row>
    <row r="25" spans="1:34" x14ac:dyDescent="0.3">
      <c r="A25" s="1" t="s">
        <v>29</v>
      </c>
      <c r="B25">
        <v>6638</v>
      </c>
      <c r="C25">
        <v>231</v>
      </c>
      <c r="D25">
        <v>6669</v>
      </c>
      <c r="E25">
        <v>6419</v>
      </c>
      <c r="F25">
        <v>6516</v>
      </c>
      <c r="G25">
        <v>6949</v>
      </c>
      <c r="J25" t="s">
        <v>1</v>
      </c>
      <c r="K25">
        <f>AVERAGE(X28:X33)</f>
        <v>12845.166666666666</v>
      </c>
      <c r="L25">
        <f t="shared" ref="L25:U25" si="3">AVERAGE(Y28:Y33)</f>
        <v>7382</v>
      </c>
      <c r="M25">
        <f t="shared" si="3"/>
        <v>3858.3333333333335</v>
      </c>
      <c r="N25">
        <f t="shared" si="3"/>
        <v>6252.333333333333</v>
      </c>
      <c r="O25">
        <f t="shared" si="3"/>
        <v>5041.166666666667</v>
      </c>
      <c r="P25">
        <f t="shared" si="3"/>
        <v>12483.833333333334</v>
      </c>
      <c r="Q25">
        <f t="shared" si="3"/>
        <v>9425</v>
      </c>
      <c r="R25">
        <f t="shared" si="3"/>
        <v>5288.5</v>
      </c>
      <c r="S25">
        <f t="shared" si="3"/>
        <v>3903.3333333333335</v>
      </c>
      <c r="T25">
        <f t="shared" si="3"/>
        <v>8185.5</v>
      </c>
      <c r="U25">
        <f t="shared" si="3"/>
        <v>124.33333333333333</v>
      </c>
    </row>
    <row r="26" spans="1:34" x14ac:dyDescent="0.3">
      <c r="A26" s="1" t="s">
        <v>30</v>
      </c>
      <c r="B26">
        <v>122</v>
      </c>
      <c r="C26">
        <v>3</v>
      </c>
      <c r="D26">
        <v>119</v>
      </c>
      <c r="E26">
        <v>121</v>
      </c>
      <c r="F26">
        <v>126</v>
      </c>
      <c r="G26">
        <v>123</v>
      </c>
      <c r="J26" t="s">
        <v>111</v>
      </c>
      <c r="K26">
        <f>AVEDEV(X28:X33)</f>
        <v>166.44444444444466</v>
      </c>
      <c r="L26">
        <f t="shared" ref="L26:U26" si="4">AVEDEV(Y28:Y33)</f>
        <v>215</v>
      </c>
      <c r="M26">
        <f t="shared" si="4"/>
        <v>124.33333333333333</v>
      </c>
      <c r="N26">
        <f t="shared" si="4"/>
        <v>283.33333333333331</v>
      </c>
      <c r="O26">
        <f t="shared" si="4"/>
        <v>693.44444444444434</v>
      </c>
      <c r="P26">
        <f t="shared" si="4"/>
        <v>348.55555555555537</v>
      </c>
      <c r="Q26">
        <f t="shared" si="4"/>
        <v>1026.3333333333333</v>
      </c>
      <c r="R26">
        <f t="shared" si="4"/>
        <v>332.16666666666669</v>
      </c>
      <c r="S26">
        <f t="shared" si="4"/>
        <v>225.77777777777783</v>
      </c>
      <c r="T26">
        <f t="shared" si="4"/>
        <v>276</v>
      </c>
      <c r="U26">
        <f t="shared" si="4"/>
        <v>1</v>
      </c>
    </row>
    <row r="27" spans="1:34" x14ac:dyDescent="0.3">
      <c r="A27" s="1" t="s">
        <v>31</v>
      </c>
      <c r="B27">
        <v>128</v>
      </c>
      <c r="C27">
        <v>4</v>
      </c>
      <c r="D27">
        <v>127</v>
      </c>
      <c r="E27">
        <v>125</v>
      </c>
      <c r="F27">
        <v>133</v>
      </c>
      <c r="G27">
        <v>129</v>
      </c>
      <c r="J27" t="s">
        <v>112</v>
      </c>
      <c r="K27">
        <f>K25-124</f>
        <v>12721.166666666666</v>
      </c>
      <c r="L27">
        <f t="shared" ref="L27:U27" si="5">L25-124</f>
        <v>7258</v>
      </c>
      <c r="M27">
        <f t="shared" si="5"/>
        <v>3734.3333333333335</v>
      </c>
      <c r="N27">
        <f t="shared" si="5"/>
        <v>6128.333333333333</v>
      </c>
      <c r="O27">
        <f t="shared" si="5"/>
        <v>4917.166666666667</v>
      </c>
      <c r="P27">
        <f t="shared" si="5"/>
        <v>12359.833333333334</v>
      </c>
      <c r="Q27">
        <f t="shared" si="5"/>
        <v>9301</v>
      </c>
      <c r="R27">
        <f t="shared" si="5"/>
        <v>5164.5</v>
      </c>
      <c r="S27">
        <f t="shared" si="5"/>
        <v>3779.3333333333335</v>
      </c>
      <c r="T27">
        <f t="shared" si="5"/>
        <v>8061.5</v>
      </c>
      <c r="U27">
        <f t="shared" si="5"/>
        <v>0.3333333333333286</v>
      </c>
      <c r="W27">
        <v>127</v>
      </c>
      <c r="X27">
        <v>126</v>
      </c>
      <c r="Y27">
        <v>124</v>
      </c>
      <c r="Z27">
        <v>121</v>
      </c>
      <c r="AA27">
        <v>117</v>
      </c>
      <c r="AB27">
        <v>123</v>
      </c>
      <c r="AC27">
        <v>120</v>
      </c>
      <c r="AD27">
        <v>124</v>
      </c>
      <c r="AE27">
        <v>123</v>
      </c>
      <c r="AF27">
        <v>127</v>
      </c>
      <c r="AG27">
        <v>126</v>
      </c>
      <c r="AH27">
        <v>127</v>
      </c>
    </row>
    <row r="28" spans="1:34" x14ac:dyDescent="0.3">
      <c r="A28" s="1" t="s">
        <v>32</v>
      </c>
      <c r="B28">
        <v>9880</v>
      </c>
      <c r="C28">
        <v>390</v>
      </c>
      <c r="D28">
        <v>9397</v>
      </c>
      <c r="E28">
        <v>9909</v>
      </c>
      <c r="F28">
        <v>10352</v>
      </c>
      <c r="G28">
        <v>9860</v>
      </c>
      <c r="W28">
        <v>129</v>
      </c>
      <c r="X28">
        <v>12912</v>
      </c>
      <c r="Y28">
        <v>7259</v>
      </c>
      <c r="Z28">
        <v>3558</v>
      </c>
      <c r="AA28">
        <v>6295</v>
      </c>
      <c r="AB28">
        <v>3149</v>
      </c>
      <c r="AC28">
        <v>12690</v>
      </c>
      <c r="AD28">
        <v>7632</v>
      </c>
      <c r="AE28">
        <v>5619</v>
      </c>
      <c r="AF28">
        <v>4482</v>
      </c>
      <c r="AG28">
        <v>7736</v>
      </c>
      <c r="AH28">
        <v>125</v>
      </c>
    </row>
    <row r="29" spans="1:34" x14ac:dyDescent="0.3">
      <c r="A29" s="1" t="s">
        <v>33</v>
      </c>
      <c r="B29">
        <v>6572</v>
      </c>
      <c r="C29">
        <v>638</v>
      </c>
      <c r="D29">
        <v>5923</v>
      </c>
      <c r="E29">
        <v>6717</v>
      </c>
      <c r="F29">
        <v>7394</v>
      </c>
      <c r="G29">
        <v>6255</v>
      </c>
      <c r="J29" t="s">
        <v>135</v>
      </c>
      <c r="K29" s="23" t="s">
        <v>130</v>
      </c>
      <c r="L29" s="23"/>
      <c r="M29" s="23"/>
      <c r="N29" s="23"/>
      <c r="O29" s="23"/>
      <c r="P29" s="23" t="s">
        <v>131</v>
      </c>
      <c r="Q29" s="23"/>
      <c r="R29" s="23"/>
      <c r="S29" s="23"/>
      <c r="T29" s="23"/>
      <c r="W29">
        <v>127</v>
      </c>
      <c r="X29">
        <v>13040</v>
      </c>
      <c r="Y29">
        <v>6979</v>
      </c>
      <c r="Z29">
        <v>3819</v>
      </c>
      <c r="AA29">
        <v>6050</v>
      </c>
      <c r="AB29">
        <v>5456</v>
      </c>
      <c r="AC29">
        <v>12588</v>
      </c>
      <c r="AD29">
        <v>10961</v>
      </c>
      <c r="AE29">
        <v>4888</v>
      </c>
      <c r="AF29">
        <v>3846</v>
      </c>
      <c r="AG29">
        <v>8089</v>
      </c>
      <c r="AH29">
        <v>124</v>
      </c>
    </row>
    <row r="30" spans="1:34" x14ac:dyDescent="0.3">
      <c r="A30" s="1" t="s">
        <v>34</v>
      </c>
      <c r="B30">
        <v>2669</v>
      </c>
      <c r="C30">
        <v>270</v>
      </c>
      <c r="D30">
        <v>2481</v>
      </c>
      <c r="E30">
        <v>2443</v>
      </c>
      <c r="F30">
        <v>3028</v>
      </c>
      <c r="G30">
        <v>2723</v>
      </c>
      <c r="K30" t="s">
        <v>105</v>
      </c>
      <c r="L30" t="s">
        <v>106</v>
      </c>
      <c r="M30" t="s">
        <v>107</v>
      </c>
      <c r="N30" t="s">
        <v>108</v>
      </c>
      <c r="O30" t="s">
        <v>109</v>
      </c>
      <c r="P30" t="s">
        <v>105</v>
      </c>
      <c r="Q30" t="s">
        <v>106</v>
      </c>
      <c r="R30" t="s">
        <v>107</v>
      </c>
      <c r="S30" t="s">
        <v>108</v>
      </c>
      <c r="T30" t="s">
        <v>109</v>
      </c>
      <c r="U30" t="s">
        <v>110</v>
      </c>
      <c r="W30">
        <v>124</v>
      </c>
      <c r="X30">
        <v>13023</v>
      </c>
      <c r="Y30">
        <v>7629</v>
      </c>
      <c r="Z30">
        <v>4032</v>
      </c>
      <c r="AA30">
        <v>6873</v>
      </c>
      <c r="AB30">
        <v>4853</v>
      </c>
      <c r="AC30">
        <v>11900</v>
      </c>
      <c r="AD30">
        <v>10478</v>
      </c>
      <c r="AE30">
        <v>5519</v>
      </c>
      <c r="AF30">
        <v>4002</v>
      </c>
      <c r="AG30">
        <v>8464</v>
      </c>
      <c r="AH30">
        <v>125</v>
      </c>
    </row>
    <row r="31" spans="1:34" x14ac:dyDescent="0.3">
      <c r="A31" s="1" t="s">
        <v>35</v>
      </c>
      <c r="B31">
        <v>3647</v>
      </c>
      <c r="C31">
        <v>209</v>
      </c>
      <c r="D31">
        <v>3732</v>
      </c>
      <c r="E31">
        <v>3902</v>
      </c>
      <c r="F31">
        <v>3464</v>
      </c>
      <c r="G31">
        <v>3489</v>
      </c>
      <c r="J31" t="s">
        <v>1</v>
      </c>
      <c r="K31">
        <f>AVERAGE(X38:X43)</f>
        <v>15284.833333333334</v>
      </c>
      <c r="L31">
        <f t="shared" ref="L31:U31" si="6">AVERAGE(Y38:Y43)</f>
        <v>7570</v>
      </c>
      <c r="M31">
        <f t="shared" si="6"/>
        <v>5110.5</v>
      </c>
      <c r="N31">
        <f t="shared" si="6"/>
        <v>6956.5</v>
      </c>
      <c r="O31">
        <f t="shared" si="6"/>
        <v>6191</v>
      </c>
      <c r="P31">
        <f t="shared" si="6"/>
        <v>11432</v>
      </c>
      <c r="Q31">
        <f t="shared" si="6"/>
        <v>10207.166666666666</v>
      </c>
      <c r="R31">
        <f t="shared" si="6"/>
        <v>4751.166666666667</v>
      </c>
      <c r="S31">
        <f t="shared" si="6"/>
        <v>3658.8333333333335</v>
      </c>
      <c r="T31">
        <f t="shared" si="6"/>
        <v>6404.333333333333</v>
      </c>
      <c r="U31">
        <f t="shared" si="6"/>
        <v>130.83333333333334</v>
      </c>
      <c r="W31">
        <v>128</v>
      </c>
      <c r="X31">
        <v>12905</v>
      </c>
      <c r="Y31">
        <v>7296</v>
      </c>
      <c r="Z31">
        <v>3825</v>
      </c>
      <c r="AA31">
        <v>5627</v>
      </c>
      <c r="AB31">
        <v>5213</v>
      </c>
      <c r="AC31">
        <v>12022</v>
      </c>
      <c r="AD31">
        <v>9240</v>
      </c>
      <c r="AE31">
        <v>4885</v>
      </c>
      <c r="AF31">
        <v>3729</v>
      </c>
      <c r="AG31">
        <v>7964</v>
      </c>
      <c r="AH31">
        <v>122</v>
      </c>
    </row>
    <row r="32" spans="1:34" x14ac:dyDescent="0.3">
      <c r="A32" s="1" t="s">
        <v>36</v>
      </c>
      <c r="B32">
        <v>5594</v>
      </c>
      <c r="C32">
        <v>380</v>
      </c>
      <c r="D32">
        <v>5200</v>
      </c>
      <c r="E32">
        <v>5396</v>
      </c>
      <c r="F32">
        <v>6069</v>
      </c>
      <c r="G32">
        <v>5711</v>
      </c>
      <c r="J32" t="s">
        <v>111</v>
      </c>
      <c r="K32">
        <f>AVEDEV(X38:X43)</f>
        <v>144.5</v>
      </c>
      <c r="L32">
        <f t="shared" ref="L32:U32" si="7">AVEDEV(Y38:Y43)</f>
        <v>97.666666666666671</v>
      </c>
      <c r="M32">
        <f t="shared" si="7"/>
        <v>129.83333333333334</v>
      </c>
      <c r="N32">
        <f t="shared" si="7"/>
        <v>213.83333333333334</v>
      </c>
      <c r="O32">
        <f t="shared" si="7"/>
        <v>928.33333333333337</v>
      </c>
      <c r="P32">
        <f t="shared" si="7"/>
        <v>181</v>
      </c>
      <c r="Q32">
        <f t="shared" si="7"/>
        <v>819.16666666666663</v>
      </c>
      <c r="R32">
        <f t="shared" si="7"/>
        <v>420.5</v>
      </c>
      <c r="S32">
        <f t="shared" si="7"/>
        <v>171.77777777777783</v>
      </c>
      <c r="T32">
        <f t="shared" si="7"/>
        <v>1323.1111111111111</v>
      </c>
      <c r="U32">
        <f t="shared" si="7"/>
        <v>1.222222222222219</v>
      </c>
      <c r="W32">
        <v>126</v>
      </c>
      <c r="X32">
        <v>12542</v>
      </c>
      <c r="Y32">
        <v>7780</v>
      </c>
      <c r="Z32">
        <v>4019</v>
      </c>
      <c r="AA32">
        <v>6439</v>
      </c>
      <c r="AB32">
        <v>5584</v>
      </c>
      <c r="AC32">
        <v>12876</v>
      </c>
      <c r="AD32">
        <v>8324</v>
      </c>
      <c r="AE32">
        <v>5096</v>
      </c>
      <c r="AF32">
        <v>3701</v>
      </c>
      <c r="AG32">
        <v>8125</v>
      </c>
      <c r="AH32">
        <v>126</v>
      </c>
    </row>
    <row r="33" spans="1:34" x14ac:dyDescent="0.3">
      <c r="A33" s="1" t="s">
        <v>37</v>
      </c>
      <c r="B33">
        <v>12813</v>
      </c>
      <c r="C33">
        <v>568</v>
      </c>
      <c r="D33">
        <v>12131</v>
      </c>
      <c r="E33">
        <v>12822</v>
      </c>
      <c r="F33">
        <v>13521</v>
      </c>
      <c r="G33">
        <v>12779</v>
      </c>
      <c r="J33" t="s">
        <v>112</v>
      </c>
      <c r="K33">
        <f>K31-131</f>
        <v>15153.833333333334</v>
      </c>
      <c r="L33">
        <f t="shared" ref="L33:U33" si="8">L31-131</f>
        <v>7439</v>
      </c>
      <c r="M33">
        <f t="shared" si="8"/>
        <v>4979.5</v>
      </c>
      <c r="N33">
        <f t="shared" si="8"/>
        <v>6825.5</v>
      </c>
      <c r="O33">
        <f t="shared" si="8"/>
        <v>6060</v>
      </c>
      <c r="P33">
        <f t="shared" si="8"/>
        <v>11301</v>
      </c>
      <c r="Q33">
        <f t="shared" si="8"/>
        <v>10076.166666666666</v>
      </c>
      <c r="R33">
        <f t="shared" si="8"/>
        <v>4620.166666666667</v>
      </c>
      <c r="S33">
        <f t="shared" si="8"/>
        <v>3527.8333333333335</v>
      </c>
      <c r="T33">
        <f t="shared" si="8"/>
        <v>6273.333333333333</v>
      </c>
      <c r="U33">
        <f t="shared" si="8"/>
        <v>-0.16666666666665719</v>
      </c>
      <c r="W33">
        <v>126</v>
      </c>
      <c r="X33">
        <v>12649</v>
      </c>
      <c r="Y33">
        <v>7349</v>
      </c>
      <c r="Z33">
        <v>3897</v>
      </c>
      <c r="AA33">
        <v>6230</v>
      </c>
      <c r="AB33">
        <v>5992</v>
      </c>
      <c r="AC33">
        <v>12827</v>
      </c>
      <c r="AD33">
        <v>9915</v>
      </c>
      <c r="AE33">
        <v>5724</v>
      </c>
      <c r="AF33">
        <v>3660</v>
      </c>
      <c r="AG33">
        <v>8735</v>
      </c>
      <c r="AH33">
        <v>124</v>
      </c>
    </row>
    <row r="34" spans="1:34" x14ac:dyDescent="0.3">
      <c r="A34" s="1" t="s">
        <v>38</v>
      </c>
      <c r="B34">
        <v>9505</v>
      </c>
      <c r="C34">
        <v>819</v>
      </c>
      <c r="D34">
        <v>8934</v>
      </c>
      <c r="E34">
        <v>10087</v>
      </c>
      <c r="F34">
        <v>10322</v>
      </c>
      <c r="G34">
        <v>8678</v>
      </c>
      <c r="W34">
        <v>126</v>
      </c>
      <c r="X34">
        <v>126</v>
      </c>
      <c r="Y34">
        <v>125</v>
      </c>
      <c r="Z34">
        <v>124</v>
      </c>
      <c r="AA34">
        <v>124</v>
      </c>
      <c r="AB34">
        <v>124</v>
      </c>
      <c r="AC34">
        <v>124</v>
      </c>
      <c r="AD34">
        <v>123</v>
      </c>
      <c r="AE34">
        <v>124</v>
      </c>
      <c r="AF34">
        <v>125</v>
      </c>
      <c r="AG34">
        <v>123</v>
      </c>
      <c r="AH34">
        <v>126</v>
      </c>
    </row>
    <row r="35" spans="1:34" x14ac:dyDescent="0.3">
      <c r="A35" s="1" t="s">
        <v>39</v>
      </c>
      <c r="B35">
        <v>3832</v>
      </c>
      <c r="C35">
        <v>355</v>
      </c>
      <c r="D35">
        <v>3801</v>
      </c>
      <c r="E35">
        <v>3388</v>
      </c>
      <c r="F35">
        <v>3884</v>
      </c>
      <c r="G35">
        <v>4254</v>
      </c>
      <c r="J35" t="s">
        <v>138</v>
      </c>
      <c r="K35" s="23" t="s">
        <v>130</v>
      </c>
      <c r="L35" s="23"/>
      <c r="M35" s="23"/>
      <c r="N35" s="23"/>
      <c r="O35" s="23"/>
      <c r="P35" s="23" t="s">
        <v>131</v>
      </c>
      <c r="Q35" s="23"/>
      <c r="R35" s="23"/>
      <c r="S35" s="23"/>
      <c r="T35" s="23"/>
    </row>
    <row r="36" spans="1:34" x14ac:dyDescent="0.3">
      <c r="A36" s="1" t="s">
        <v>40</v>
      </c>
      <c r="B36">
        <v>2528</v>
      </c>
      <c r="C36">
        <v>46</v>
      </c>
      <c r="D36">
        <v>2492</v>
      </c>
      <c r="E36">
        <v>2484</v>
      </c>
      <c r="F36">
        <v>2566</v>
      </c>
      <c r="G36">
        <v>2568</v>
      </c>
      <c r="K36" t="s">
        <v>105</v>
      </c>
      <c r="L36" t="s">
        <v>106</v>
      </c>
      <c r="M36" t="s">
        <v>107</v>
      </c>
      <c r="N36" t="s">
        <v>108</v>
      </c>
      <c r="O36" t="s">
        <v>109</v>
      </c>
      <c r="P36" t="s">
        <v>105</v>
      </c>
      <c r="Q36" t="s">
        <v>106</v>
      </c>
      <c r="R36" t="s">
        <v>107</v>
      </c>
      <c r="S36" t="s">
        <v>108</v>
      </c>
      <c r="T36" t="s">
        <v>109</v>
      </c>
      <c r="U36" t="s">
        <v>110</v>
      </c>
    </row>
    <row r="37" spans="1:34" x14ac:dyDescent="0.3">
      <c r="A37" s="1" t="s">
        <v>41</v>
      </c>
      <c r="B37">
        <v>6054</v>
      </c>
      <c r="C37">
        <v>411</v>
      </c>
      <c r="D37">
        <v>5905</v>
      </c>
      <c r="E37">
        <v>5612</v>
      </c>
      <c r="F37">
        <v>6111</v>
      </c>
      <c r="G37">
        <v>6588</v>
      </c>
      <c r="J37" t="s">
        <v>1</v>
      </c>
      <c r="K37">
        <f>AVERAGE(X48:X53)</f>
        <v>15227</v>
      </c>
      <c r="L37">
        <f t="shared" ref="L37:U37" si="9">AVERAGE(Y48:Y53)</f>
        <v>6744.333333333333</v>
      </c>
      <c r="M37">
        <f t="shared" si="9"/>
        <v>5706.333333333333</v>
      </c>
      <c r="N37">
        <f t="shared" si="9"/>
        <v>7662.833333333333</v>
      </c>
      <c r="O37">
        <f t="shared" si="9"/>
        <v>6458.666666666667</v>
      </c>
      <c r="P37">
        <f t="shared" si="9"/>
        <v>10839</v>
      </c>
      <c r="Q37">
        <f t="shared" si="9"/>
        <v>9551</v>
      </c>
      <c r="R37">
        <f t="shared" si="9"/>
        <v>5080.333333333333</v>
      </c>
      <c r="S37">
        <f t="shared" si="9"/>
        <v>4237.333333333333</v>
      </c>
      <c r="T37">
        <f t="shared" si="9"/>
        <v>5604.833333333333</v>
      </c>
      <c r="U37">
        <f t="shared" si="9"/>
        <v>127.5</v>
      </c>
      <c r="W37">
        <v>136</v>
      </c>
      <c r="X37">
        <v>129</v>
      </c>
      <c r="Y37">
        <v>131</v>
      </c>
      <c r="Z37">
        <v>126</v>
      </c>
      <c r="AA37">
        <v>125</v>
      </c>
      <c r="AB37">
        <v>128</v>
      </c>
      <c r="AC37">
        <v>128</v>
      </c>
      <c r="AD37">
        <v>130</v>
      </c>
      <c r="AE37">
        <v>131</v>
      </c>
      <c r="AF37">
        <v>133</v>
      </c>
      <c r="AG37">
        <v>134</v>
      </c>
      <c r="AH37">
        <v>138</v>
      </c>
    </row>
    <row r="38" spans="1:34" x14ac:dyDescent="0.3">
      <c r="A38" s="1" t="s">
        <v>42</v>
      </c>
      <c r="B38">
        <v>124</v>
      </c>
      <c r="C38">
        <v>4</v>
      </c>
      <c r="D38">
        <v>121</v>
      </c>
      <c r="E38">
        <v>121</v>
      </c>
      <c r="F38">
        <v>130</v>
      </c>
      <c r="G38">
        <v>123</v>
      </c>
      <c r="J38" t="s">
        <v>111</v>
      </c>
      <c r="K38">
        <f>AVEDEV(X48:X53)</f>
        <v>208</v>
      </c>
      <c r="L38">
        <f t="shared" ref="L38:U38" si="10">AVEDEV(Y48:Y53)</f>
        <v>125.77777777777767</v>
      </c>
      <c r="M38">
        <f t="shared" si="10"/>
        <v>66.888888888888985</v>
      </c>
      <c r="N38">
        <f t="shared" si="10"/>
        <v>423.55555555555566</v>
      </c>
      <c r="O38">
        <f t="shared" si="10"/>
        <v>1096.4444444444443</v>
      </c>
      <c r="P38">
        <f t="shared" si="10"/>
        <v>293.33333333333331</v>
      </c>
      <c r="Q38">
        <f t="shared" si="10"/>
        <v>507.66666666666669</v>
      </c>
      <c r="R38">
        <f t="shared" si="10"/>
        <v>422</v>
      </c>
      <c r="S38">
        <f t="shared" si="10"/>
        <v>139.111111111111</v>
      </c>
      <c r="T38">
        <f t="shared" si="10"/>
        <v>1610.1666666666667</v>
      </c>
      <c r="U38">
        <f t="shared" si="10"/>
        <v>0.66666666666666663</v>
      </c>
      <c r="W38">
        <v>135</v>
      </c>
      <c r="X38">
        <v>15088</v>
      </c>
      <c r="Y38">
        <v>7785</v>
      </c>
      <c r="Z38">
        <v>4839</v>
      </c>
      <c r="AA38">
        <v>6992</v>
      </c>
      <c r="AB38">
        <v>3661</v>
      </c>
      <c r="AC38">
        <v>11884</v>
      </c>
      <c r="AD38">
        <v>8251</v>
      </c>
      <c r="AE38">
        <v>5036</v>
      </c>
      <c r="AF38">
        <v>4098</v>
      </c>
      <c r="AG38">
        <v>8707</v>
      </c>
      <c r="AH38">
        <v>132</v>
      </c>
    </row>
    <row r="39" spans="1:34" x14ac:dyDescent="0.3">
      <c r="A39" s="1" t="s">
        <v>43</v>
      </c>
      <c r="B39">
        <v>125</v>
      </c>
      <c r="C39">
        <v>5</v>
      </c>
      <c r="D39">
        <v>122</v>
      </c>
      <c r="E39">
        <v>121</v>
      </c>
      <c r="F39">
        <v>128</v>
      </c>
      <c r="G39">
        <v>130</v>
      </c>
      <c r="J39" t="s">
        <v>112</v>
      </c>
      <c r="K39">
        <f>K37-128</f>
        <v>15099</v>
      </c>
      <c r="L39">
        <f t="shared" ref="L39:U39" si="11">L37-128</f>
        <v>6616.333333333333</v>
      </c>
      <c r="M39">
        <f t="shared" si="11"/>
        <v>5578.333333333333</v>
      </c>
      <c r="N39">
        <f t="shared" si="11"/>
        <v>7534.833333333333</v>
      </c>
      <c r="O39">
        <f t="shared" si="11"/>
        <v>6330.666666666667</v>
      </c>
      <c r="P39">
        <f t="shared" si="11"/>
        <v>10711</v>
      </c>
      <c r="Q39">
        <f t="shared" si="11"/>
        <v>9423</v>
      </c>
      <c r="R39">
        <f t="shared" si="11"/>
        <v>4952.333333333333</v>
      </c>
      <c r="S39">
        <f t="shared" si="11"/>
        <v>4109.333333333333</v>
      </c>
      <c r="T39">
        <f t="shared" si="11"/>
        <v>5476.833333333333</v>
      </c>
      <c r="U39">
        <f t="shared" si="11"/>
        <v>-0.5</v>
      </c>
      <c r="W39">
        <v>132</v>
      </c>
      <c r="X39">
        <v>15331</v>
      </c>
      <c r="Y39">
        <v>7527</v>
      </c>
      <c r="Z39">
        <v>5061</v>
      </c>
      <c r="AA39">
        <v>6884</v>
      </c>
      <c r="AB39">
        <v>6671</v>
      </c>
      <c r="AC39">
        <v>11289</v>
      </c>
      <c r="AD39">
        <v>10931</v>
      </c>
      <c r="AE39">
        <v>4548</v>
      </c>
      <c r="AF39">
        <v>3616</v>
      </c>
      <c r="AG39">
        <v>5720</v>
      </c>
      <c r="AH39">
        <v>130</v>
      </c>
    </row>
    <row r="40" spans="1:34" x14ac:dyDescent="0.3">
      <c r="A40" s="1" t="s">
        <v>44</v>
      </c>
      <c r="B40">
        <v>10249</v>
      </c>
      <c r="C40">
        <v>432</v>
      </c>
      <c r="D40">
        <v>9726</v>
      </c>
      <c r="E40">
        <v>10203</v>
      </c>
      <c r="F40">
        <v>10779</v>
      </c>
      <c r="G40">
        <v>10289</v>
      </c>
      <c r="W40">
        <v>129</v>
      </c>
      <c r="X40">
        <v>15436</v>
      </c>
      <c r="Y40">
        <v>7490</v>
      </c>
      <c r="Z40">
        <v>5235</v>
      </c>
      <c r="AA40">
        <v>7561</v>
      </c>
      <c r="AB40">
        <v>5936</v>
      </c>
      <c r="AC40">
        <v>11146</v>
      </c>
      <c r="AD40">
        <v>10706</v>
      </c>
      <c r="AE40">
        <v>5181</v>
      </c>
      <c r="AF40">
        <v>3735</v>
      </c>
      <c r="AG40">
        <v>3846</v>
      </c>
      <c r="AH40">
        <v>132</v>
      </c>
    </row>
    <row r="41" spans="1:34" x14ac:dyDescent="0.3">
      <c r="A41" s="1" t="s">
        <v>45</v>
      </c>
      <c r="B41">
        <v>7352</v>
      </c>
      <c r="C41">
        <v>451</v>
      </c>
      <c r="D41">
        <v>6724</v>
      </c>
      <c r="E41">
        <v>7672</v>
      </c>
      <c r="F41">
        <v>7689</v>
      </c>
      <c r="G41">
        <v>7324</v>
      </c>
      <c r="J41" t="s">
        <v>145</v>
      </c>
      <c r="K41" s="23" t="s">
        <v>130</v>
      </c>
      <c r="L41" s="23"/>
      <c r="M41" s="23"/>
      <c r="N41" s="23"/>
      <c r="O41" s="23"/>
      <c r="P41" s="23" t="s">
        <v>131</v>
      </c>
      <c r="Q41" s="23"/>
      <c r="R41" s="23"/>
      <c r="S41" s="23"/>
      <c r="T41" s="23"/>
      <c r="W41">
        <v>132</v>
      </c>
      <c r="X41">
        <v>15521</v>
      </c>
      <c r="Y41">
        <v>7648</v>
      </c>
      <c r="Z41">
        <v>5042</v>
      </c>
      <c r="AA41">
        <v>6440</v>
      </c>
      <c r="AB41">
        <v>6501</v>
      </c>
      <c r="AC41">
        <v>11318</v>
      </c>
      <c r="AD41">
        <v>9845</v>
      </c>
      <c r="AE41">
        <v>4528</v>
      </c>
      <c r="AF41">
        <v>3434</v>
      </c>
      <c r="AG41">
        <v>8071</v>
      </c>
      <c r="AH41">
        <v>128</v>
      </c>
    </row>
    <row r="42" spans="1:34" x14ac:dyDescent="0.3">
      <c r="A42" s="1" t="s">
        <v>46</v>
      </c>
      <c r="B42">
        <v>2876</v>
      </c>
      <c r="C42">
        <v>151</v>
      </c>
      <c r="D42">
        <v>2715</v>
      </c>
      <c r="E42">
        <v>2782</v>
      </c>
      <c r="F42">
        <v>3025</v>
      </c>
      <c r="G42">
        <v>2983</v>
      </c>
      <c r="K42" t="s">
        <v>105</v>
      </c>
      <c r="L42" t="s">
        <v>106</v>
      </c>
      <c r="M42" t="s">
        <v>107</v>
      </c>
      <c r="N42" t="s">
        <v>108</v>
      </c>
      <c r="O42" t="s">
        <v>109</v>
      </c>
      <c r="P42" t="s">
        <v>105</v>
      </c>
      <c r="Q42" t="s">
        <v>106</v>
      </c>
      <c r="R42" t="s">
        <v>107</v>
      </c>
      <c r="S42" t="s">
        <v>108</v>
      </c>
      <c r="T42" t="s">
        <v>109</v>
      </c>
      <c r="U42" t="s">
        <v>110</v>
      </c>
      <c r="W42">
        <v>132</v>
      </c>
      <c r="X42">
        <v>15235</v>
      </c>
      <c r="Y42">
        <v>7492</v>
      </c>
      <c r="Z42">
        <v>5240</v>
      </c>
      <c r="AA42">
        <v>6958</v>
      </c>
      <c r="AB42">
        <v>6835</v>
      </c>
      <c r="AC42">
        <v>11453</v>
      </c>
      <c r="AD42">
        <v>10068</v>
      </c>
      <c r="AE42">
        <v>3916</v>
      </c>
      <c r="AF42">
        <v>3479</v>
      </c>
      <c r="AG42">
        <v>6388</v>
      </c>
      <c r="AH42">
        <v>132</v>
      </c>
    </row>
    <row r="43" spans="1:34" x14ac:dyDescent="0.3">
      <c r="A43" s="1" t="s">
        <v>47</v>
      </c>
      <c r="B43">
        <v>4419</v>
      </c>
      <c r="C43">
        <v>884</v>
      </c>
      <c r="D43">
        <v>3816</v>
      </c>
      <c r="E43">
        <v>3544</v>
      </c>
      <c r="F43">
        <v>4908</v>
      </c>
      <c r="G43">
        <v>5407</v>
      </c>
      <c r="J43" t="s">
        <v>1</v>
      </c>
      <c r="K43">
        <f>AVERAGE(X58:X63)</f>
        <v>15630.666666666666</v>
      </c>
      <c r="L43">
        <f t="shared" ref="L43:U43" si="12">AVERAGE(Y58:Y63)</f>
        <v>6215.333333333333</v>
      </c>
      <c r="M43">
        <f t="shared" si="12"/>
        <v>5196.833333333333</v>
      </c>
      <c r="N43">
        <f t="shared" si="12"/>
        <v>7781.333333333333</v>
      </c>
      <c r="O43">
        <f t="shared" si="12"/>
        <v>6502.666666666667</v>
      </c>
      <c r="P43">
        <f t="shared" si="12"/>
        <v>10741.166666666666</v>
      </c>
      <c r="Q43">
        <f t="shared" si="12"/>
        <v>9423.8333333333339</v>
      </c>
      <c r="R43">
        <f t="shared" si="12"/>
        <v>5113</v>
      </c>
      <c r="S43">
        <f t="shared" si="12"/>
        <v>4467.333333333333</v>
      </c>
      <c r="T43">
        <f t="shared" si="12"/>
        <v>5068.166666666667</v>
      </c>
      <c r="U43">
        <f t="shared" si="12"/>
        <v>128.5</v>
      </c>
      <c r="W43">
        <v>133</v>
      </c>
      <c r="X43">
        <v>15098</v>
      </c>
      <c r="Y43">
        <v>7478</v>
      </c>
      <c r="Z43">
        <v>5246</v>
      </c>
      <c r="AA43">
        <v>6904</v>
      </c>
      <c r="AB43">
        <v>7542</v>
      </c>
      <c r="AC43">
        <v>11502</v>
      </c>
      <c r="AD43">
        <v>11442</v>
      </c>
      <c r="AE43">
        <v>5298</v>
      </c>
      <c r="AF43">
        <v>3591</v>
      </c>
      <c r="AG43">
        <v>5694</v>
      </c>
      <c r="AH43">
        <v>131</v>
      </c>
    </row>
    <row r="44" spans="1:34" x14ac:dyDescent="0.3">
      <c r="A44" s="1" t="s">
        <v>48</v>
      </c>
      <c r="B44">
        <v>5173</v>
      </c>
      <c r="C44">
        <v>426</v>
      </c>
      <c r="D44">
        <v>4834</v>
      </c>
      <c r="E44">
        <v>4796</v>
      </c>
      <c r="F44">
        <v>5654</v>
      </c>
      <c r="G44">
        <v>5411</v>
      </c>
      <c r="J44" t="s">
        <v>111</v>
      </c>
      <c r="K44">
        <f>AVEDEV(X58:X63)</f>
        <v>113.55555555555536</v>
      </c>
      <c r="L44">
        <f t="shared" ref="L44:U44" si="13">AVEDEV(Y58:Y63)</f>
        <v>89.333333333333329</v>
      </c>
      <c r="M44">
        <f t="shared" si="13"/>
        <v>220.5</v>
      </c>
      <c r="N44">
        <f t="shared" si="13"/>
        <v>332.88888888888897</v>
      </c>
      <c r="O44">
        <f t="shared" si="13"/>
        <v>1194.1111111111111</v>
      </c>
      <c r="P44">
        <f t="shared" si="13"/>
        <v>226.5</v>
      </c>
      <c r="Q44">
        <f t="shared" si="13"/>
        <v>310.16666666666669</v>
      </c>
      <c r="R44">
        <f t="shared" si="13"/>
        <v>392.66666666666669</v>
      </c>
      <c r="S44">
        <f t="shared" si="13"/>
        <v>81.333333333333329</v>
      </c>
      <c r="T44">
        <f t="shared" si="13"/>
        <v>1488.8888888888889</v>
      </c>
      <c r="U44">
        <f t="shared" si="13"/>
        <v>1</v>
      </c>
      <c r="W44">
        <v>137</v>
      </c>
      <c r="X44">
        <v>134</v>
      </c>
      <c r="Y44">
        <v>136</v>
      </c>
      <c r="Z44">
        <v>132</v>
      </c>
      <c r="AA44">
        <v>132</v>
      </c>
      <c r="AB44">
        <v>132</v>
      </c>
      <c r="AC44">
        <v>134</v>
      </c>
      <c r="AD44">
        <v>133</v>
      </c>
      <c r="AE44">
        <v>133</v>
      </c>
      <c r="AF44">
        <v>133</v>
      </c>
      <c r="AG44">
        <v>132</v>
      </c>
      <c r="AH44">
        <v>136</v>
      </c>
    </row>
    <row r="45" spans="1:34" x14ac:dyDescent="0.3">
      <c r="A45" s="1" t="s">
        <v>49</v>
      </c>
      <c r="B45">
        <v>12677</v>
      </c>
      <c r="C45">
        <v>626</v>
      </c>
      <c r="D45">
        <v>11940</v>
      </c>
      <c r="E45">
        <v>12670</v>
      </c>
      <c r="F45">
        <v>13469</v>
      </c>
      <c r="G45">
        <v>12627</v>
      </c>
      <c r="J45" t="s">
        <v>112</v>
      </c>
      <c r="K45">
        <f>K43-129</f>
        <v>15501.666666666666</v>
      </c>
      <c r="L45">
        <f t="shared" ref="L45:U45" si="14">L43-129</f>
        <v>6086.333333333333</v>
      </c>
      <c r="M45">
        <f t="shared" si="14"/>
        <v>5067.833333333333</v>
      </c>
      <c r="N45">
        <f t="shared" si="14"/>
        <v>7652.333333333333</v>
      </c>
      <c r="O45">
        <f t="shared" si="14"/>
        <v>6373.666666666667</v>
      </c>
      <c r="P45">
        <f t="shared" si="14"/>
        <v>10612.166666666666</v>
      </c>
      <c r="Q45">
        <f t="shared" si="14"/>
        <v>9294.8333333333339</v>
      </c>
      <c r="R45">
        <f t="shared" si="14"/>
        <v>4984</v>
      </c>
      <c r="S45">
        <f t="shared" si="14"/>
        <v>4338.333333333333</v>
      </c>
      <c r="T45">
        <f t="shared" si="14"/>
        <v>4939.166666666667</v>
      </c>
      <c r="U45">
        <f t="shared" si="14"/>
        <v>-0.5</v>
      </c>
    </row>
    <row r="46" spans="1:34" x14ac:dyDescent="0.3">
      <c r="A46" s="1" t="s">
        <v>50</v>
      </c>
      <c r="B46">
        <v>9023</v>
      </c>
      <c r="C46">
        <v>777</v>
      </c>
      <c r="D46">
        <v>8639</v>
      </c>
      <c r="E46">
        <v>10094</v>
      </c>
      <c r="F46">
        <v>9054</v>
      </c>
      <c r="G46">
        <v>8304</v>
      </c>
    </row>
    <row r="47" spans="1:34" x14ac:dyDescent="0.3">
      <c r="A47" s="1" t="s">
        <v>51</v>
      </c>
      <c r="B47">
        <v>4061</v>
      </c>
      <c r="C47">
        <v>316</v>
      </c>
      <c r="D47">
        <v>3705</v>
      </c>
      <c r="E47">
        <v>3963</v>
      </c>
      <c r="F47">
        <v>4460</v>
      </c>
      <c r="G47">
        <v>4116</v>
      </c>
      <c r="J47" t="s">
        <v>142</v>
      </c>
      <c r="K47" s="23" t="s">
        <v>130</v>
      </c>
      <c r="L47" s="23"/>
      <c r="M47" s="23"/>
      <c r="N47" s="23"/>
      <c r="O47" s="23"/>
      <c r="P47" s="23" t="s">
        <v>131</v>
      </c>
      <c r="Q47" s="23"/>
      <c r="R47" s="23"/>
      <c r="S47" s="23"/>
      <c r="T47" s="23"/>
      <c r="W47">
        <v>134</v>
      </c>
      <c r="X47">
        <v>127</v>
      </c>
      <c r="Y47">
        <v>128</v>
      </c>
      <c r="Z47">
        <v>124</v>
      </c>
      <c r="AA47">
        <v>122</v>
      </c>
      <c r="AB47">
        <v>125</v>
      </c>
      <c r="AC47">
        <v>124</v>
      </c>
      <c r="AD47">
        <v>126</v>
      </c>
      <c r="AE47">
        <v>125</v>
      </c>
      <c r="AF47">
        <v>128</v>
      </c>
      <c r="AG47">
        <v>128</v>
      </c>
      <c r="AH47">
        <v>135</v>
      </c>
    </row>
    <row r="48" spans="1:34" x14ac:dyDescent="0.3">
      <c r="A48" s="1" t="s">
        <v>52</v>
      </c>
      <c r="B48">
        <v>2822</v>
      </c>
      <c r="C48">
        <v>130</v>
      </c>
      <c r="D48">
        <v>2714</v>
      </c>
      <c r="E48">
        <v>2769</v>
      </c>
      <c r="F48">
        <v>3011</v>
      </c>
      <c r="G48">
        <v>2793</v>
      </c>
      <c r="K48" t="s">
        <v>105</v>
      </c>
      <c r="L48" t="s">
        <v>106</v>
      </c>
      <c r="M48" t="s">
        <v>107</v>
      </c>
      <c r="N48" t="s">
        <v>108</v>
      </c>
      <c r="O48" t="s">
        <v>109</v>
      </c>
      <c r="P48" t="s">
        <v>105</v>
      </c>
      <c r="Q48" t="s">
        <v>106</v>
      </c>
      <c r="R48" t="s">
        <v>107</v>
      </c>
      <c r="S48" t="s">
        <v>108</v>
      </c>
      <c r="T48" t="s">
        <v>109</v>
      </c>
      <c r="U48" t="s">
        <v>110</v>
      </c>
      <c r="W48">
        <v>132</v>
      </c>
      <c r="X48">
        <v>15491</v>
      </c>
      <c r="Y48">
        <v>7007</v>
      </c>
      <c r="Z48">
        <v>5589</v>
      </c>
      <c r="AA48">
        <v>8115</v>
      </c>
      <c r="AB48">
        <v>3447</v>
      </c>
      <c r="AC48">
        <v>11210</v>
      </c>
      <c r="AD48">
        <v>8281</v>
      </c>
      <c r="AE48">
        <v>5416</v>
      </c>
      <c r="AF48">
        <v>4619</v>
      </c>
      <c r="AG48">
        <v>8320</v>
      </c>
      <c r="AH48">
        <v>129</v>
      </c>
    </row>
    <row r="49" spans="1:34" x14ac:dyDescent="0.3">
      <c r="A49" s="1" t="s">
        <v>53</v>
      </c>
      <c r="B49">
        <v>5626</v>
      </c>
      <c r="C49">
        <v>258</v>
      </c>
      <c r="D49">
        <v>5449</v>
      </c>
      <c r="E49">
        <v>5361</v>
      </c>
      <c r="F49">
        <v>5831</v>
      </c>
      <c r="G49">
        <v>5862</v>
      </c>
      <c r="J49" t="s">
        <v>1</v>
      </c>
      <c r="K49">
        <f>AVERAGE(X68:X73)</f>
        <v>15838.5</v>
      </c>
      <c r="L49">
        <f t="shared" ref="L49:U49" si="15">AVERAGE(Y68:Y73)</f>
        <v>5744</v>
      </c>
      <c r="M49">
        <f t="shared" si="15"/>
        <v>4984.333333333333</v>
      </c>
      <c r="N49">
        <f t="shared" si="15"/>
        <v>8052.333333333333</v>
      </c>
      <c r="O49">
        <f t="shared" si="15"/>
        <v>6381.333333333333</v>
      </c>
      <c r="P49">
        <f t="shared" si="15"/>
        <v>10657</v>
      </c>
      <c r="Q49">
        <f t="shared" si="15"/>
        <v>9989.8333333333339</v>
      </c>
      <c r="R49">
        <f t="shared" si="15"/>
        <v>5262.166666666667</v>
      </c>
      <c r="S49">
        <f t="shared" si="15"/>
        <v>4605.833333333333</v>
      </c>
      <c r="T49">
        <f t="shared" si="15"/>
        <v>4593.833333333333</v>
      </c>
      <c r="U49">
        <f t="shared" si="15"/>
        <v>132.16666666666666</v>
      </c>
      <c r="W49">
        <v>129</v>
      </c>
      <c r="X49">
        <v>15388</v>
      </c>
      <c r="Y49">
        <v>6685</v>
      </c>
      <c r="Z49">
        <v>5764</v>
      </c>
      <c r="AA49">
        <v>7189</v>
      </c>
      <c r="AB49">
        <v>7071</v>
      </c>
      <c r="AC49">
        <v>10576</v>
      </c>
      <c r="AD49">
        <v>10203</v>
      </c>
      <c r="AE49">
        <v>4879</v>
      </c>
      <c r="AF49">
        <v>4217</v>
      </c>
      <c r="AG49">
        <v>4902</v>
      </c>
      <c r="AH49">
        <v>127</v>
      </c>
    </row>
    <row r="50" spans="1:34" x14ac:dyDescent="0.3">
      <c r="A50" s="1" t="s">
        <v>54</v>
      </c>
      <c r="B50">
        <v>125</v>
      </c>
      <c r="C50">
        <v>3</v>
      </c>
      <c r="D50">
        <v>123</v>
      </c>
      <c r="E50">
        <v>123</v>
      </c>
      <c r="F50">
        <v>129</v>
      </c>
      <c r="G50">
        <v>126</v>
      </c>
      <c r="J50" t="s">
        <v>111</v>
      </c>
      <c r="K50">
        <f>AVEDEV(X68:X73)</f>
        <v>163</v>
      </c>
      <c r="L50">
        <f t="shared" ref="L50:U50" si="16">AVEDEV(Y68:Y73)</f>
        <v>95.666666666666671</v>
      </c>
      <c r="M50">
        <f t="shared" si="16"/>
        <v>141</v>
      </c>
      <c r="N50">
        <f t="shared" si="16"/>
        <v>344.22222222222234</v>
      </c>
      <c r="O50">
        <f t="shared" si="16"/>
        <v>1180.8888888888889</v>
      </c>
      <c r="P50">
        <f t="shared" si="16"/>
        <v>320.33333333333331</v>
      </c>
      <c r="Q50">
        <f t="shared" si="16"/>
        <v>428.5</v>
      </c>
      <c r="R50">
        <f t="shared" si="16"/>
        <v>347.22222222222234</v>
      </c>
      <c r="S50">
        <f t="shared" si="16"/>
        <v>129.5</v>
      </c>
      <c r="T50">
        <f t="shared" si="16"/>
        <v>1391.1111111111111</v>
      </c>
      <c r="U50">
        <f t="shared" si="16"/>
        <v>1.2777777777777715</v>
      </c>
      <c r="W50">
        <v>128</v>
      </c>
      <c r="X50">
        <v>15233</v>
      </c>
      <c r="Y50">
        <v>6592</v>
      </c>
      <c r="Z50">
        <v>5712</v>
      </c>
      <c r="AA50">
        <v>7901</v>
      </c>
      <c r="AB50">
        <v>6181</v>
      </c>
      <c r="AC50">
        <v>10376</v>
      </c>
      <c r="AD50">
        <v>9453</v>
      </c>
      <c r="AE50">
        <v>5474</v>
      </c>
      <c r="AF50">
        <v>4273</v>
      </c>
      <c r="AG50">
        <v>2749</v>
      </c>
      <c r="AH50">
        <v>128</v>
      </c>
    </row>
    <row r="51" spans="1:34" x14ac:dyDescent="0.3">
      <c r="A51" s="1" t="s">
        <v>55</v>
      </c>
      <c r="B51">
        <v>131</v>
      </c>
      <c r="C51">
        <v>4</v>
      </c>
      <c r="D51">
        <v>129</v>
      </c>
      <c r="E51">
        <v>126</v>
      </c>
      <c r="F51">
        <v>135</v>
      </c>
      <c r="G51">
        <v>133</v>
      </c>
      <c r="J51" t="s">
        <v>112</v>
      </c>
      <c r="K51">
        <f>K49-132</f>
        <v>15706.5</v>
      </c>
      <c r="L51">
        <f t="shared" ref="L51:U51" si="17">L49-132</f>
        <v>5612</v>
      </c>
      <c r="M51">
        <f t="shared" si="17"/>
        <v>4852.333333333333</v>
      </c>
      <c r="N51">
        <f t="shared" si="17"/>
        <v>7920.333333333333</v>
      </c>
      <c r="O51">
        <f t="shared" si="17"/>
        <v>6249.333333333333</v>
      </c>
      <c r="P51">
        <f t="shared" si="17"/>
        <v>10525</v>
      </c>
      <c r="Q51">
        <f t="shared" si="17"/>
        <v>9857.8333333333339</v>
      </c>
      <c r="R51">
        <f t="shared" si="17"/>
        <v>5130.166666666667</v>
      </c>
      <c r="S51">
        <f t="shared" si="17"/>
        <v>4473.833333333333</v>
      </c>
      <c r="T51">
        <f t="shared" si="17"/>
        <v>4461.833333333333</v>
      </c>
      <c r="U51">
        <f t="shared" si="17"/>
        <v>0.16666666666665719</v>
      </c>
      <c r="W51">
        <v>128</v>
      </c>
      <c r="X51">
        <v>15420</v>
      </c>
      <c r="Y51">
        <v>6694</v>
      </c>
      <c r="Z51">
        <v>5623</v>
      </c>
      <c r="AA51">
        <v>6866</v>
      </c>
      <c r="AB51">
        <v>6804</v>
      </c>
      <c r="AC51">
        <v>10685</v>
      </c>
      <c r="AD51">
        <v>9396</v>
      </c>
      <c r="AE51">
        <v>4801</v>
      </c>
      <c r="AF51">
        <v>4013</v>
      </c>
      <c r="AG51">
        <v>7719</v>
      </c>
      <c r="AH51">
        <v>127</v>
      </c>
    </row>
    <row r="52" spans="1:34" x14ac:dyDescent="0.3">
      <c r="A52" s="1" t="s">
        <v>56</v>
      </c>
      <c r="B52">
        <v>10501</v>
      </c>
      <c r="C52">
        <v>378</v>
      </c>
      <c r="D52">
        <v>10124</v>
      </c>
      <c r="E52">
        <v>10298</v>
      </c>
      <c r="F52">
        <v>10989</v>
      </c>
      <c r="G52">
        <v>10593</v>
      </c>
      <c r="W52">
        <v>126</v>
      </c>
      <c r="X52">
        <v>15044</v>
      </c>
      <c r="Y52">
        <v>6629</v>
      </c>
      <c r="Z52">
        <v>5765</v>
      </c>
      <c r="AA52">
        <v>7809</v>
      </c>
      <c r="AB52">
        <v>7251</v>
      </c>
      <c r="AC52">
        <v>11011</v>
      </c>
      <c r="AD52">
        <v>9679</v>
      </c>
      <c r="AE52">
        <v>4295</v>
      </c>
      <c r="AF52">
        <v>4123</v>
      </c>
      <c r="AG52">
        <v>5606</v>
      </c>
      <c r="AH52">
        <v>127</v>
      </c>
    </row>
    <row r="53" spans="1:34" x14ac:dyDescent="0.3">
      <c r="A53" s="1" t="s">
        <v>57</v>
      </c>
      <c r="B53">
        <v>7038</v>
      </c>
      <c r="C53">
        <v>335</v>
      </c>
      <c r="D53">
        <v>6678</v>
      </c>
      <c r="E53">
        <v>7137</v>
      </c>
      <c r="F53">
        <v>7453</v>
      </c>
      <c r="G53">
        <v>6883</v>
      </c>
      <c r="J53" t="s">
        <v>148</v>
      </c>
      <c r="K53" s="23" t="s">
        <v>130</v>
      </c>
      <c r="L53" s="23"/>
      <c r="M53" s="23"/>
      <c r="N53" s="23"/>
      <c r="O53" s="23"/>
      <c r="P53" s="23" t="s">
        <v>131</v>
      </c>
      <c r="Q53" s="23"/>
      <c r="R53" s="23"/>
      <c r="S53" s="23"/>
      <c r="T53" s="23"/>
      <c r="W53">
        <v>130</v>
      </c>
      <c r="X53">
        <v>14786</v>
      </c>
      <c r="Y53">
        <v>6859</v>
      </c>
      <c r="Z53">
        <v>5785</v>
      </c>
      <c r="AA53">
        <v>8097</v>
      </c>
      <c r="AB53">
        <v>7998</v>
      </c>
      <c r="AC53">
        <v>11176</v>
      </c>
      <c r="AD53">
        <v>10294</v>
      </c>
      <c r="AE53">
        <v>5617</v>
      </c>
      <c r="AF53">
        <v>4179</v>
      </c>
      <c r="AG53">
        <v>4333</v>
      </c>
      <c r="AH53">
        <v>127</v>
      </c>
    </row>
    <row r="54" spans="1:34" x14ac:dyDescent="0.3">
      <c r="A54" s="1" t="s">
        <v>58</v>
      </c>
      <c r="B54">
        <v>2929</v>
      </c>
      <c r="C54">
        <v>207</v>
      </c>
      <c r="D54">
        <v>3041</v>
      </c>
      <c r="E54">
        <v>2619</v>
      </c>
      <c r="F54">
        <v>3029</v>
      </c>
      <c r="G54">
        <v>3028</v>
      </c>
      <c r="K54" t="s">
        <v>105</v>
      </c>
      <c r="L54" t="s">
        <v>106</v>
      </c>
      <c r="M54" t="s">
        <v>107</v>
      </c>
      <c r="N54" t="s">
        <v>108</v>
      </c>
      <c r="O54" t="s">
        <v>109</v>
      </c>
      <c r="P54" t="s">
        <v>105</v>
      </c>
      <c r="Q54" t="s">
        <v>106</v>
      </c>
      <c r="R54" t="s">
        <v>107</v>
      </c>
      <c r="S54" t="s">
        <v>108</v>
      </c>
      <c r="T54" t="s">
        <v>109</v>
      </c>
      <c r="U54" t="s">
        <v>110</v>
      </c>
      <c r="W54">
        <v>131</v>
      </c>
      <c r="X54">
        <v>130</v>
      </c>
      <c r="Y54">
        <v>128</v>
      </c>
      <c r="Z54">
        <v>128</v>
      </c>
      <c r="AA54">
        <v>129</v>
      </c>
      <c r="AB54">
        <v>127</v>
      </c>
      <c r="AC54">
        <v>127</v>
      </c>
      <c r="AD54">
        <v>127</v>
      </c>
      <c r="AE54">
        <v>128</v>
      </c>
      <c r="AF54">
        <v>129</v>
      </c>
      <c r="AG54">
        <v>127</v>
      </c>
      <c r="AH54">
        <v>132</v>
      </c>
    </row>
    <row r="55" spans="1:34" x14ac:dyDescent="0.3">
      <c r="A55" s="1" t="s">
        <v>59</v>
      </c>
      <c r="B55">
        <v>3570</v>
      </c>
      <c r="C55">
        <v>320</v>
      </c>
      <c r="D55">
        <v>3208</v>
      </c>
      <c r="E55">
        <v>3515</v>
      </c>
      <c r="F55">
        <v>3986</v>
      </c>
      <c r="G55">
        <v>3571</v>
      </c>
      <c r="J55" t="s">
        <v>128</v>
      </c>
      <c r="K55">
        <f>AVERAGE(X78:X83)</f>
        <v>15988.333333333334</v>
      </c>
      <c r="L55">
        <f t="shared" ref="L55:U55" si="18">AVERAGE(Y78:Y83)</f>
        <v>5286.833333333333</v>
      </c>
      <c r="M55">
        <f t="shared" si="18"/>
        <v>5197.5</v>
      </c>
      <c r="N55">
        <f t="shared" si="18"/>
        <v>7971.333333333333</v>
      </c>
      <c r="O55">
        <f t="shared" si="18"/>
        <v>5290.333333333333</v>
      </c>
      <c r="P55">
        <f t="shared" si="18"/>
        <v>10060.5</v>
      </c>
      <c r="Q55">
        <f t="shared" si="18"/>
        <v>8635.3333333333339</v>
      </c>
      <c r="R55">
        <f t="shared" si="18"/>
        <v>5636.5</v>
      </c>
      <c r="S55">
        <f t="shared" si="18"/>
        <v>5046.666666666667</v>
      </c>
      <c r="T55">
        <f t="shared" si="18"/>
        <v>3910</v>
      </c>
      <c r="U55">
        <f t="shared" si="18"/>
        <v>123.83333333333333</v>
      </c>
    </row>
    <row r="56" spans="1:34" x14ac:dyDescent="0.3">
      <c r="A56" s="1" t="s">
        <v>60</v>
      </c>
      <c r="B56">
        <v>5437</v>
      </c>
      <c r="C56">
        <v>442</v>
      </c>
      <c r="D56">
        <v>5042</v>
      </c>
      <c r="E56">
        <v>5071</v>
      </c>
      <c r="F56">
        <v>5763</v>
      </c>
      <c r="G56">
        <v>5873</v>
      </c>
      <c r="J56" t="s">
        <v>111</v>
      </c>
      <c r="K56">
        <f>AVEDEV(X78:X83)</f>
        <v>409.222222222222</v>
      </c>
      <c r="L56">
        <f t="shared" ref="L56:U56" si="19">AVEDEV(Y78:Y83)</f>
        <v>101.55555555555566</v>
      </c>
      <c r="M56">
        <f t="shared" si="19"/>
        <v>141.83333333333334</v>
      </c>
      <c r="N56">
        <f t="shared" si="19"/>
        <v>369.33333333333331</v>
      </c>
      <c r="O56">
        <f t="shared" si="19"/>
        <v>1127</v>
      </c>
      <c r="P56">
        <f t="shared" si="19"/>
        <v>557.16666666666663</v>
      </c>
      <c r="Q56">
        <f t="shared" si="19"/>
        <v>538</v>
      </c>
      <c r="R56">
        <f t="shared" si="19"/>
        <v>329.83333333333331</v>
      </c>
      <c r="S56">
        <f t="shared" si="19"/>
        <v>165.22222222222231</v>
      </c>
      <c r="T56">
        <f t="shared" si="19"/>
        <v>1256.6666666666667</v>
      </c>
      <c r="U56">
        <f t="shared" si="19"/>
        <v>1.5</v>
      </c>
    </row>
    <row r="57" spans="1:34" x14ac:dyDescent="0.3">
      <c r="A57" s="1" t="s">
        <v>61</v>
      </c>
      <c r="B57">
        <v>12676</v>
      </c>
      <c r="C57">
        <v>698</v>
      </c>
      <c r="D57">
        <v>11863</v>
      </c>
      <c r="E57">
        <v>12508</v>
      </c>
      <c r="F57">
        <v>13549</v>
      </c>
      <c r="G57">
        <v>12784</v>
      </c>
      <c r="J57" t="s">
        <v>112</v>
      </c>
      <c r="K57">
        <f>K55-124</f>
        <v>15864.333333333334</v>
      </c>
      <c r="L57">
        <f t="shared" ref="L57:U57" si="20">L55-124</f>
        <v>5162.833333333333</v>
      </c>
      <c r="M57">
        <f t="shared" si="20"/>
        <v>5073.5</v>
      </c>
      <c r="N57">
        <f t="shared" si="20"/>
        <v>7847.333333333333</v>
      </c>
      <c r="O57">
        <f t="shared" si="20"/>
        <v>5166.333333333333</v>
      </c>
      <c r="P57">
        <f t="shared" si="20"/>
        <v>9936.5</v>
      </c>
      <c r="Q57">
        <f t="shared" si="20"/>
        <v>8511.3333333333339</v>
      </c>
      <c r="R57">
        <f t="shared" si="20"/>
        <v>5512.5</v>
      </c>
      <c r="S57">
        <f t="shared" si="20"/>
        <v>4922.666666666667</v>
      </c>
      <c r="T57">
        <f t="shared" si="20"/>
        <v>3786</v>
      </c>
      <c r="U57">
        <f t="shared" si="20"/>
        <v>-0.1666666666666714</v>
      </c>
      <c r="W57">
        <v>136</v>
      </c>
      <c r="X57">
        <v>130</v>
      </c>
      <c r="Y57">
        <v>129</v>
      </c>
      <c r="Z57">
        <v>127</v>
      </c>
      <c r="AA57">
        <v>125</v>
      </c>
      <c r="AB57">
        <v>128</v>
      </c>
      <c r="AC57">
        <v>127</v>
      </c>
      <c r="AD57">
        <v>128</v>
      </c>
      <c r="AE57">
        <v>129</v>
      </c>
      <c r="AF57">
        <v>130</v>
      </c>
      <c r="AG57">
        <v>132</v>
      </c>
      <c r="AH57">
        <v>138</v>
      </c>
    </row>
    <row r="58" spans="1:34" x14ac:dyDescent="0.3">
      <c r="A58" s="1" t="s">
        <v>62</v>
      </c>
      <c r="B58">
        <v>9522</v>
      </c>
      <c r="C58">
        <v>861</v>
      </c>
      <c r="D58">
        <v>8882</v>
      </c>
      <c r="E58">
        <v>10774</v>
      </c>
      <c r="F58">
        <v>9390</v>
      </c>
      <c r="G58">
        <v>9044</v>
      </c>
      <c r="W58">
        <v>134</v>
      </c>
      <c r="X58">
        <v>15598</v>
      </c>
      <c r="Y58">
        <v>6103</v>
      </c>
      <c r="Z58">
        <v>4729</v>
      </c>
      <c r="AA58">
        <v>7935</v>
      </c>
      <c r="AB58">
        <v>3324</v>
      </c>
      <c r="AC58">
        <v>11041</v>
      </c>
      <c r="AD58">
        <v>8892</v>
      </c>
      <c r="AE58">
        <v>5232</v>
      </c>
      <c r="AF58">
        <v>4498</v>
      </c>
      <c r="AG58">
        <v>7625</v>
      </c>
      <c r="AH58">
        <v>129</v>
      </c>
    </row>
    <row r="59" spans="1:34" x14ac:dyDescent="0.3">
      <c r="A59" s="1" t="s">
        <v>63</v>
      </c>
      <c r="B59">
        <v>3731</v>
      </c>
      <c r="C59">
        <v>201</v>
      </c>
      <c r="D59">
        <v>3687</v>
      </c>
      <c r="E59">
        <v>3471</v>
      </c>
      <c r="F59">
        <v>3938</v>
      </c>
      <c r="G59">
        <v>3828</v>
      </c>
      <c r="J59" t="s">
        <v>162</v>
      </c>
      <c r="K59" s="23" t="s">
        <v>130</v>
      </c>
      <c r="L59" s="23"/>
      <c r="M59" s="23"/>
      <c r="N59" s="23"/>
      <c r="O59" s="23"/>
      <c r="P59" s="23" t="s">
        <v>131</v>
      </c>
      <c r="Q59" s="23"/>
      <c r="R59" s="23"/>
      <c r="S59" s="23"/>
      <c r="T59" s="23"/>
      <c r="W59">
        <v>132</v>
      </c>
      <c r="X59">
        <v>15587</v>
      </c>
      <c r="Y59">
        <v>6067</v>
      </c>
      <c r="Z59">
        <v>5040</v>
      </c>
      <c r="AA59">
        <v>7454</v>
      </c>
      <c r="AB59">
        <v>7282</v>
      </c>
      <c r="AC59">
        <v>10462</v>
      </c>
      <c r="AD59">
        <v>9952</v>
      </c>
      <c r="AE59">
        <v>4813</v>
      </c>
      <c r="AF59">
        <v>4424</v>
      </c>
      <c r="AG59">
        <v>4558</v>
      </c>
      <c r="AH59">
        <v>130</v>
      </c>
    </row>
    <row r="60" spans="1:34" x14ac:dyDescent="0.3">
      <c r="A60" s="1" t="s">
        <v>64</v>
      </c>
      <c r="B60">
        <v>2388</v>
      </c>
      <c r="C60">
        <v>303</v>
      </c>
      <c r="D60">
        <v>2148</v>
      </c>
      <c r="E60">
        <v>2109</v>
      </c>
      <c r="F60">
        <v>2705</v>
      </c>
      <c r="G60">
        <v>2587</v>
      </c>
      <c r="K60" t="s">
        <v>105</v>
      </c>
      <c r="L60" t="s">
        <v>106</v>
      </c>
      <c r="M60" t="s">
        <v>107</v>
      </c>
      <c r="N60" t="s">
        <v>108</v>
      </c>
      <c r="O60" t="s">
        <v>109</v>
      </c>
      <c r="P60" t="s">
        <v>105</v>
      </c>
      <c r="Q60" t="s">
        <v>106</v>
      </c>
      <c r="R60" t="s">
        <v>107</v>
      </c>
      <c r="S60" t="s">
        <v>108</v>
      </c>
      <c r="T60" t="s">
        <v>109</v>
      </c>
      <c r="U60" t="s">
        <v>110</v>
      </c>
      <c r="W60">
        <v>133</v>
      </c>
      <c r="X60">
        <v>15589</v>
      </c>
      <c r="Y60">
        <v>6208</v>
      </c>
      <c r="Z60">
        <v>5203</v>
      </c>
      <c r="AA60">
        <v>8252</v>
      </c>
      <c r="AB60">
        <v>6099</v>
      </c>
      <c r="AC60">
        <v>10482</v>
      </c>
      <c r="AD60">
        <v>9055</v>
      </c>
      <c r="AE60">
        <v>5530</v>
      </c>
      <c r="AF60">
        <v>4566</v>
      </c>
      <c r="AG60">
        <v>2290</v>
      </c>
      <c r="AH60">
        <v>129</v>
      </c>
    </row>
    <row r="61" spans="1:34" x14ac:dyDescent="0.3">
      <c r="A61" s="1" t="s">
        <v>65</v>
      </c>
      <c r="B61">
        <v>6229</v>
      </c>
      <c r="C61">
        <v>286</v>
      </c>
      <c r="D61">
        <v>5878</v>
      </c>
      <c r="E61">
        <v>6153</v>
      </c>
      <c r="F61">
        <v>6556</v>
      </c>
      <c r="G61">
        <v>6328</v>
      </c>
      <c r="J61" t="s">
        <v>128</v>
      </c>
      <c r="K61">
        <f>AVERAGE(X88:X93)</f>
        <v>18242.833333333332</v>
      </c>
      <c r="L61">
        <f t="shared" ref="L61:U61" si="21">AVERAGE(Y88:Y93)</f>
        <v>6024</v>
      </c>
      <c r="M61">
        <f t="shared" si="21"/>
        <v>6119.166666666667</v>
      </c>
      <c r="N61">
        <f t="shared" si="21"/>
        <v>8839.3333333333339</v>
      </c>
      <c r="O61">
        <f t="shared" si="21"/>
        <v>5678.666666666667</v>
      </c>
      <c r="P61">
        <f t="shared" si="21"/>
        <v>11541.833333333334</v>
      </c>
      <c r="Q61">
        <f t="shared" si="21"/>
        <v>9936</v>
      </c>
      <c r="R61">
        <f t="shared" si="21"/>
        <v>6407.333333333333</v>
      </c>
      <c r="S61">
        <f t="shared" si="21"/>
        <v>5612.333333333333</v>
      </c>
      <c r="T61">
        <f t="shared" si="21"/>
        <v>3749.5</v>
      </c>
      <c r="U61">
        <f t="shared" si="21"/>
        <v>134.83333333333334</v>
      </c>
      <c r="W61">
        <v>133</v>
      </c>
      <c r="X61">
        <v>15898</v>
      </c>
      <c r="Y61">
        <v>6265</v>
      </c>
      <c r="Z61">
        <v>5160</v>
      </c>
      <c r="AA61">
        <v>7110</v>
      </c>
      <c r="AB61">
        <v>6782</v>
      </c>
      <c r="AC61">
        <v>10600</v>
      </c>
      <c r="AD61">
        <v>9595</v>
      </c>
      <c r="AE61">
        <v>4822</v>
      </c>
      <c r="AF61">
        <v>4279</v>
      </c>
      <c r="AG61">
        <v>6978</v>
      </c>
      <c r="AH61">
        <v>126</v>
      </c>
    </row>
    <row r="62" spans="1:34" x14ac:dyDescent="0.3">
      <c r="A62" s="1" t="s">
        <v>66</v>
      </c>
      <c r="B62">
        <v>120</v>
      </c>
      <c r="C62">
        <v>3</v>
      </c>
      <c r="D62">
        <v>118</v>
      </c>
      <c r="E62">
        <v>118</v>
      </c>
      <c r="F62">
        <v>125</v>
      </c>
      <c r="G62">
        <v>120</v>
      </c>
      <c r="J62" t="s">
        <v>111</v>
      </c>
      <c r="K62">
        <f>AVEDEV(X88:X93)</f>
        <v>95.444444444444045</v>
      </c>
      <c r="L62">
        <f t="shared" ref="L62:U62" si="22">AVEDEV(Y88:Y93)</f>
        <v>199</v>
      </c>
      <c r="M62">
        <f t="shared" si="22"/>
        <v>136.83333333333334</v>
      </c>
      <c r="N62">
        <f t="shared" si="22"/>
        <v>501.55555555555537</v>
      </c>
      <c r="O62">
        <f t="shared" si="22"/>
        <v>1309.7777777777776</v>
      </c>
      <c r="P62">
        <f t="shared" si="22"/>
        <v>376.83333333333331</v>
      </c>
      <c r="Q62">
        <f t="shared" si="22"/>
        <v>619</v>
      </c>
      <c r="R62">
        <f t="shared" si="22"/>
        <v>313</v>
      </c>
      <c r="S62">
        <f t="shared" si="22"/>
        <v>154.33333333333334</v>
      </c>
      <c r="T62">
        <f t="shared" si="22"/>
        <v>1365.6666666666667</v>
      </c>
      <c r="U62">
        <f t="shared" si="22"/>
        <v>1.5</v>
      </c>
      <c r="W62">
        <v>132</v>
      </c>
      <c r="X62">
        <v>15704</v>
      </c>
      <c r="Y62">
        <v>6265</v>
      </c>
      <c r="Z62">
        <v>5456</v>
      </c>
      <c r="AA62">
        <v>7921</v>
      </c>
      <c r="AB62">
        <v>7394</v>
      </c>
      <c r="AC62">
        <v>10865</v>
      </c>
      <c r="AD62">
        <v>9655</v>
      </c>
      <c r="AE62">
        <v>4526</v>
      </c>
      <c r="AF62">
        <v>4455</v>
      </c>
      <c r="AG62">
        <v>4980</v>
      </c>
      <c r="AH62">
        <v>128</v>
      </c>
    </row>
    <row r="63" spans="1:34" x14ac:dyDescent="0.3">
      <c r="A63" s="1" t="s">
        <v>67</v>
      </c>
      <c r="B63">
        <v>126</v>
      </c>
      <c r="C63">
        <v>3</v>
      </c>
      <c r="D63">
        <v>123</v>
      </c>
      <c r="E63">
        <v>122</v>
      </c>
      <c r="F63">
        <v>129</v>
      </c>
      <c r="G63">
        <v>128</v>
      </c>
      <c r="J63" t="s">
        <v>112</v>
      </c>
      <c r="K63">
        <f>K61-135</f>
        <v>18107.833333333332</v>
      </c>
      <c r="L63">
        <f t="shared" ref="L63:U63" si="23">L61-135</f>
        <v>5889</v>
      </c>
      <c r="M63">
        <f t="shared" si="23"/>
        <v>5984.166666666667</v>
      </c>
      <c r="N63">
        <f t="shared" si="23"/>
        <v>8704.3333333333339</v>
      </c>
      <c r="O63">
        <f t="shared" si="23"/>
        <v>5543.666666666667</v>
      </c>
      <c r="P63">
        <f t="shared" si="23"/>
        <v>11406.833333333334</v>
      </c>
      <c r="Q63">
        <f t="shared" si="23"/>
        <v>9801</v>
      </c>
      <c r="R63">
        <f t="shared" si="23"/>
        <v>6272.333333333333</v>
      </c>
      <c r="S63">
        <f t="shared" si="23"/>
        <v>5477.333333333333</v>
      </c>
      <c r="T63">
        <f t="shared" si="23"/>
        <v>3614.5</v>
      </c>
      <c r="U63">
        <f t="shared" si="23"/>
        <v>-0.16666666666665719</v>
      </c>
      <c r="W63">
        <v>131</v>
      </c>
      <c r="X63">
        <v>15408</v>
      </c>
      <c r="Y63">
        <v>6384</v>
      </c>
      <c r="Z63">
        <v>5593</v>
      </c>
      <c r="AA63">
        <v>8016</v>
      </c>
      <c r="AB63">
        <v>8135</v>
      </c>
      <c r="AC63">
        <v>10997</v>
      </c>
      <c r="AD63">
        <v>9394</v>
      </c>
      <c r="AE63">
        <v>5755</v>
      </c>
      <c r="AF63">
        <v>4582</v>
      </c>
      <c r="AG63">
        <v>3978</v>
      </c>
      <c r="AH63">
        <v>129</v>
      </c>
    </row>
    <row r="64" spans="1:34" x14ac:dyDescent="0.3">
      <c r="A64" s="1" t="s">
        <v>68</v>
      </c>
      <c r="B64">
        <v>10381</v>
      </c>
      <c r="C64">
        <v>475</v>
      </c>
      <c r="D64">
        <v>9846</v>
      </c>
      <c r="E64">
        <v>10218</v>
      </c>
      <c r="F64">
        <v>10975</v>
      </c>
      <c r="G64">
        <v>10485</v>
      </c>
      <c r="W64">
        <v>135</v>
      </c>
      <c r="X64">
        <v>133</v>
      </c>
      <c r="Y64">
        <v>131</v>
      </c>
      <c r="Z64">
        <v>129</v>
      </c>
      <c r="AA64">
        <v>129</v>
      </c>
      <c r="AB64">
        <v>127</v>
      </c>
      <c r="AC64">
        <v>130</v>
      </c>
      <c r="AD64">
        <v>131</v>
      </c>
      <c r="AE64">
        <v>129</v>
      </c>
      <c r="AF64">
        <v>131</v>
      </c>
      <c r="AG64">
        <v>131</v>
      </c>
      <c r="AH64">
        <v>135</v>
      </c>
    </row>
    <row r="65" spans="1:34" x14ac:dyDescent="0.3">
      <c r="A65" s="1" t="s">
        <v>69</v>
      </c>
      <c r="B65">
        <v>7638</v>
      </c>
      <c r="C65">
        <v>218</v>
      </c>
      <c r="D65">
        <v>7434</v>
      </c>
      <c r="E65">
        <v>7474</v>
      </c>
      <c r="F65">
        <v>7880</v>
      </c>
      <c r="G65">
        <v>7765</v>
      </c>
      <c r="J65" t="s">
        <v>168</v>
      </c>
      <c r="K65" s="23" t="s">
        <v>130</v>
      </c>
      <c r="L65" s="23"/>
      <c r="M65" s="23"/>
      <c r="N65" s="23"/>
      <c r="O65" s="23"/>
      <c r="P65" s="23" t="s">
        <v>131</v>
      </c>
      <c r="Q65" s="23"/>
      <c r="R65" s="23"/>
      <c r="S65" s="23"/>
      <c r="T65" s="23"/>
    </row>
    <row r="66" spans="1:34" x14ac:dyDescent="0.3">
      <c r="A66" s="1" t="s">
        <v>70</v>
      </c>
      <c r="B66">
        <v>3019</v>
      </c>
      <c r="C66">
        <v>137</v>
      </c>
      <c r="D66">
        <v>2931</v>
      </c>
      <c r="E66">
        <v>2874</v>
      </c>
      <c r="F66">
        <v>3157</v>
      </c>
      <c r="G66">
        <v>3114</v>
      </c>
      <c r="K66" t="s">
        <v>105</v>
      </c>
      <c r="L66" t="s">
        <v>106</v>
      </c>
      <c r="M66" t="s">
        <v>107</v>
      </c>
      <c r="N66" t="s">
        <v>108</v>
      </c>
      <c r="O66" t="s">
        <v>109</v>
      </c>
      <c r="P66" t="s">
        <v>105</v>
      </c>
      <c r="Q66" t="s">
        <v>106</v>
      </c>
      <c r="R66" t="s">
        <v>107</v>
      </c>
      <c r="S66" t="s">
        <v>108</v>
      </c>
      <c r="T66" t="s">
        <v>109</v>
      </c>
      <c r="U66" t="s">
        <v>110</v>
      </c>
    </row>
    <row r="67" spans="1:34" x14ac:dyDescent="0.3">
      <c r="A67" s="1" t="s">
        <v>71</v>
      </c>
      <c r="B67">
        <v>4054</v>
      </c>
      <c r="C67">
        <v>613</v>
      </c>
      <c r="D67">
        <v>3491</v>
      </c>
      <c r="E67">
        <v>3616</v>
      </c>
      <c r="F67">
        <v>4315</v>
      </c>
      <c r="G67">
        <v>4796</v>
      </c>
      <c r="J67" t="s">
        <v>1</v>
      </c>
      <c r="K67">
        <f>AVERAGE(X98:X103)</f>
        <v>17607.666666666668</v>
      </c>
      <c r="L67">
        <f t="shared" ref="L67:U67" si="24">AVERAGE(Y98:Y103)</f>
        <v>6026.833333333333</v>
      </c>
      <c r="M67">
        <f t="shared" si="24"/>
        <v>5585.833333333333</v>
      </c>
      <c r="N67">
        <f t="shared" si="24"/>
        <v>7814</v>
      </c>
      <c r="O67">
        <f t="shared" si="24"/>
        <v>4556.666666666667</v>
      </c>
      <c r="P67">
        <f t="shared" si="24"/>
        <v>10117.666666666666</v>
      </c>
      <c r="Q67">
        <f t="shared" si="24"/>
        <v>8462</v>
      </c>
      <c r="R67">
        <f t="shared" si="24"/>
        <v>5756</v>
      </c>
      <c r="S67">
        <f t="shared" si="24"/>
        <v>4934.833333333333</v>
      </c>
      <c r="T67">
        <f t="shared" si="24"/>
        <v>3339.1666666666665</v>
      </c>
      <c r="U67">
        <f t="shared" si="24"/>
        <v>126.16666666666667</v>
      </c>
      <c r="W67">
        <v>135</v>
      </c>
      <c r="X67">
        <v>132</v>
      </c>
      <c r="Y67">
        <v>130</v>
      </c>
      <c r="Z67">
        <v>129</v>
      </c>
      <c r="AA67">
        <v>128</v>
      </c>
      <c r="AB67">
        <v>133</v>
      </c>
      <c r="AC67">
        <v>131</v>
      </c>
      <c r="AD67">
        <v>132</v>
      </c>
      <c r="AE67">
        <v>131</v>
      </c>
      <c r="AF67">
        <v>134</v>
      </c>
      <c r="AG67">
        <v>135</v>
      </c>
      <c r="AH67">
        <v>141</v>
      </c>
    </row>
    <row r="68" spans="1:34" x14ac:dyDescent="0.3">
      <c r="A68" s="1" t="s">
        <v>72</v>
      </c>
      <c r="B68">
        <v>5496</v>
      </c>
      <c r="C68">
        <v>396</v>
      </c>
      <c r="D68">
        <v>5211</v>
      </c>
      <c r="E68">
        <v>5119</v>
      </c>
      <c r="F68">
        <v>5709</v>
      </c>
      <c r="G68">
        <v>5944</v>
      </c>
      <c r="J68" t="s">
        <v>111</v>
      </c>
      <c r="K68">
        <f>AVEDEV(X98:X103)</f>
        <v>198.11111111111072</v>
      </c>
      <c r="L68">
        <f t="shared" ref="L68:U68" si="25">AVEDEV(Y98:Y103)</f>
        <v>289.83333333333331</v>
      </c>
      <c r="M68">
        <f t="shared" si="25"/>
        <v>115.83333333333333</v>
      </c>
      <c r="N68">
        <f t="shared" si="25"/>
        <v>505</v>
      </c>
      <c r="O68">
        <f t="shared" si="25"/>
        <v>1245.3333333333333</v>
      </c>
      <c r="P68">
        <f t="shared" si="25"/>
        <v>924.88888888888869</v>
      </c>
      <c r="Q68">
        <f t="shared" si="25"/>
        <v>523.33333333333337</v>
      </c>
      <c r="R68">
        <f t="shared" si="25"/>
        <v>394</v>
      </c>
      <c r="S68">
        <f t="shared" si="25"/>
        <v>328.5</v>
      </c>
      <c r="T68">
        <f t="shared" si="25"/>
        <v>1232.5555555555554</v>
      </c>
      <c r="U68">
        <f t="shared" si="25"/>
        <v>1.2222222222222239</v>
      </c>
      <c r="W68">
        <v>137</v>
      </c>
      <c r="X68">
        <v>15418</v>
      </c>
      <c r="Y68">
        <v>5817</v>
      </c>
      <c r="Z68">
        <v>4745</v>
      </c>
      <c r="AA68">
        <v>8147</v>
      </c>
      <c r="AB68">
        <v>3111</v>
      </c>
      <c r="AC68">
        <v>10705</v>
      </c>
      <c r="AD68">
        <v>8928</v>
      </c>
      <c r="AE68">
        <v>5262</v>
      </c>
      <c r="AF68">
        <v>4765</v>
      </c>
      <c r="AG68">
        <v>6997</v>
      </c>
      <c r="AH68">
        <v>136</v>
      </c>
    </row>
    <row r="69" spans="1:34" x14ac:dyDescent="0.3">
      <c r="A69" s="1" t="s">
        <v>73</v>
      </c>
      <c r="B69">
        <v>13106</v>
      </c>
      <c r="C69">
        <v>727</v>
      </c>
      <c r="D69">
        <v>12226</v>
      </c>
      <c r="E69">
        <v>12887</v>
      </c>
      <c r="F69">
        <v>13938</v>
      </c>
      <c r="G69">
        <v>13372</v>
      </c>
      <c r="J69" t="s">
        <v>112</v>
      </c>
      <c r="K69">
        <f>K67-126</f>
        <v>17481.666666666668</v>
      </c>
      <c r="L69">
        <f t="shared" ref="L69:U69" si="26">L67-126</f>
        <v>5900.833333333333</v>
      </c>
      <c r="M69">
        <f t="shared" si="26"/>
        <v>5459.833333333333</v>
      </c>
      <c r="N69">
        <f t="shared" si="26"/>
        <v>7688</v>
      </c>
      <c r="O69">
        <f t="shared" si="26"/>
        <v>4430.666666666667</v>
      </c>
      <c r="P69">
        <f t="shared" si="26"/>
        <v>9991.6666666666661</v>
      </c>
      <c r="Q69">
        <f t="shared" si="26"/>
        <v>8336</v>
      </c>
      <c r="R69">
        <f t="shared" si="26"/>
        <v>5630</v>
      </c>
      <c r="S69">
        <f t="shared" si="26"/>
        <v>4808.833333333333</v>
      </c>
      <c r="T69">
        <f t="shared" si="26"/>
        <v>3213.1666666666665</v>
      </c>
      <c r="U69">
        <f t="shared" si="26"/>
        <v>0.1666666666666714</v>
      </c>
      <c r="W69">
        <v>133</v>
      </c>
      <c r="X69">
        <v>15770</v>
      </c>
      <c r="Y69">
        <v>5591</v>
      </c>
      <c r="Z69">
        <v>4885</v>
      </c>
      <c r="AA69">
        <v>7723</v>
      </c>
      <c r="AB69">
        <v>7163</v>
      </c>
      <c r="AC69">
        <v>10421</v>
      </c>
      <c r="AD69">
        <v>10852</v>
      </c>
      <c r="AE69">
        <v>5032</v>
      </c>
      <c r="AF69">
        <v>4552</v>
      </c>
      <c r="AG69">
        <v>4077</v>
      </c>
      <c r="AH69">
        <v>132</v>
      </c>
    </row>
    <row r="70" spans="1:34" x14ac:dyDescent="0.3">
      <c r="A70" s="1" t="s">
        <v>74</v>
      </c>
      <c r="B70">
        <v>7922</v>
      </c>
      <c r="C70">
        <v>1088</v>
      </c>
      <c r="D70">
        <v>7936</v>
      </c>
      <c r="E70">
        <v>9261</v>
      </c>
      <c r="F70">
        <v>7895</v>
      </c>
      <c r="G70">
        <v>6596</v>
      </c>
      <c r="W70">
        <v>133</v>
      </c>
      <c r="X70">
        <v>15908</v>
      </c>
      <c r="Y70">
        <v>5730</v>
      </c>
      <c r="Z70">
        <v>5079</v>
      </c>
      <c r="AA70">
        <v>8839</v>
      </c>
      <c r="AB70">
        <v>6109</v>
      </c>
      <c r="AC70">
        <v>10520</v>
      </c>
      <c r="AD70">
        <v>10065</v>
      </c>
      <c r="AE70">
        <v>5666</v>
      </c>
      <c r="AF70">
        <v>4716</v>
      </c>
      <c r="AG70">
        <v>2033</v>
      </c>
      <c r="AH70">
        <v>131</v>
      </c>
    </row>
    <row r="71" spans="1:34" x14ac:dyDescent="0.3">
      <c r="A71" s="1" t="s">
        <v>75</v>
      </c>
      <c r="B71">
        <v>3188</v>
      </c>
      <c r="C71">
        <v>244</v>
      </c>
      <c r="D71">
        <v>2916</v>
      </c>
      <c r="E71">
        <v>3047</v>
      </c>
      <c r="F71">
        <v>3392</v>
      </c>
      <c r="G71">
        <v>3397</v>
      </c>
      <c r="J71" t="s">
        <v>169</v>
      </c>
      <c r="K71" s="23" t="s">
        <v>130</v>
      </c>
      <c r="L71" s="23"/>
      <c r="M71" s="23"/>
      <c r="N71" s="23"/>
      <c r="O71" s="23"/>
      <c r="P71" s="23" t="s">
        <v>131</v>
      </c>
      <c r="Q71" s="23"/>
      <c r="R71" s="23"/>
      <c r="S71" s="23"/>
      <c r="T71" s="23"/>
      <c r="W71">
        <v>136</v>
      </c>
      <c r="X71">
        <v>16110</v>
      </c>
      <c r="Y71">
        <v>5624</v>
      </c>
      <c r="Z71">
        <v>4900</v>
      </c>
      <c r="AA71">
        <v>7349</v>
      </c>
      <c r="AB71">
        <v>6728</v>
      </c>
      <c r="AC71">
        <v>10069</v>
      </c>
      <c r="AD71">
        <v>9770</v>
      </c>
      <c r="AE71">
        <v>5006</v>
      </c>
      <c r="AF71">
        <v>4394</v>
      </c>
      <c r="AG71">
        <v>6364</v>
      </c>
      <c r="AH71">
        <v>131</v>
      </c>
    </row>
    <row r="72" spans="1:34" x14ac:dyDescent="0.3">
      <c r="A72" s="1" t="s">
        <v>76</v>
      </c>
      <c r="B72">
        <v>2272</v>
      </c>
      <c r="C72">
        <v>41</v>
      </c>
      <c r="D72">
        <v>2246</v>
      </c>
      <c r="E72">
        <v>2255</v>
      </c>
      <c r="F72">
        <v>2333</v>
      </c>
      <c r="G72">
        <v>2255</v>
      </c>
      <c r="K72" t="s">
        <v>105</v>
      </c>
      <c r="L72" t="s">
        <v>106</v>
      </c>
      <c r="M72" t="s">
        <v>107</v>
      </c>
      <c r="N72" t="s">
        <v>108</v>
      </c>
      <c r="O72" t="s">
        <v>109</v>
      </c>
      <c r="P72" t="s">
        <v>105</v>
      </c>
      <c r="Q72" t="s">
        <v>106</v>
      </c>
      <c r="R72" t="s">
        <v>107</v>
      </c>
      <c r="S72" t="s">
        <v>108</v>
      </c>
      <c r="T72" t="s">
        <v>109</v>
      </c>
      <c r="U72" t="s">
        <v>110</v>
      </c>
      <c r="W72">
        <v>136</v>
      </c>
      <c r="X72">
        <v>15965</v>
      </c>
      <c r="Y72">
        <v>5812</v>
      </c>
      <c r="Z72">
        <v>5116</v>
      </c>
      <c r="AA72">
        <v>8122</v>
      </c>
      <c r="AB72">
        <v>7233</v>
      </c>
      <c r="AC72">
        <v>11053</v>
      </c>
      <c r="AD72">
        <v>10338</v>
      </c>
      <c r="AE72">
        <v>4707</v>
      </c>
      <c r="AF72">
        <v>4483</v>
      </c>
      <c r="AG72">
        <v>4466</v>
      </c>
      <c r="AH72">
        <v>132</v>
      </c>
    </row>
    <row r="73" spans="1:34" x14ac:dyDescent="0.3">
      <c r="A73" s="1" t="s">
        <v>77</v>
      </c>
      <c r="B73">
        <v>6486</v>
      </c>
      <c r="C73">
        <v>317</v>
      </c>
      <c r="D73">
        <v>6302</v>
      </c>
      <c r="E73">
        <v>6145</v>
      </c>
      <c r="F73">
        <v>6662</v>
      </c>
      <c r="G73">
        <v>6834</v>
      </c>
      <c r="J73" t="s">
        <v>1</v>
      </c>
      <c r="K73">
        <f>AVERAGE(X108:X113)</f>
        <v>19306.833333333332</v>
      </c>
      <c r="L73">
        <f t="shared" ref="L73:U73" si="27">AVERAGE(Y108:Y113)</f>
        <v>7317.166666666667</v>
      </c>
      <c r="M73">
        <f t="shared" si="27"/>
        <v>6300.333333333333</v>
      </c>
      <c r="N73">
        <f t="shared" si="27"/>
        <v>9142.3333333333339</v>
      </c>
      <c r="O73">
        <f t="shared" si="27"/>
        <v>5270.666666666667</v>
      </c>
      <c r="P73">
        <f t="shared" si="27"/>
        <v>11916.833333333334</v>
      </c>
      <c r="Q73">
        <f t="shared" si="27"/>
        <v>10131.833333333334</v>
      </c>
      <c r="R73">
        <f t="shared" si="27"/>
        <v>6653.166666666667</v>
      </c>
      <c r="S73">
        <f t="shared" si="27"/>
        <v>5567.666666666667</v>
      </c>
      <c r="T73">
        <f t="shared" si="27"/>
        <v>3575.1666666666665</v>
      </c>
      <c r="U73">
        <f t="shared" si="27"/>
        <v>134.83333333333334</v>
      </c>
      <c r="W73">
        <v>133</v>
      </c>
      <c r="X73">
        <v>15860</v>
      </c>
      <c r="Y73">
        <v>5890</v>
      </c>
      <c r="Z73">
        <v>5181</v>
      </c>
      <c r="AA73">
        <v>8134</v>
      </c>
      <c r="AB73">
        <v>7944</v>
      </c>
      <c r="AC73">
        <v>11174</v>
      </c>
      <c r="AD73">
        <v>9986</v>
      </c>
      <c r="AE73">
        <v>5900</v>
      </c>
      <c r="AF73">
        <v>4725</v>
      </c>
      <c r="AG73">
        <v>3626</v>
      </c>
      <c r="AH73">
        <v>131</v>
      </c>
    </row>
    <row r="74" spans="1:34" x14ac:dyDescent="0.3">
      <c r="A74" s="1" t="s">
        <v>78</v>
      </c>
      <c r="B74">
        <v>121</v>
      </c>
      <c r="C74">
        <v>6</v>
      </c>
      <c r="D74">
        <v>117</v>
      </c>
      <c r="E74">
        <v>116</v>
      </c>
      <c r="F74">
        <v>128</v>
      </c>
      <c r="G74">
        <v>125</v>
      </c>
      <c r="J74" t="s">
        <v>111</v>
      </c>
      <c r="K74">
        <f>AVEDEV(X108:X113)</f>
        <v>137.5</v>
      </c>
      <c r="L74">
        <f t="shared" ref="L74:U74" si="28">AVEDEV(Y108:Y113)</f>
        <v>265.5</v>
      </c>
      <c r="M74">
        <f t="shared" si="28"/>
        <v>139.33333333333334</v>
      </c>
      <c r="N74">
        <f t="shared" si="28"/>
        <v>644.88888888888869</v>
      </c>
      <c r="O74">
        <f t="shared" si="28"/>
        <v>1324.3333333333333</v>
      </c>
      <c r="P74">
        <f t="shared" si="28"/>
        <v>446.777777777778</v>
      </c>
      <c r="Q74">
        <f t="shared" si="28"/>
        <v>677.55555555555532</v>
      </c>
      <c r="R74">
        <f t="shared" si="28"/>
        <v>315.5</v>
      </c>
      <c r="S74">
        <f t="shared" si="28"/>
        <v>252.55555555555566</v>
      </c>
      <c r="T74">
        <f t="shared" si="28"/>
        <v>1338.2222222222219</v>
      </c>
      <c r="U74">
        <f t="shared" si="28"/>
        <v>1.5</v>
      </c>
      <c r="W74">
        <v>137</v>
      </c>
      <c r="X74">
        <v>132</v>
      </c>
      <c r="Y74">
        <v>133</v>
      </c>
      <c r="Z74">
        <v>130</v>
      </c>
      <c r="AA74">
        <v>129</v>
      </c>
      <c r="AB74">
        <v>128</v>
      </c>
      <c r="AC74">
        <v>131</v>
      </c>
      <c r="AD74">
        <v>129</v>
      </c>
      <c r="AE74">
        <v>133</v>
      </c>
      <c r="AF74">
        <v>132</v>
      </c>
      <c r="AG74">
        <v>132</v>
      </c>
      <c r="AH74">
        <v>136</v>
      </c>
    </row>
    <row r="75" spans="1:34" x14ac:dyDescent="0.3">
      <c r="A75" s="1" t="s">
        <v>79</v>
      </c>
      <c r="B75">
        <v>122</v>
      </c>
      <c r="C75">
        <v>6</v>
      </c>
      <c r="D75">
        <v>116</v>
      </c>
      <c r="E75">
        <v>118</v>
      </c>
      <c r="F75">
        <v>127</v>
      </c>
      <c r="G75">
        <v>126</v>
      </c>
      <c r="J75" t="s">
        <v>112</v>
      </c>
      <c r="K75">
        <f>K73-135</f>
        <v>19171.833333333332</v>
      </c>
      <c r="L75">
        <f t="shared" ref="L75:U75" si="29">L73-135</f>
        <v>7182.166666666667</v>
      </c>
      <c r="M75">
        <f t="shared" si="29"/>
        <v>6165.333333333333</v>
      </c>
      <c r="N75">
        <f t="shared" si="29"/>
        <v>9007.3333333333339</v>
      </c>
      <c r="O75">
        <f t="shared" si="29"/>
        <v>5135.666666666667</v>
      </c>
      <c r="P75">
        <f t="shared" si="29"/>
        <v>11781.833333333334</v>
      </c>
      <c r="Q75">
        <f t="shared" si="29"/>
        <v>9996.8333333333339</v>
      </c>
      <c r="R75">
        <f t="shared" si="29"/>
        <v>6518.166666666667</v>
      </c>
      <c r="S75">
        <f t="shared" si="29"/>
        <v>5432.666666666667</v>
      </c>
      <c r="T75">
        <f t="shared" si="29"/>
        <v>3440.1666666666665</v>
      </c>
      <c r="U75">
        <f t="shared" si="29"/>
        <v>-0.16666666666665719</v>
      </c>
    </row>
    <row r="76" spans="1:34" x14ac:dyDescent="0.3">
      <c r="A76" s="1" t="s">
        <v>80</v>
      </c>
      <c r="B76">
        <v>10204</v>
      </c>
      <c r="C76">
        <v>523</v>
      </c>
      <c r="D76">
        <v>9655</v>
      </c>
      <c r="E76">
        <v>10006</v>
      </c>
      <c r="F76">
        <v>10895</v>
      </c>
      <c r="G76">
        <v>10262</v>
      </c>
    </row>
    <row r="77" spans="1:34" x14ac:dyDescent="0.3">
      <c r="A77" s="1" t="s">
        <v>81</v>
      </c>
      <c r="B77">
        <v>6386</v>
      </c>
      <c r="C77">
        <v>264</v>
      </c>
      <c r="D77">
        <v>6243</v>
      </c>
      <c r="E77">
        <v>6428</v>
      </c>
      <c r="F77">
        <v>6738</v>
      </c>
      <c r="G77">
        <v>6135</v>
      </c>
      <c r="J77" t="s">
        <v>172</v>
      </c>
      <c r="K77" s="23" t="s">
        <v>130</v>
      </c>
      <c r="L77" s="23"/>
      <c r="M77" s="23"/>
      <c r="N77" s="23"/>
      <c r="O77" s="23"/>
      <c r="P77" s="23" t="s">
        <v>131</v>
      </c>
      <c r="Q77" s="23"/>
      <c r="R77" s="23"/>
      <c r="S77" s="23"/>
      <c r="T77" s="23"/>
      <c r="W77">
        <v>131</v>
      </c>
      <c r="X77">
        <v>125</v>
      </c>
      <c r="Y77">
        <v>127</v>
      </c>
      <c r="Z77">
        <v>127</v>
      </c>
      <c r="AA77">
        <v>123</v>
      </c>
      <c r="AB77">
        <v>128</v>
      </c>
      <c r="AC77">
        <v>126</v>
      </c>
      <c r="AD77">
        <v>126</v>
      </c>
      <c r="AE77">
        <v>126</v>
      </c>
      <c r="AF77">
        <v>128</v>
      </c>
      <c r="AG77">
        <v>128</v>
      </c>
      <c r="AH77">
        <v>132</v>
      </c>
    </row>
    <row r="78" spans="1:34" x14ac:dyDescent="0.3">
      <c r="A78" s="1" t="s">
        <v>82</v>
      </c>
      <c r="B78">
        <v>2871</v>
      </c>
      <c r="C78">
        <v>172</v>
      </c>
      <c r="D78">
        <v>2717</v>
      </c>
      <c r="E78">
        <v>2731</v>
      </c>
      <c r="F78">
        <v>3052</v>
      </c>
      <c r="G78">
        <v>2986</v>
      </c>
      <c r="K78" t="s">
        <v>105</v>
      </c>
      <c r="L78" t="s">
        <v>106</v>
      </c>
      <c r="M78" t="s">
        <v>107</v>
      </c>
      <c r="N78" t="s">
        <v>108</v>
      </c>
      <c r="O78" t="s">
        <v>109</v>
      </c>
      <c r="P78" t="s">
        <v>105</v>
      </c>
      <c r="Q78" t="s">
        <v>106</v>
      </c>
      <c r="R78" t="s">
        <v>107</v>
      </c>
      <c r="S78" t="s">
        <v>108</v>
      </c>
      <c r="T78" t="s">
        <v>109</v>
      </c>
      <c r="U78" t="s">
        <v>110</v>
      </c>
      <c r="W78">
        <v>129</v>
      </c>
      <c r="X78">
        <v>16569</v>
      </c>
      <c r="Y78">
        <v>5340</v>
      </c>
      <c r="Z78">
        <v>4984</v>
      </c>
      <c r="AA78">
        <v>8381</v>
      </c>
      <c r="AB78">
        <v>2436</v>
      </c>
      <c r="AC78">
        <v>10822</v>
      </c>
      <c r="AD78">
        <v>7435</v>
      </c>
      <c r="AE78">
        <v>6082</v>
      </c>
      <c r="AF78">
        <v>5393</v>
      </c>
      <c r="AG78">
        <v>6037</v>
      </c>
      <c r="AH78">
        <v>126</v>
      </c>
    </row>
    <row r="79" spans="1:34" x14ac:dyDescent="0.3">
      <c r="A79" s="1" t="s">
        <v>83</v>
      </c>
      <c r="B79">
        <v>3921</v>
      </c>
      <c r="C79">
        <v>398</v>
      </c>
      <c r="D79">
        <v>3563</v>
      </c>
      <c r="E79">
        <v>3624</v>
      </c>
      <c r="F79">
        <v>4395</v>
      </c>
      <c r="G79">
        <v>4104</v>
      </c>
      <c r="J79" t="s">
        <v>1</v>
      </c>
      <c r="K79">
        <f>AVERAGE(X118:X123)</f>
        <v>20039.666666666668</v>
      </c>
      <c r="L79">
        <f t="shared" ref="L79:U79" si="30">AVERAGE(Y118:Y123)</f>
        <v>7328.333333333333</v>
      </c>
      <c r="M79">
        <f t="shared" si="30"/>
        <v>6166</v>
      </c>
      <c r="N79">
        <f t="shared" si="30"/>
        <v>9159.6666666666661</v>
      </c>
      <c r="O79">
        <f t="shared" si="30"/>
        <v>5118.5</v>
      </c>
      <c r="P79">
        <f t="shared" si="30"/>
        <v>12394.166666666666</v>
      </c>
      <c r="Q79">
        <f t="shared" si="30"/>
        <v>10365.166666666666</v>
      </c>
      <c r="R79">
        <f t="shared" si="30"/>
        <v>6743.333333333333</v>
      </c>
      <c r="S79">
        <f t="shared" si="30"/>
        <v>5442.666666666667</v>
      </c>
      <c r="T79">
        <f t="shared" si="30"/>
        <v>3532.8333333333335</v>
      </c>
      <c r="U79">
        <f t="shared" si="30"/>
        <v>138.66666666666666</v>
      </c>
      <c r="W79">
        <v>128</v>
      </c>
      <c r="X79">
        <v>16534</v>
      </c>
      <c r="Y79">
        <v>5139</v>
      </c>
      <c r="Z79">
        <v>5000</v>
      </c>
      <c r="AA79">
        <v>7952</v>
      </c>
      <c r="AB79">
        <v>5994</v>
      </c>
      <c r="AC79">
        <v>10204</v>
      </c>
      <c r="AD79">
        <v>9842</v>
      </c>
      <c r="AE79">
        <v>5625</v>
      </c>
      <c r="AF79">
        <v>5196</v>
      </c>
      <c r="AG79">
        <v>3338</v>
      </c>
      <c r="AH79">
        <v>126</v>
      </c>
    </row>
    <row r="80" spans="1:34" x14ac:dyDescent="0.3">
      <c r="A80" s="1" t="s">
        <v>84</v>
      </c>
      <c r="B80">
        <v>5860</v>
      </c>
      <c r="C80">
        <v>358</v>
      </c>
      <c r="D80">
        <v>5462</v>
      </c>
      <c r="E80">
        <v>5684</v>
      </c>
      <c r="F80">
        <v>6270</v>
      </c>
      <c r="G80">
        <v>6024</v>
      </c>
      <c r="J80" t="s">
        <v>111</v>
      </c>
      <c r="K80">
        <f>AVEDEV(X118:X123)</f>
        <v>96.111111111110702</v>
      </c>
      <c r="L80">
        <f t="shared" ref="L80:U80" si="31">AVEDEV(Y118:Y123)</f>
        <v>229.111111111111</v>
      </c>
      <c r="M80">
        <f t="shared" si="31"/>
        <v>97</v>
      </c>
      <c r="N80">
        <f t="shared" si="31"/>
        <v>442</v>
      </c>
      <c r="O80">
        <f t="shared" si="31"/>
        <v>1318.5</v>
      </c>
      <c r="P80">
        <f t="shared" si="31"/>
        <v>421.5</v>
      </c>
      <c r="Q80">
        <f t="shared" si="31"/>
        <v>761.11111111111131</v>
      </c>
      <c r="R80">
        <f t="shared" si="31"/>
        <v>326.33333333333331</v>
      </c>
      <c r="S80">
        <f t="shared" si="31"/>
        <v>261.22222222222234</v>
      </c>
      <c r="T80">
        <f t="shared" si="31"/>
        <v>1311.7777777777781</v>
      </c>
      <c r="U80">
        <f t="shared" si="31"/>
        <v>0.66666666666666663</v>
      </c>
      <c r="W80">
        <v>125</v>
      </c>
      <c r="X80">
        <v>16071</v>
      </c>
      <c r="Y80">
        <v>5307</v>
      </c>
      <c r="Z80">
        <v>5353</v>
      </c>
      <c r="AA80">
        <v>8623</v>
      </c>
      <c r="AB80">
        <v>4770</v>
      </c>
      <c r="AC80">
        <v>9309</v>
      </c>
      <c r="AD80">
        <v>8415</v>
      </c>
      <c r="AE80">
        <v>5894</v>
      </c>
      <c r="AF80">
        <v>5015</v>
      </c>
      <c r="AG80">
        <v>1669</v>
      </c>
      <c r="AH80">
        <v>123</v>
      </c>
    </row>
    <row r="81" spans="1:34" x14ac:dyDescent="0.3">
      <c r="A81" s="1" t="s">
        <v>85</v>
      </c>
      <c r="B81">
        <v>12902</v>
      </c>
      <c r="C81">
        <v>721</v>
      </c>
      <c r="D81">
        <v>12070</v>
      </c>
      <c r="E81">
        <v>12672</v>
      </c>
      <c r="F81">
        <v>13786</v>
      </c>
      <c r="G81">
        <v>13080</v>
      </c>
      <c r="J81" t="s">
        <v>112</v>
      </c>
      <c r="K81">
        <f>K79-139</f>
        <v>19900.666666666668</v>
      </c>
      <c r="L81">
        <f t="shared" ref="L81:U81" si="32">L79-139</f>
        <v>7189.333333333333</v>
      </c>
      <c r="M81">
        <f t="shared" si="32"/>
        <v>6027</v>
      </c>
      <c r="N81">
        <f t="shared" si="32"/>
        <v>9020.6666666666661</v>
      </c>
      <c r="O81">
        <f t="shared" si="32"/>
        <v>4979.5</v>
      </c>
      <c r="P81">
        <f t="shared" si="32"/>
        <v>12255.166666666666</v>
      </c>
      <c r="Q81">
        <f t="shared" si="32"/>
        <v>10226.166666666666</v>
      </c>
      <c r="R81">
        <f t="shared" si="32"/>
        <v>6604.333333333333</v>
      </c>
      <c r="S81">
        <f t="shared" si="32"/>
        <v>5303.666666666667</v>
      </c>
      <c r="T81">
        <f t="shared" si="32"/>
        <v>3393.8333333333335</v>
      </c>
      <c r="U81">
        <f t="shared" si="32"/>
        <v>-0.33333333333334281</v>
      </c>
      <c r="W81">
        <v>128</v>
      </c>
      <c r="X81">
        <v>16007</v>
      </c>
      <c r="Y81">
        <v>5130</v>
      </c>
      <c r="Z81">
        <v>5183</v>
      </c>
      <c r="AA81">
        <v>6993</v>
      </c>
      <c r="AB81">
        <v>5284</v>
      </c>
      <c r="AC81">
        <v>9262</v>
      </c>
      <c r="AD81">
        <v>8442</v>
      </c>
      <c r="AE81">
        <v>5256</v>
      </c>
      <c r="AF81">
        <v>4749</v>
      </c>
      <c r="AG81">
        <v>5553</v>
      </c>
      <c r="AH81">
        <v>121</v>
      </c>
    </row>
    <row r="82" spans="1:34" x14ac:dyDescent="0.3">
      <c r="A82" s="1" t="s">
        <v>86</v>
      </c>
      <c r="B82">
        <v>8955</v>
      </c>
      <c r="C82">
        <v>1567</v>
      </c>
      <c r="D82">
        <v>9845</v>
      </c>
      <c r="E82">
        <v>10664</v>
      </c>
      <c r="F82">
        <v>8020</v>
      </c>
      <c r="G82">
        <v>7290</v>
      </c>
      <c r="W82">
        <v>127</v>
      </c>
      <c r="X82">
        <v>15414</v>
      </c>
      <c r="Y82">
        <v>5363</v>
      </c>
      <c r="Z82">
        <v>5334</v>
      </c>
      <c r="AA82">
        <v>7861</v>
      </c>
      <c r="AB82">
        <v>6134</v>
      </c>
      <c r="AC82">
        <v>9939</v>
      </c>
      <c r="AD82">
        <v>8964</v>
      </c>
      <c r="AE82">
        <v>5039</v>
      </c>
      <c r="AF82">
        <v>5003</v>
      </c>
      <c r="AG82">
        <v>3747</v>
      </c>
      <c r="AH82">
        <v>123</v>
      </c>
    </row>
    <row r="83" spans="1:34" x14ac:dyDescent="0.3">
      <c r="A83" s="1" t="s">
        <v>87</v>
      </c>
      <c r="B83">
        <v>4484</v>
      </c>
      <c r="C83">
        <v>400</v>
      </c>
      <c r="D83">
        <v>4370</v>
      </c>
      <c r="E83">
        <v>4137</v>
      </c>
      <c r="F83">
        <v>4367</v>
      </c>
      <c r="G83">
        <v>5061</v>
      </c>
      <c r="J83" t="s">
        <v>175</v>
      </c>
      <c r="K83" s="23" t="s">
        <v>130</v>
      </c>
      <c r="L83" s="23"/>
      <c r="M83" s="23"/>
      <c r="N83" s="23"/>
      <c r="O83" s="23"/>
      <c r="P83" s="23" t="s">
        <v>131</v>
      </c>
      <c r="Q83" s="23"/>
      <c r="R83" s="23"/>
      <c r="S83" s="23"/>
      <c r="T83" s="23"/>
      <c r="W83">
        <v>126</v>
      </c>
      <c r="X83">
        <v>15335</v>
      </c>
      <c r="Y83">
        <v>5442</v>
      </c>
      <c r="Z83">
        <v>5331</v>
      </c>
      <c r="AA83">
        <v>8018</v>
      </c>
      <c r="AB83">
        <v>7124</v>
      </c>
      <c r="AC83">
        <v>10827</v>
      </c>
      <c r="AD83">
        <v>8714</v>
      </c>
      <c r="AE83">
        <v>5923</v>
      </c>
      <c r="AF83">
        <v>4924</v>
      </c>
      <c r="AG83">
        <v>3116</v>
      </c>
      <c r="AH83">
        <v>124</v>
      </c>
    </row>
    <row r="84" spans="1:34" x14ac:dyDescent="0.3">
      <c r="A84" s="1" t="s">
        <v>88</v>
      </c>
      <c r="B84">
        <v>2372</v>
      </c>
      <c r="C84">
        <v>193</v>
      </c>
      <c r="D84">
        <v>2141</v>
      </c>
      <c r="E84">
        <v>2427</v>
      </c>
      <c r="F84">
        <v>2600</v>
      </c>
      <c r="G84">
        <v>2318</v>
      </c>
      <c r="K84" t="s">
        <v>105</v>
      </c>
      <c r="L84" t="s">
        <v>106</v>
      </c>
      <c r="M84" t="s">
        <v>107</v>
      </c>
      <c r="N84" t="s">
        <v>108</v>
      </c>
      <c r="O84" t="s">
        <v>109</v>
      </c>
      <c r="P84" t="s">
        <v>105</v>
      </c>
      <c r="Q84" t="s">
        <v>106</v>
      </c>
      <c r="R84" t="s">
        <v>107</v>
      </c>
      <c r="S84" t="s">
        <v>108</v>
      </c>
      <c r="T84" t="s">
        <v>109</v>
      </c>
      <c r="U84" t="s">
        <v>110</v>
      </c>
      <c r="W84">
        <v>128</v>
      </c>
      <c r="X84">
        <v>125</v>
      </c>
      <c r="Y84">
        <v>125</v>
      </c>
      <c r="Z84">
        <v>122</v>
      </c>
      <c r="AA84">
        <v>122</v>
      </c>
      <c r="AB84">
        <v>120</v>
      </c>
      <c r="AC84">
        <v>122</v>
      </c>
      <c r="AD84">
        <v>122</v>
      </c>
      <c r="AE84">
        <v>123</v>
      </c>
      <c r="AF84">
        <v>123</v>
      </c>
      <c r="AG84">
        <v>125</v>
      </c>
      <c r="AH84">
        <v>133</v>
      </c>
    </row>
    <row r="85" spans="1:34" x14ac:dyDescent="0.3">
      <c r="A85" s="1" t="s">
        <v>89</v>
      </c>
      <c r="B85">
        <v>5640</v>
      </c>
      <c r="C85">
        <v>190</v>
      </c>
      <c r="D85">
        <v>5835</v>
      </c>
      <c r="E85">
        <v>5559</v>
      </c>
      <c r="F85">
        <v>5413</v>
      </c>
      <c r="G85">
        <v>5753</v>
      </c>
      <c r="J85" t="s">
        <v>1</v>
      </c>
      <c r="K85">
        <f>AVERAGE(X128:X133)</f>
        <v>20811</v>
      </c>
      <c r="L85">
        <f t="shared" ref="L85:U85" si="33">AVERAGE(Y128:Y133)</f>
        <v>8144.166666666667</v>
      </c>
      <c r="M85">
        <f t="shared" si="33"/>
        <v>6123.333333333333</v>
      </c>
      <c r="N85">
        <f t="shared" si="33"/>
        <v>8356.5</v>
      </c>
      <c r="O85">
        <f t="shared" si="33"/>
        <v>4028.1666666666665</v>
      </c>
      <c r="P85">
        <f t="shared" si="33"/>
        <v>12359.5</v>
      </c>
      <c r="Q85">
        <f t="shared" si="33"/>
        <v>10042.666666666666</v>
      </c>
      <c r="R85">
        <f t="shared" si="33"/>
        <v>6766.833333333333</v>
      </c>
      <c r="S85">
        <f t="shared" si="33"/>
        <v>5113.833333333333</v>
      </c>
      <c r="T85">
        <f t="shared" si="33"/>
        <v>2938.3333333333335</v>
      </c>
      <c r="U85">
        <f t="shared" si="33"/>
        <v>123.33333333333333</v>
      </c>
    </row>
    <row r="86" spans="1:34" x14ac:dyDescent="0.3">
      <c r="A86" s="1" t="s">
        <v>90</v>
      </c>
      <c r="B86">
        <v>124</v>
      </c>
      <c r="C86">
        <v>7</v>
      </c>
      <c r="D86">
        <v>114</v>
      </c>
      <c r="E86">
        <v>121</v>
      </c>
      <c r="F86">
        <v>130</v>
      </c>
      <c r="G86">
        <v>128</v>
      </c>
      <c r="J86" t="s">
        <v>111</v>
      </c>
      <c r="K86">
        <f>AVEDEV(X128:X133)</f>
        <v>231.33333333333334</v>
      </c>
      <c r="L86">
        <f t="shared" ref="L86:U86" si="34">AVEDEV(Y128:Y133)</f>
        <v>258.83333333333331</v>
      </c>
      <c r="M86">
        <f t="shared" si="34"/>
        <v>71.111111111111015</v>
      </c>
      <c r="N86">
        <f t="shared" si="34"/>
        <v>337.83333333333331</v>
      </c>
      <c r="O86">
        <f t="shared" si="34"/>
        <v>1012.5</v>
      </c>
      <c r="P86">
        <f t="shared" si="34"/>
        <v>364.83333333333331</v>
      </c>
      <c r="Q86">
        <f t="shared" si="34"/>
        <v>807.44444444444468</v>
      </c>
      <c r="R86">
        <f t="shared" si="34"/>
        <v>277.83333333333331</v>
      </c>
      <c r="S86">
        <f t="shared" si="34"/>
        <v>340.44444444444434</v>
      </c>
      <c r="T86">
        <f t="shared" si="34"/>
        <v>1074.7777777777781</v>
      </c>
      <c r="U86">
        <f t="shared" si="34"/>
        <v>0.88888888888888573</v>
      </c>
    </row>
    <row r="87" spans="1:34" x14ac:dyDescent="0.3">
      <c r="A87" s="1" t="s">
        <v>91</v>
      </c>
      <c r="B87">
        <v>126</v>
      </c>
      <c r="C87">
        <v>4</v>
      </c>
      <c r="D87">
        <v>123</v>
      </c>
      <c r="E87">
        <v>121</v>
      </c>
      <c r="F87">
        <v>131</v>
      </c>
      <c r="G87">
        <v>129</v>
      </c>
      <c r="J87" t="s">
        <v>112</v>
      </c>
      <c r="K87">
        <f>K85-123</f>
        <v>20688</v>
      </c>
      <c r="L87">
        <f t="shared" ref="L87:U87" si="35">L85-123</f>
        <v>8021.166666666667</v>
      </c>
      <c r="M87">
        <f t="shared" si="35"/>
        <v>6000.333333333333</v>
      </c>
      <c r="N87">
        <f t="shared" si="35"/>
        <v>8233.5</v>
      </c>
      <c r="O87">
        <f t="shared" si="35"/>
        <v>3905.1666666666665</v>
      </c>
      <c r="P87">
        <f t="shared" si="35"/>
        <v>12236.5</v>
      </c>
      <c r="Q87">
        <f t="shared" si="35"/>
        <v>9919.6666666666661</v>
      </c>
      <c r="R87">
        <f t="shared" si="35"/>
        <v>6643.833333333333</v>
      </c>
      <c r="S87">
        <f t="shared" si="35"/>
        <v>4990.833333333333</v>
      </c>
      <c r="T87">
        <f t="shared" si="35"/>
        <v>2815.3333333333335</v>
      </c>
      <c r="U87">
        <f t="shared" si="35"/>
        <v>0.3333333333333286</v>
      </c>
      <c r="W87">
        <v>141</v>
      </c>
      <c r="X87">
        <v>134</v>
      </c>
      <c r="Y87">
        <v>134</v>
      </c>
      <c r="Z87">
        <v>133</v>
      </c>
      <c r="AA87">
        <v>130</v>
      </c>
      <c r="AB87">
        <v>135</v>
      </c>
      <c r="AC87">
        <v>135</v>
      </c>
      <c r="AD87">
        <v>134</v>
      </c>
      <c r="AE87">
        <v>138</v>
      </c>
      <c r="AF87">
        <v>141</v>
      </c>
      <c r="AG87">
        <v>140</v>
      </c>
      <c r="AH87">
        <v>144</v>
      </c>
    </row>
    <row r="88" spans="1:34" x14ac:dyDescent="0.3">
      <c r="A88" s="1" t="s">
        <v>92</v>
      </c>
      <c r="B88">
        <v>126</v>
      </c>
      <c r="C88">
        <v>7</v>
      </c>
      <c r="D88">
        <v>120</v>
      </c>
      <c r="E88">
        <v>122</v>
      </c>
      <c r="F88">
        <v>135</v>
      </c>
      <c r="G88">
        <v>128</v>
      </c>
      <c r="W88">
        <v>139</v>
      </c>
      <c r="X88">
        <v>18152</v>
      </c>
      <c r="Y88">
        <v>6347</v>
      </c>
      <c r="Z88">
        <v>5893</v>
      </c>
      <c r="AA88">
        <v>9043</v>
      </c>
      <c r="AB88">
        <v>2392</v>
      </c>
      <c r="AC88">
        <v>11768</v>
      </c>
      <c r="AD88">
        <v>8190</v>
      </c>
      <c r="AE88">
        <v>6606</v>
      </c>
      <c r="AF88">
        <v>6034</v>
      </c>
      <c r="AG88">
        <v>5952</v>
      </c>
      <c r="AH88">
        <v>138</v>
      </c>
    </row>
    <row r="89" spans="1:34" x14ac:dyDescent="0.3">
      <c r="A89" s="1" t="s">
        <v>93</v>
      </c>
      <c r="B89">
        <v>127</v>
      </c>
      <c r="C89">
        <v>8</v>
      </c>
      <c r="D89">
        <v>121</v>
      </c>
      <c r="E89">
        <v>121</v>
      </c>
      <c r="F89">
        <v>137</v>
      </c>
      <c r="G89">
        <v>130</v>
      </c>
      <c r="J89" t="s">
        <v>179</v>
      </c>
      <c r="K89" s="23" t="s">
        <v>130</v>
      </c>
      <c r="L89" s="23"/>
      <c r="M89" s="23"/>
      <c r="N89" s="23"/>
      <c r="O89" s="23"/>
      <c r="P89" s="23" t="s">
        <v>131</v>
      </c>
      <c r="Q89" s="23"/>
      <c r="R89" s="23"/>
      <c r="S89" s="23"/>
      <c r="T89" s="23"/>
      <c r="W89">
        <v>137</v>
      </c>
      <c r="X89">
        <v>18183</v>
      </c>
      <c r="Y89">
        <v>5707</v>
      </c>
      <c r="Z89">
        <v>6007</v>
      </c>
      <c r="AA89">
        <v>8281</v>
      </c>
      <c r="AB89">
        <v>6330</v>
      </c>
      <c r="AC89">
        <v>11368</v>
      </c>
      <c r="AD89">
        <v>10862</v>
      </c>
      <c r="AE89">
        <v>6288</v>
      </c>
      <c r="AF89">
        <v>5650</v>
      </c>
      <c r="AG89">
        <v>3164</v>
      </c>
      <c r="AH89">
        <v>136</v>
      </c>
    </row>
    <row r="90" spans="1:34" x14ac:dyDescent="0.3">
      <c r="A90" s="1" t="s">
        <v>94</v>
      </c>
      <c r="B90">
        <v>126</v>
      </c>
      <c r="C90">
        <v>7</v>
      </c>
      <c r="D90">
        <v>119</v>
      </c>
      <c r="E90">
        <v>121</v>
      </c>
      <c r="F90">
        <v>132</v>
      </c>
      <c r="G90">
        <v>132</v>
      </c>
      <c r="K90" t="s">
        <v>105</v>
      </c>
      <c r="L90" t="s">
        <v>106</v>
      </c>
      <c r="M90" t="s">
        <v>107</v>
      </c>
      <c r="N90" t="s">
        <v>108</v>
      </c>
      <c r="O90" t="s">
        <v>109</v>
      </c>
      <c r="P90" t="s">
        <v>105</v>
      </c>
      <c r="Q90" t="s">
        <v>106</v>
      </c>
      <c r="R90" t="s">
        <v>107</v>
      </c>
      <c r="S90" t="s">
        <v>108</v>
      </c>
      <c r="T90" t="s">
        <v>109</v>
      </c>
      <c r="U90" t="s">
        <v>110</v>
      </c>
      <c r="W90">
        <v>137</v>
      </c>
      <c r="X90">
        <v>18315</v>
      </c>
      <c r="Y90">
        <v>5963</v>
      </c>
      <c r="Z90">
        <v>6224</v>
      </c>
      <c r="AA90">
        <v>9583</v>
      </c>
      <c r="AB90">
        <v>5036</v>
      </c>
      <c r="AC90">
        <v>11057</v>
      </c>
      <c r="AD90">
        <v>9825</v>
      </c>
      <c r="AE90">
        <v>6749</v>
      </c>
      <c r="AF90">
        <v>5616</v>
      </c>
      <c r="AG90">
        <v>1494</v>
      </c>
      <c r="AH90">
        <v>134</v>
      </c>
    </row>
    <row r="91" spans="1:34" x14ac:dyDescent="0.3">
      <c r="A91" s="1" t="s">
        <v>95</v>
      </c>
      <c r="B91">
        <v>124</v>
      </c>
      <c r="C91">
        <v>6</v>
      </c>
      <c r="D91">
        <v>119</v>
      </c>
      <c r="E91">
        <v>120</v>
      </c>
      <c r="F91">
        <v>131</v>
      </c>
      <c r="G91">
        <v>127</v>
      </c>
      <c r="J91" t="s">
        <v>1</v>
      </c>
      <c r="K91">
        <f>AVERAGE(X138:X143)</f>
        <v>24169.333333333332</v>
      </c>
      <c r="L91">
        <f t="shared" ref="L91:U91" si="36">AVERAGE(Y138:Y143)</f>
        <v>10588.166666666666</v>
      </c>
      <c r="M91">
        <f t="shared" si="36"/>
        <v>6725.333333333333</v>
      </c>
      <c r="N91">
        <f t="shared" si="36"/>
        <v>8934.8333333333339</v>
      </c>
      <c r="O91">
        <f t="shared" si="36"/>
        <v>3480</v>
      </c>
      <c r="P91">
        <f t="shared" si="36"/>
        <v>14208.666666666666</v>
      </c>
      <c r="Q91">
        <f t="shared" si="36"/>
        <v>11483.833333333334</v>
      </c>
      <c r="R91">
        <f t="shared" si="36"/>
        <v>7470</v>
      </c>
      <c r="S91">
        <f t="shared" si="36"/>
        <v>5576.5</v>
      </c>
      <c r="T91">
        <f t="shared" si="36"/>
        <v>2598.1666666666665</v>
      </c>
      <c r="U91">
        <f t="shared" si="36"/>
        <v>132</v>
      </c>
      <c r="W91">
        <v>140</v>
      </c>
      <c r="X91">
        <v>18457</v>
      </c>
      <c r="Y91">
        <v>5933</v>
      </c>
      <c r="Z91">
        <v>6047</v>
      </c>
      <c r="AA91">
        <v>7893</v>
      </c>
      <c r="AB91">
        <v>5767</v>
      </c>
      <c r="AC91">
        <v>11070</v>
      </c>
      <c r="AD91">
        <v>9974</v>
      </c>
      <c r="AE91">
        <v>6016</v>
      </c>
      <c r="AF91">
        <v>5353</v>
      </c>
      <c r="AG91">
        <v>5644</v>
      </c>
      <c r="AH91">
        <v>132</v>
      </c>
    </row>
    <row r="92" spans="1:34" x14ac:dyDescent="0.3">
      <c r="A92" s="1" t="s">
        <v>96</v>
      </c>
      <c r="B92">
        <v>119</v>
      </c>
      <c r="C92">
        <v>7</v>
      </c>
      <c r="D92">
        <v>112</v>
      </c>
      <c r="E92">
        <v>115</v>
      </c>
      <c r="F92">
        <v>127</v>
      </c>
      <c r="G92">
        <v>124</v>
      </c>
      <c r="J92" t="s">
        <v>111</v>
      </c>
      <c r="K92">
        <f>AVEDEV(X138:X143)</f>
        <v>460.44444444444406</v>
      </c>
      <c r="L92">
        <f t="shared" ref="L92:U92" si="37">AVEDEV(Y138:Y143)</f>
        <v>373.83333333333331</v>
      </c>
      <c r="M92">
        <f t="shared" si="37"/>
        <v>46</v>
      </c>
      <c r="N92">
        <f t="shared" si="37"/>
        <v>454.16666666666669</v>
      </c>
      <c r="O92">
        <f t="shared" si="37"/>
        <v>1077</v>
      </c>
      <c r="P92">
        <f t="shared" si="37"/>
        <v>462.33333333333331</v>
      </c>
      <c r="Q92">
        <f t="shared" si="37"/>
        <v>896.5</v>
      </c>
      <c r="R92">
        <f t="shared" si="37"/>
        <v>316.66666666666669</v>
      </c>
      <c r="S92">
        <f t="shared" si="37"/>
        <v>398.33333333333331</v>
      </c>
      <c r="T92">
        <f t="shared" si="37"/>
        <v>900.22222222222206</v>
      </c>
      <c r="U92">
        <f t="shared" si="37"/>
        <v>1.3333333333333333</v>
      </c>
      <c r="W92">
        <v>140</v>
      </c>
      <c r="X92">
        <v>18221</v>
      </c>
      <c r="Y92">
        <v>5896</v>
      </c>
      <c r="Z92">
        <v>6240</v>
      </c>
      <c r="AA92">
        <v>8943</v>
      </c>
      <c r="AB92">
        <v>6755</v>
      </c>
      <c r="AC92">
        <v>11740</v>
      </c>
      <c r="AD92">
        <v>10480</v>
      </c>
      <c r="AE92">
        <v>5979</v>
      </c>
      <c r="AF92">
        <v>5532</v>
      </c>
      <c r="AG92">
        <v>3545</v>
      </c>
      <c r="AH92">
        <v>134</v>
      </c>
    </row>
    <row r="93" spans="1:34" x14ac:dyDescent="0.3">
      <c r="A93" s="1" t="s">
        <v>97</v>
      </c>
      <c r="B93">
        <v>123</v>
      </c>
      <c r="C93">
        <v>7</v>
      </c>
      <c r="D93">
        <v>116</v>
      </c>
      <c r="E93">
        <v>120</v>
      </c>
      <c r="F93">
        <v>131</v>
      </c>
      <c r="G93">
        <v>127</v>
      </c>
      <c r="J93" t="s">
        <v>112</v>
      </c>
      <c r="K93">
        <f>K91-132</f>
        <v>24037.333333333332</v>
      </c>
      <c r="L93">
        <f t="shared" ref="L93:U93" si="38">L91-132</f>
        <v>10456.166666666666</v>
      </c>
      <c r="M93">
        <f t="shared" si="38"/>
        <v>6593.333333333333</v>
      </c>
      <c r="N93">
        <f t="shared" si="38"/>
        <v>8802.8333333333339</v>
      </c>
      <c r="O93">
        <f t="shared" si="38"/>
        <v>3348</v>
      </c>
      <c r="P93">
        <f t="shared" si="38"/>
        <v>14076.666666666666</v>
      </c>
      <c r="Q93">
        <f t="shared" si="38"/>
        <v>11351.833333333334</v>
      </c>
      <c r="R93">
        <f t="shared" si="38"/>
        <v>7338</v>
      </c>
      <c r="S93">
        <f t="shared" si="38"/>
        <v>5444.5</v>
      </c>
      <c r="T93">
        <f t="shared" si="38"/>
        <v>2466.1666666666665</v>
      </c>
      <c r="U93">
        <f t="shared" si="38"/>
        <v>0</v>
      </c>
      <c r="W93">
        <v>137</v>
      </c>
      <c r="X93">
        <v>18129</v>
      </c>
      <c r="Y93">
        <v>6298</v>
      </c>
      <c r="Z93">
        <v>6304</v>
      </c>
      <c r="AA93">
        <v>9293</v>
      </c>
      <c r="AB93">
        <v>7792</v>
      </c>
      <c r="AC93">
        <v>12248</v>
      </c>
      <c r="AD93">
        <v>10285</v>
      </c>
      <c r="AE93">
        <v>6806</v>
      </c>
      <c r="AF93">
        <v>5489</v>
      </c>
      <c r="AG93">
        <v>2698</v>
      </c>
      <c r="AH93">
        <v>135</v>
      </c>
    </row>
    <row r="94" spans="1:34" x14ac:dyDescent="0.3">
      <c r="A94" s="1" t="s">
        <v>98</v>
      </c>
      <c r="B94">
        <v>125</v>
      </c>
      <c r="C94">
        <v>6</v>
      </c>
      <c r="D94">
        <v>118</v>
      </c>
      <c r="E94">
        <v>123</v>
      </c>
      <c r="F94">
        <v>130</v>
      </c>
      <c r="G94">
        <v>130</v>
      </c>
      <c r="W94">
        <v>143</v>
      </c>
      <c r="X94">
        <v>138</v>
      </c>
      <c r="Y94">
        <v>136</v>
      </c>
      <c r="Z94">
        <v>135</v>
      </c>
      <c r="AA94">
        <v>134</v>
      </c>
      <c r="AB94">
        <v>131</v>
      </c>
      <c r="AC94">
        <v>133</v>
      </c>
      <c r="AD94">
        <v>133</v>
      </c>
      <c r="AE94">
        <v>136</v>
      </c>
      <c r="AF94">
        <v>135</v>
      </c>
      <c r="AG94">
        <v>136</v>
      </c>
      <c r="AH94">
        <v>145</v>
      </c>
    </row>
    <row r="95" spans="1:34" x14ac:dyDescent="0.3">
      <c r="A95" s="1" t="s">
        <v>99</v>
      </c>
      <c r="B95">
        <v>124</v>
      </c>
      <c r="C95">
        <v>4</v>
      </c>
      <c r="D95">
        <v>119</v>
      </c>
      <c r="E95">
        <v>121</v>
      </c>
      <c r="F95">
        <v>128</v>
      </c>
      <c r="G95">
        <v>126</v>
      </c>
      <c r="J95" t="s">
        <v>183</v>
      </c>
      <c r="K95" s="23" t="s">
        <v>130</v>
      </c>
      <c r="L95" s="23"/>
      <c r="M95" s="23"/>
      <c r="N95" s="23"/>
      <c r="O95" s="23"/>
      <c r="P95" s="23" t="s">
        <v>131</v>
      </c>
      <c r="Q95" s="23"/>
      <c r="R95" s="23"/>
      <c r="S95" s="23"/>
      <c r="T95" s="23"/>
    </row>
    <row r="96" spans="1:34" x14ac:dyDescent="0.3">
      <c r="A96" s="1" t="s">
        <v>100</v>
      </c>
      <c r="B96">
        <v>116</v>
      </c>
      <c r="C96">
        <v>7</v>
      </c>
      <c r="D96">
        <v>111</v>
      </c>
      <c r="E96">
        <v>110</v>
      </c>
      <c r="F96">
        <v>124</v>
      </c>
      <c r="G96">
        <v>118</v>
      </c>
      <c r="K96" t="s">
        <v>105</v>
      </c>
      <c r="L96" t="s">
        <v>106</v>
      </c>
      <c r="M96" t="s">
        <v>107</v>
      </c>
      <c r="N96" t="s">
        <v>108</v>
      </c>
      <c r="O96" t="s">
        <v>109</v>
      </c>
      <c r="P96" t="s">
        <v>105</v>
      </c>
      <c r="Q96" t="s">
        <v>106</v>
      </c>
      <c r="R96" t="s">
        <v>107</v>
      </c>
      <c r="S96" t="s">
        <v>108</v>
      </c>
      <c r="T96" t="s">
        <v>109</v>
      </c>
      <c r="U96" t="s">
        <v>110</v>
      </c>
    </row>
    <row r="97" spans="1:34" x14ac:dyDescent="0.3">
      <c r="A97" s="1" t="s">
        <v>101</v>
      </c>
      <c r="B97">
        <v>120</v>
      </c>
      <c r="C97">
        <v>6</v>
      </c>
      <c r="D97">
        <v>114</v>
      </c>
      <c r="E97">
        <v>115</v>
      </c>
      <c r="F97">
        <v>125</v>
      </c>
      <c r="G97">
        <v>125</v>
      </c>
      <c r="J97" t="s">
        <v>1</v>
      </c>
      <c r="K97">
        <f>AVERAGE(X148:X153)</f>
        <v>27113.166666666668</v>
      </c>
      <c r="L97">
        <f t="shared" ref="L97:U97" si="39">AVERAGE(Y148:Y153)</f>
        <v>11809.666666666666</v>
      </c>
      <c r="M97">
        <f t="shared" si="39"/>
        <v>7659.833333333333</v>
      </c>
      <c r="N97">
        <f t="shared" si="39"/>
        <v>9608</v>
      </c>
      <c r="O97">
        <f t="shared" si="39"/>
        <v>2880.1666666666665</v>
      </c>
      <c r="P97">
        <f t="shared" si="39"/>
        <v>16490.666666666668</v>
      </c>
      <c r="Q97">
        <f t="shared" si="39"/>
        <v>11267.833333333334</v>
      </c>
      <c r="R97">
        <f t="shared" si="39"/>
        <v>7747</v>
      </c>
      <c r="S97">
        <f t="shared" si="39"/>
        <v>5959.833333333333</v>
      </c>
      <c r="T97">
        <f t="shared" si="39"/>
        <v>2055.3333333333335</v>
      </c>
      <c r="U97">
        <f t="shared" si="39"/>
        <v>137.16666666666666</v>
      </c>
      <c r="W97">
        <v>136</v>
      </c>
      <c r="X97">
        <v>131</v>
      </c>
      <c r="Y97">
        <v>129</v>
      </c>
      <c r="Z97">
        <v>129</v>
      </c>
      <c r="AA97">
        <v>126</v>
      </c>
      <c r="AB97">
        <v>131</v>
      </c>
      <c r="AC97">
        <v>130</v>
      </c>
      <c r="AD97">
        <v>129</v>
      </c>
      <c r="AE97">
        <v>133</v>
      </c>
      <c r="AF97">
        <v>134</v>
      </c>
      <c r="AG97">
        <v>132</v>
      </c>
      <c r="AH97">
        <v>136</v>
      </c>
    </row>
    <row r="98" spans="1:34" x14ac:dyDescent="0.3">
      <c r="A98" s="1" t="s">
        <v>102</v>
      </c>
      <c r="B98">
        <v>124</v>
      </c>
      <c r="C98">
        <v>4</v>
      </c>
      <c r="D98">
        <v>119</v>
      </c>
      <c r="E98">
        <v>123</v>
      </c>
      <c r="F98">
        <v>128</v>
      </c>
      <c r="G98">
        <v>124</v>
      </c>
      <c r="J98" t="s">
        <v>111</v>
      </c>
      <c r="K98">
        <f>AVEDEV(X148:X153)</f>
        <v>741.22222222222263</v>
      </c>
      <c r="L98">
        <f t="shared" ref="L98:U98" si="40">AVEDEV(Y148:Y153)</f>
        <v>403.66666666666669</v>
      </c>
      <c r="M98">
        <f t="shared" si="40"/>
        <v>66.5</v>
      </c>
      <c r="N98">
        <f t="shared" si="40"/>
        <v>555</v>
      </c>
      <c r="O98">
        <f t="shared" si="40"/>
        <v>1275.8333333333333</v>
      </c>
      <c r="P98">
        <f t="shared" si="40"/>
        <v>623.33333333333337</v>
      </c>
      <c r="Q98">
        <f t="shared" si="40"/>
        <v>785.16666666666663</v>
      </c>
      <c r="R98">
        <f t="shared" si="40"/>
        <v>356.33333333333331</v>
      </c>
      <c r="S98">
        <f t="shared" si="40"/>
        <v>408.44444444444434</v>
      </c>
      <c r="T98">
        <f t="shared" si="40"/>
        <v>686.44444444444446</v>
      </c>
      <c r="U98">
        <f t="shared" si="40"/>
        <v>1.5</v>
      </c>
      <c r="W98">
        <v>134</v>
      </c>
      <c r="X98">
        <v>17746</v>
      </c>
      <c r="Y98">
        <v>6494</v>
      </c>
      <c r="Z98">
        <v>5448</v>
      </c>
      <c r="AA98">
        <v>8514</v>
      </c>
      <c r="AB98">
        <v>1910</v>
      </c>
      <c r="AC98">
        <v>11417</v>
      </c>
      <c r="AD98">
        <v>7796</v>
      </c>
      <c r="AE98">
        <v>6365</v>
      </c>
      <c r="AF98">
        <v>5622</v>
      </c>
      <c r="AG98">
        <v>5363</v>
      </c>
      <c r="AH98">
        <v>129</v>
      </c>
    </row>
    <row r="99" spans="1:34" x14ac:dyDescent="0.3">
      <c r="J99" t="s">
        <v>112</v>
      </c>
      <c r="K99">
        <f>K97-137</f>
        <v>26976.166666666668</v>
      </c>
      <c r="L99">
        <f t="shared" ref="L99:U99" si="41">L97-137</f>
        <v>11672.666666666666</v>
      </c>
      <c r="M99">
        <f t="shared" si="41"/>
        <v>7522.833333333333</v>
      </c>
      <c r="N99">
        <f t="shared" si="41"/>
        <v>9471</v>
      </c>
      <c r="O99">
        <f t="shared" si="41"/>
        <v>2743.1666666666665</v>
      </c>
      <c r="P99">
        <f t="shared" si="41"/>
        <v>16353.666666666668</v>
      </c>
      <c r="Q99">
        <f t="shared" si="41"/>
        <v>11130.833333333334</v>
      </c>
      <c r="R99">
        <f t="shared" si="41"/>
        <v>7610</v>
      </c>
      <c r="S99">
        <f t="shared" si="41"/>
        <v>5822.833333333333</v>
      </c>
      <c r="T99">
        <f t="shared" si="41"/>
        <v>1918.3333333333335</v>
      </c>
      <c r="U99">
        <f t="shared" si="41"/>
        <v>0.16666666666665719</v>
      </c>
      <c r="W99">
        <v>131</v>
      </c>
      <c r="X99">
        <v>17877</v>
      </c>
      <c r="Y99">
        <v>5403</v>
      </c>
      <c r="Z99">
        <v>5430</v>
      </c>
      <c r="AA99">
        <v>7727</v>
      </c>
      <c r="AB99">
        <v>5239</v>
      </c>
      <c r="AC99">
        <v>10037</v>
      </c>
      <c r="AD99">
        <v>9757</v>
      </c>
      <c r="AE99">
        <v>5908</v>
      </c>
      <c r="AF99">
        <v>5183</v>
      </c>
      <c r="AG99">
        <v>2773</v>
      </c>
      <c r="AH99">
        <v>127</v>
      </c>
    </row>
    <row r="100" spans="1:34" x14ac:dyDescent="0.3">
      <c r="A100" t="s">
        <v>132</v>
      </c>
      <c r="W100">
        <v>129</v>
      </c>
      <c r="X100">
        <v>17706</v>
      </c>
      <c r="Y100">
        <v>6108</v>
      </c>
      <c r="Z100">
        <v>5726</v>
      </c>
      <c r="AA100">
        <v>7974</v>
      </c>
      <c r="AB100">
        <v>3704</v>
      </c>
      <c r="AC100">
        <v>9304</v>
      </c>
      <c r="AD100">
        <v>7830</v>
      </c>
      <c r="AE100">
        <v>5737</v>
      </c>
      <c r="AF100">
        <v>4673</v>
      </c>
      <c r="AG100">
        <v>1322</v>
      </c>
      <c r="AH100">
        <v>126</v>
      </c>
    </row>
    <row r="101" spans="1:34" x14ac:dyDescent="0.3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6</v>
      </c>
      <c r="J101" t="s">
        <v>195</v>
      </c>
      <c r="K101" s="23" t="s">
        <v>130</v>
      </c>
      <c r="L101" s="23"/>
      <c r="M101" s="23"/>
      <c r="N101" s="23"/>
      <c r="O101" s="23"/>
      <c r="P101" s="23" t="s">
        <v>131</v>
      </c>
      <c r="Q101" s="23"/>
      <c r="R101" s="23"/>
      <c r="S101" s="23"/>
      <c r="T101" s="23"/>
      <c r="W101">
        <v>132</v>
      </c>
      <c r="X101">
        <v>17696</v>
      </c>
      <c r="Y101">
        <v>5889</v>
      </c>
      <c r="Z101">
        <v>5532</v>
      </c>
      <c r="AA101">
        <v>6386</v>
      </c>
      <c r="AB101">
        <v>4320</v>
      </c>
      <c r="AC101">
        <v>9112</v>
      </c>
      <c r="AD101">
        <v>8263</v>
      </c>
      <c r="AE101">
        <v>5066</v>
      </c>
      <c r="AF101">
        <v>4253</v>
      </c>
      <c r="AG101">
        <v>5013</v>
      </c>
      <c r="AH101">
        <v>125</v>
      </c>
    </row>
    <row r="102" spans="1:34" x14ac:dyDescent="0.3">
      <c r="A102" s="1" t="s">
        <v>7</v>
      </c>
      <c r="B102">
        <v>127</v>
      </c>
      <c r="C102">
        <v>3</v>
      </c>
      <c r="D102">
        <v>129</v>
      </c>
      <c r="E102">
        <v>122</v>
      </c>
      <c r="F102">
        <v>127</v>
      </c>
      <c r="G102">
        <v>130</v>
      </c>
      <c r="K102" t="s">
        <v>105</v>
      </c>
      <c r="L102" t="s">
        <v>106</v>
      </c>
      <c r="M102" t="s">
        <v>107</v>
      </c>
      <c r="N102" t="s">
        <v>108</v>
      </c>
      <c r="O102" t="s">
        <v>109</v>
      </c>
      <c r="P102" t="s">
        <v>105</v>
      </c>
      <c r="Q102" t="s">
        <v>106</v>
      </c>
      <c r="R102" t="s">
        <v>107</v>
      </c>
      <c r="S102" t="s">
        <v>108</v>
      </c>
      <c r="T102" t="s">
        <v>109</v>
      </c>
      <c r="U102" t="s">
        <v>110</v>
      </c>
      <c r="W102">
        <v>132</v>
      </c>
      <c r="X102">
        <v>17361</v>
      </c>
      <c r="Y102">
        <v>5919</v>
      </c>
      <c r="Z102">
        <v>5703</v>
      </c>
      <c r="AA102">
        <v>7872</v>
      </c>
      <c r="AB102">
        <v>5278</v>
      </c>
      <c r="AC102">
        <v>9243</v>
      </c>
      <c r="AD102">
        <v>8389</v>
      </c>
      <c r="AE102">
        <v>5283</v>
      </c>
      <c r="AF102">
        <v>4893</v>
      </c>
      <c r="AG102">
        <v>3114</v>
      </c>
      <c r="AH102">
        <v>125</v>
      </c>
    </row>
    <row r="103" spans="1:34" x14ac:dyDescent="0.3">
      <c r="A103" s="1" t="s">
        <v>8</v>
      </c>
      <c r="B103">
        <v>126</v>
      </c>
      <c r="C103">
        <v>4</v>
      </c>
      <c r="D103">
        <v>124</v>
      </c>
      <c r="E103">
        <v>122</v>
      </c>
      <c r="F103">
        <v>127</v>
      </c>
      <c r="G103">
        <v>130</v>
      </c>
      <c r="J103" t="s">
        <v>1</v>
      </c>
      <c r="K103">
        <f>AVERAGE(X157:X162)</f>
        <v>27253.333333333332</v>
      </c>
      <c r="L103">
        <f t="shared" ref="L103:U103" si="42">AVERAGE(Y157:Y162)</f>
        <v>14458</v>
      </c>
      <c r="M103">
        <f t="shared" si="42"/>
        <v>8673.8333333333339</v>
      </c>
      <c r="N103">
        <f t="shared" si="42"/>
        <v>11213.333333333334</v>
      </c>
      <c r="O103">
        <f t="shared" si="42"/>
        <v>1739.6666666666667</v>
      </c>
      <c r="P103">
        <f t="shared" si="42"/>
        <v>21621.833333333332</v>
      </c>
      <c r="Q103">
        <f t="shared" si="42"/>
        <v>5407.666666666667</v>
      </c>
      <c r="R103">
        <f t="shared" si="42"/>
        <v>7590.5</v>
      </c>
      <c r="S103">
        <f t="shared" si="42"/>
        <v>6641.666666666667</v>
      </c>
      <c r="T103">
        <f t="shared" si="42"/>
        <v>882.16666666666663</v>
      </c>
      <c r="U103" t="e">
        <f t="shared" si="42"/>
        <v>#DIV/0!</v>
      </c>
      <c r="W103">
        <v>130</v>
      </c>
      <c r="X103">
        <v>17260</v>
      </c>
      <c r="Y103">
        <v>6348</v>
      </c>
      <c r="Z103">
        <v>5676</v>
      </c>
      <c r="AA103">
        <v>8411</v>
      </c>
      <c r="AB103">
        <v>6889</v>
      </c>
      <c r="AC103">
        <v>11593</v>
      </c>
      <c r="AD103">
        <v>8737</v>
      </c>
      <c r="AE103">
        <v>6177</v>
      </c>
      <c r="AF103">
        <v>4985</v>
      </c>
      <c r="AG103">
        <v>2450</v>
      </c>
      <c r="AH103">
        <v>125</v>
      </c>
    </row>
    <row r="104" spans="1:34" x14ac:dyDescent="0.3">
      <c r="A104" s="1" t="s">
        <v>9</v>
      </c>
      <c r="B104">
        <v>124</v>
      </c>
      <c r="C104">
        <v>3</v>
      </c>
      <c r="D104">
        <v>121</v>
      </c>
      <c r="E104">
        <v>123</v>
      </c>
      <c r="F104">
        <v>128</v>
      </c>
      <c r="G104">
        <v>123</v>
      </c>
      <c r="J104" t="s">
        <v>111</v>
      </c>
      <c r="K104">
        <f>AVEDEV(X157:X162)</f>
        <v>745.444444444444</v>
      </c>
      <c r="L104">
        <f t="shared" ref="L104:U104" si="43">AVEDEV(Y157:Y162)</f>
        <v>313.66666666666669</v>
      </c>
      <c r="M104">
        <f t="shared" si="43"/>
        <v>101.5</v>
      </c>
      <c r="N104">
        <f t="shared" si="43"/>
        <v>759.44444444444468</v>
      </c>
      <c r="O104">
        <f t="shared" si="43"/>
        <v>1347.2222222222224</v>
      </c>
      <c r="P104">
        <f t="shared" si="43"/>
        <v>1278.1666666666667</v>
      </c>
      <c r="Q104">
        <f t="shared" si="43"/>
        <v>1724.2222222222226</v>
      </c>
      <c r="R104">
        <f t="shared" si="43"/>
        <v>478</v>
      </c>
      <c r="S104">
        <f t="shared" si="43"/>
        <v>500.88888888888897</v>
      </c>
      <c r="T104">
        <f t="shared" si="43"/>
        <v>248.88888888888883</v>
      </c>
      <c r="U104" t="e">
        <f t="shared" si="43"/>
        <v>#NUM!</v>
      </c>
      <c r="W104">
        <v>135</v>
      </c>
      <c r="X104">
        <v>131</v>
      </c>
      <c r="Y104">
        <v>129</v>
      </c>
      <c r="Z104">
        <v>128</v>
      </c>
      <c r="AA104">
        <v>125</v>
      </c>
      <c r="AB104">
        <v>125</v>
      </c>
      <c r="AC104">
        <v>126</v>
      </c>
      <c r="AD104">
        <v>124</v>
      </c>
      <c r="AE104">
        <v>128</v>
      </c>
      <c r="AF104">
        <v>128</v>
      </c>
      <c r="AG104">
        <v>127</v>
      </c>
      <c r="AH104">
        <v>133</v>
      </c>
    </row>
    <row r="105" spans="1:34" x14ac:dyDescent="0.3">
      <c r="A105" s="1" t="s">
        <v>10</v>
      </c>
      <c r="B105">
        <v>121</v>
      </c>
      <c r="C105">
        <v>3</v>
      </c>
      <c r="D105">
        <v>118</v>
      </c>
      <c r="E105">
        <v>118</v>
      </c>
      <c r="F105">
        <v>124</v>
      </c>
      <c r="G105">
        <v>123</v>
      </c>
      <c r="J105" t="s">
        <v>112</v>
      </c>
    </row>
    <row r="106" spans="1:34" x14ac:dyDescent="0.3">
      <c r="A106" s="1" t="s">
        <v>11</v>
      </c>
      <c r="B106">
        <v>117</v>
      </c>
      <c r="C106">
        <v>4</v>
      </c>
      <c r="D106">
        <v>113</v>
      </c>
      <c r="E106">
        <v>114</v>
      </c>
      <c r="F106">
        <v>121</v>
      </c>
      <c r="G106">
        <v>119</v>
      </c>
    </row>
    <row r="107" spans="1:34" x14ac:dyDescent="0.3">
      <c r="A107" s="1" t="s">
        <v>12</v>
      </c>
      <c r="B107">
        <v>123</v>
      </c>
      <c r="C107">
        <v>3</v>
      </c>
      <c r="D107">
        <v>121</v>
      </c>
      <c r="E107">
        <v>122</v>
      </c>
      <c r="F107">
        <v>127</v>
      </c>
      <c r="G107">
        <v>121</v>
      </c>
      <c r="J107" t="s">
        <v>204</v>
      </c>
      <c r="K107" s="23" t="s">
        <v>130</v>
      </c>
      <c r="L107" s="23"/>
      <c r="M107" s="23"/>
      <c r="N107" s="23"/>
      <c r="O107" s="23"/>
      <c r="P107" s="23" t="s">
        <v>131</v>
      </c>
      <c r="Q107" s="23"/>
      <c r="R107" s="23"/>
      <c r="S107" s="23"/>
      <c r="T107" s="23"/>
      <c r="W107">
        <v>135</v>
      </c>
      <c r="X107">
        <v>122</v>
      </c>
      <c r="Y107">
        <v>137</v>
      </c>
      <c r="Z107">
        <v>135</v>
      </c>
      <c r="AA107">
        <v>134</v>
      </c>
      <c r="AB107">
        <v>137</v>
      </c>
      <c r="AC107">
        <v>136</v>
      </c>
      <c r="AD107">
        <v>138</v>
      </c>
      <c r="AE107">
        <v>141</v>
      </c>
      <c r="AF107">
        <v>142</v>
      </c>
      <c r="AG107">
        <v>145</v>
      </c>
      <c r="AH107">
        <v>146</v>
      </c>
    </row>
    <row r="108" spans="1:34" x14ac:dyDescent="0.3">
      <c r="A108" s="1" t="s">
        <v>13</v>
      </c>
      <c r="B108">
        <v>120</v>
      </c>
      <c r="C108">
        <v>2</v>
      </c>
      <c r="D108">
        <v>118</v>
      </c>
      <c r="E108">
        <v>117</v>
      </c>
      <c r="F108">
        <v>121</v>
      </c>
      <c r="G108">
        <v>122</v>
      </c>
      <c r="K108" t="s">
        <v>105</v>
      </c>
      <c r="L108" t="s">
        <v>106</v>
      </c>
      <c r="M108" t="s">
        <v>107</v>
      </c>
      <c r="N108" t="s">
        <v>108</v>
      </c>
      <c r="O108" t="s">
        <v>109</v>
      </c>
      <c r="P108" t="s">
        <v>105</v>
      </c>
      <c r="Q108" t="s">
        <v>106</v>
      </c>
      <c r="R108" t="s">
        <v>107</v>
      </c>
      <c r="S108" t="s">
        <v>108</v>
      </c>
      <c r="T108" t="s">
        <v>109</v>
      </c>
      <c r="W108">
        <v>130</v>
      </c>
      <c r="X108">
        <v>19150</v>
      </c>
      <c r="Y108">
        <v>7758</v>
      </c>
      <c r="Z108">
        <v>6090</v>
      </c>
      <c r="AA108">
        <v>9648</v>
      </c>
      <c r="AB108">
        <v>2144</v>
      </c>
      <c r="AC108">
        <v>12159</v>
      </c>
      <c r="AD108">
        <v>8266</v>
      </c>
      <c r="AE108">
        <v>6880</v>
      </c>
      <c r="AF108">
        <v>6301</v>
      </c>
      <c r="AG108">
        <v>5742</v>
      </c>
      <c r="AH108">
        <v>138</v>
      </c>
    </row>
    <row r="109" spans="1:34" x14ac:dyDescent="0.3">
      <c r="A109" s="1" t="s">
        <v>14</v>
      </c>
      <c r="B109">
        <v>124</v>
      </c>
      <c r="C109">
        <v>2</v>
      </c>
      <c r="D109">
        <v>121</v>
      </c>
      <c r="E109">
        <v>123</v>
      </c>
      <c r="F109">
        <v>125</v>
      </c>
      <c r="G109">
        <v>125</v>
      </c>
      <c r="J109" t="s">
        <v>1</v>
      </c>
      <c r="K109">
        <f>AVERAGE(X165:X170)</f>
        <v>30512.666666666668</v>
      </c>
      <c r="L109">
        <f t="shared" ref="L109:T109" si="44">AVERAGE(Y165:Y170)</f>
        <v>20605.833333333332</v>
      </c>
      <c r="M109">
        <f t="shared" si="44"/>
        <v>10505.666666666666</v>
      </c>
      <c r="N109">
        <f t="shared" si="44"/>
        <v>16390.666666666668</v>
      </c>
      <c r="O109">
        <f t="shared" si="44"/>
        <v>1108.6666666666667</v>
      </c>
      <c r="P109">
        <f t="shared" si="44"/>
        <v>29716.166666666668</v>
      </c>
      <c r="Q109">
        <f t="shared" si="44"/>
        <v>2248.1666666666665</v>
      </c>
      <c r="R109">
        <f t="shared" si="44"/>
        <v>9126.3333333333339</v>
      </c>
      <c r="S109">
        <f t="shared" si="44"/>
        <v>7742.333333333333</v>
      </c>
      <c r="T109">
        <f t="shared" si="44"/>
        <v>499.5</v>
      </c>
      <c r="W109">
        <v>131</v>
      </c>
      <c r="X109">
        <v>19205</v>
      </c>
      <c r="Y109">
        <v>6851</v>
      </c>
      <c r="Z109">
        <v>6188</v>
      </c>
      <c r="AA109">
        <v>8451</v>
      </c>
      <c r="AB109">
        <v>6129</v>
      </c>
      <c r="AC109">
        <v>11790</v>
      </c>
      <c r="AD109">
        <v>11232</v>
      </c>
      <c r="AE109">
        <v>6614</v>
      </c>
      <c r="AF109">
        <v>5592</v>
      </c>
      <c r="AG109">
        <v>3012</v>
      </c>
      <c r="AH109">
        <v>134</v>
      </c>
    </row>
    <row r="110" spans="1:34" x14ac:dyDescent="0.3">
      <c r="A110" s="1" t="s">
        <v>15</v>
      </c>
      <c r="B110">
        <v>123</v>
      </c>
      <c r="C110">
        <v>1</v>
      </c>
      <c r="D110">
        <v>123</v>
      </c>
      <c r="E110">
        <v>122</v>
      </c>
      <c r="F110">
        <v>124</v>
      </c>
      <c r="G110">
        <v>125</v>
      </c>
      <c r="J110" t="s">
        <v>111</v>
      </c>
      <c r="K110">
        <f>AVEDEV(X165:X170)</f>
        <v>870.88888888888926</v>
      </c>
      <c r="L110">
        <f t="shared" ref="L110:T110" si="45">AVEDEV(Y165:Y170)</f>
        <v>569.72222222222138</v>
      </c>
      <c r="M110">
        <f t="shared" si="45"/>
        <v>280.66666666666669</v>
      </c>
      <c r="N110">
        <f t="shared" si="45"/>
        <v>1398.8888888888894</v>
      </c>
      <c r="O110">
        <f t="shared" si="45"/>
        <v>943.88888888888903</v>
      </c>
      <c r="P110">
        <f t="shared" si="45"/>
        <v>2544.5</v>
      </c>
      <c r="Q110">
        <f t="shared" si="45"/>
        <v>1277.8888888888887</v>
      </c>
      <c r="R110">
        <f t="shared" si="45"/>
        <v>858.66666666666663</v>
      </c>
      <c r="S110">
        <f t="shared" si="45"/>
        <v>841.77777777777771</v>
      </c>
      <c r="T110">
        <f t="shared" si="45"/>
        <v>132.33333333333334</v>
      </c>
      <c r="W110">
        <v>138</v>
      </c>
      <c r="X110">
        <v>19475</v>
      </c>
      <c r="Y110">
        <v>7345</v>
      </c>
      <c r="Z110">
        <v>6426</v>
      </c>
      <c r="AA110">
        <v>10197</v>
      </c>
      <c r="AB110">
        <v>4550</v>
      </c>
      <c r="AC110">
        <v>11630</v>
      </c>
      <c r="AD110">
        <v>9965</v>
      </c>
      <c r="AE110">
        <v>7072</v>
      </c>
      <c r="AF110">
        <v>5494</v>
      </c>
      <c r="AG110">
        <v>1401</v>
      </c>
      <c r="AH110">
        <v>133</v>
      </c>
    </row>
    <row r="111" spans="1:34" x14ac:dyDescent="0.3">
      <c r="A111" s="1" t="s">
        <v>16</v>
      </c>
      <c r="B111">
        <v>127</v>
      </c>
      <c r="C111">
        <v>2</v>
      </c>
      <c r="D111">
        <v>126</v>
      </c>
      <c r="E111">
        <v>124</v>
      </c>
      <c r="F111">
        <v>127</v>
      </c>
      <c r="G111">
        <v>129</v>
      </c>
      <c r="W111">
        <v>141</v>
      </c>
      <c r="X111">
        <v>19506</v>
      </c>
      <c r="Y111">
        <v>7215</v>
      </c>
      <c r="Z111">
        <v>6205</v>
      </c>
      <c r="AA111">
        <v>7899</v>
      </c>
      <c r="AB111">
        <v>5145</v>
      </c>
      <c r="AC111">
        <v>11102</v>
      </c>
      <c r="AD111">
        <v>10199</v>
      </c>
      <c r="AE111">
        <v>6259</v>
      </c>
      <c r="AF111">
        <v>5108</v>
      </c>
      <c r="AG111">
        <v>5423</v>
      </c>
      <c r="AH111">
        <v>133</v>
      </c>
    </row>
    <row r="112" spans="1:34" x14ac:dyDescent="0.3">
      <c r="A112" s="1" t="s">
        <v>17</v>
      </c>
      <c r="B112">
        <v>126</v>
      </c>
      <c r="C112">
        <v>5</v>
      </c>
      <c r="D112">
        <v>120</v>
      </c>
      <c r="E112">
        <v>124</v>
      </c>
      <c r="F112">
        <v>132</v>
      </c>
      <c r="G112">
        <v>127</v>
      </c>
      <c r="J112" t="s">
        <v>211</v>
      </c>
      <c r="K112" s="23" t="s">
        <v>130</v>
      </c>
      <c r="L112" s="23"/>
      <c r="M112" s="23"/>
      <c r="N112" s="23"/>
      <c r="O112" s="23"/>
      <c r="P112" s="23" t="s">
        <v>131</v>
      </c>
      <c r="Q112" s="23"/>
      <c r="R112" s="23"/>
      <c r="S112" s="23"/>
      <c r="T112" s="23"/>
      <c r="W112">
        <v>141</v>
      </c>
      <c r="X112">
        <v>19352</v>
      </c>
      <c r="Y112">
        <v>7089</v>
      </c>
      <c r="Z112">
        <v>6425</v>
      </c>
      <c r="AA112">
        <v>9208</v>
      </c>
      <c r="AB112">
        <v>6369</v>
      </c>
      <c r="AC112">
        <v>11805</v>
      </c>
      <c r="AD112">
        <v>10866</v>
      </c>
      <c r="AE112">
        <v>6140</v>
      </c>
      <c r="AF112">
        <v>5363</v>
      </c>
      <c r="AG112">
        <v>3363</v>
      </c>
      <c r="AH112">
        <v>135</v>
      </c>
    </row>
    <row r="113" spans="1:34" x14ac:dyDescent="0.3">
      <c r="A113" s="1" t="s">
        <v>18</v>
      </c>
      <c r="B113">
        <v>127</v>
      </c>
      <c r="C113">
        <v>2</v>
      </c>
      <c r="D113">
        <v>126</v>
      </c>
      <c r="E113">
        <v>125</v>
      </c>
      <c r="F113">
        <v>129</v>
      </c>
      <c r="G113">
        <v>128</v>
      </c>
      <c r="K113" t="s">
        <v>105</v>
      </c>
      <c r="L113" t="s">
        <v>106</v>
      </c>
      <c r="M113" t="s">
        <v>107</v>
      </c>
      <c r="N113" t="s">
        <v>108</v>
      </c>
      <c r="O113" t="s">
        <v>109</v>
      </c>
      <c r="P113" t="s">
        <v>105</v>
      </c>
      <c r="Q113" t="s">
        <v>106</v>
      </c>
      <c r="R113" t="s">
        <v>107</v>
      </c>
      <c r="S113" t="s">
        <v>108</v>
      </c>
      <c r="T113" t="s">
        <v>109</v>
      </c>
      <c r="W113">
        <v>140</v>
      </c>
      <c r="X113">
        <v>19153</v>
      </c>
      <c r="Y113">
        <v>7645</v>
      </c>
      <c r="Z113">
        <v>6468</v>
      </c>
      <c r="AA113">
        <v>9451</v>
      </c>
      <c r="AB113">
        <v>7287</v>
      </c>
      <c r="AC113">
        <v>13015</v>
      </c>
      <c r="AD113">
        <v>10263</v>
      </c>
      <c r="AE113">
        <v>6954</v>
      </c>
      <c r="AF113">
        <v>5548</v>
      </c>
      <c r="AG113">
        <v>2510</v>
      </c>
      <c r="AH113">
        <v>136</v>
      </c>
    </row>
    <row r="114" spans="1:34" x14ac:dyDescent="0.3">
      <c r="A114" s="1" t="s">
        <v>19</v>
      </c>
      <c r="B114">
        <v>129</v>
      </c>
      <c r="C114">
        <v>2</v>
      </c>
      <c r="D114">
        <v>129</v>
      </c>
      <c r="E114">
        <v>127</v>
      </c>
      <c r="F114">
        <v>133</v>
      </c>
      <c r="G114">
        <v>128</v>
      </c>
      <c r="J114" t="s">
        <v>1</v>
      </c>
      <c r="K114">
        <f>AVERAGE(X173:X178)</f>
        <v>27099.666666666668</v>
      </c>
      <c r="L114">
        <f t="shared" ref="L114:T114" si="46">AVERAGE(Y173:Y178)</f>
        <v>24229.333333333332</v>
      </c>
      <c r="M114">
        <f t="shared" si="46"/>
        <v>11582.666666666666</v>
      </c>
      <c r="N114">
        <f t="shared" si="46"/>
        <v>18330.666666666668</v>
      </c>
      <c r="O114">
        <f t="shared" si="46"/>
        <v>742.83333333333337</v>
      </c>
      <c r="P114">
        <f t="shared" si="46"/>
        <v>34191.166666666664</v>
      </c>
      <c r="Q114">
        <f t="shared" si="46"/>
        <v>1617.3333333333333</v>
      </c>
      <c r="R114">
        <f t="shared" si="46"/>
        <v>10410.833333333334</v>
      </c>
      <c r="S114">
        <f t="shared" si="46"/>
        <v>8572.6666666666661</v>
      </c>
      <c r="T114">
        <f t="shared" si="46"/>
        <v>367.66666666666669</v>
      </c>
      <c r="W114">
        <v>142</v>
      </c>
      <c r="X114">
        <v>137</v>
      </c>
      <c r="Y114">
        <v>137</v>
      </c>
      <c r="Z114">
        <v>137</v>
      </c>
      <c r="AA114">
        <v>136</v>
      </c>
      <c r="AB114">
        <v>132</v>
      </c>
      <c r="AC114">
        <v>135</v>
      </c>
      <c r="AD114">
        <v>133</v>
      </c>
      <c r="AE114">
        <v>136</v>
      </c>
      <c r="AF114">
        <v>136</v>
      </c>
      <c r="AG114">
        <v>137</v>
      </c>
      <c r="AH114">
        <v>143</v>
      </c>
    </row>
    <row r="115" spans="1:34" x14ac:dyDescent="0.3">
      <c r="A115" s="1" t="s">
        <v>20</v>
      </c>
      <c r="B115">
        <v>12912</v>
      </c>
      <c r="C115">
        <v>378</v>
      </c>
      <c r="D115">
        <v>12439</v>
      </c>
      <c r="E115">
        <v>12860</v>
      </c>
      <c r="F115">
        <v>13354</v>
      </c>
      <c r="G115">
        <v>12995</v>
      </c>
      <c r="J115" t="s">
        <v>111</v>
      </c>
      <c r="K115">
        <f>AVEDEV(X173:X178)</f>
        <v>601.66666666666663</v>
      </c>
      <c r="L115">
        <f t="shared" ref="L115:T115" si="47">AVEDEV(Y173:Y178)</f>
        <v>651.77777777777737</v>
      </c>
      <c r="M115">
        <f t="shared" si="47"/>
        <v>438.88888888888869</v>
      </c>
      <c r="N115">
        <f t="shared" si="47"/>
        <v>1328.3333333333333</v>
      </c>
      <c r="O115">
        <f t="shared" si="47"/>
        <v>673.44444444444446</v>
      </c>
      <c r="P115">
        <f t="shared" si="47"/>
        <v>2454.8888888888882</v>
      </c>
      <c r="Q115">
        <f t="shared" si="47"/>
        <v>763</v>
      </c>
      <c r="R115">
        <f t="shared" si="47"/>
        <v>1547.5</v>
      </c>
      <c r="S115">
        <f t="shared" si="47"/>
        <v>758.22222222222206</v>
      </c>
      <c r="T115">
        <f t="shared" si="47"/>
        <v>94.222222222222229</v>
      </c>
    </row>
    <row r="116" spans="1:34" x14ac:dyDescent="0.3">
      <c r="A116" s="1" t="s">
        <v>21</v>
      </c>
      <c r="B116">
        <v>7259</v>
      </c>
      <c r="C116">
        <v>443</v>
      </c>
      <c r="D116">
        <v>6677</v>
      </c>
      <c r="E116">
        <v>7367</v>
      </c>
      <c r="F116">
        <v>7746</v>
      </c>
      <c r="G116">
        <v>7247</v>
      </c>
    </row>
    <row r="117" spans="1:34" x14ac:dyDescent="0.3">
      <c r="A117" s="1" t="s">
        <v>22</v>
      </c>
      <c r="B117">
        <v>3558</v>
      </c>
      <c r="C117">
        <v>188</v>
      </c>
      <c r="D117">
        <v>3437</v>
      </c>
      <c r="E117">
        <v>3369</v>
      </c>
      <c r="F117">
        <v>3776</v>
      </c>
      <c r="G117">
        <v>3651</v>
      </c>
      <c r="W117">
        <v>145</v>
      </c>
      <c r="X117">
        <v>141</v>
      </c>
      <c r="Y117">
        <v>141</v>
      </c>
      <c r="Z117">
        <v>137</v>
      </c>
      <c r="AA117">
        <v>135</v>
      </c>
      <c r="AB117">
        <v>140</v>
      </c>
      <c r="AC117">
        <v>142</v>
      </c>
      <c r="AD117">
        <v>142</v>
      </c>
      <c r="AE117">
        <v>143</v>
      </c>
      <c r="AF117">
        <v>146</v>
      </c>
      <c r="AG117">
        <v>146</v>
      </c>
      <c r="AH117">
        <v>149</v>
      </c>
    </row>
    <row r="118" spans="1:34" x14ac:dyDescent="0.3">
      <c r="A118" s="1" t="s">
        <v>23</v>
      </c>
      <c r="B118">
        <v>6295</v>
      </c>
      <c r="C118">
        <v>244</v>
      </c>
      <c r="D118">
        <v>5981</v>
      </c>
      <c r="E118">
        <v>6419</v>
      </c>
      <c r="F118">
        <v>6544</v>
      </c>
      <c r="G118">
        <v>6235</v>
      </c>
      <c r="J118" t="s">
        <v>217</v>
      </c>
      <c r="K118" s="23" t="s">
        <v>130</v>
      </c>
      <c r="L118" s="23"/>
      <c r="M118" s="23"/>
      <c r="N118" s="23"/>
      <c r="O118" s="23"/>
      <c r="P118" s="23" t="s">
        <v>131</v>
      </c>
      <c r="Q118" s="23"/>
      <c r="R118" s="23"/>
      <c r="S118" s="23"/>
      <c r="T118" s="23"/>
      <c r="W118">
        <v>147</v>
      </c>
      <c r="X118">
        <v>19831</v>
      </c>
      <c r="Y118">
        <v>7724</v>
      </c>
      <c r="Z118">
        <v>6021</v>
      </c>
      <c r="AA118">
        <v>9407</v>
      </c>
      <c r="AB118">
        <v>2073</v>
      </c>
      <c r="AC118">
        <v>12686</v>
      </c>
      <c r="AD118">
        <v>8197</v>
      </c>
      <c r="AE118">
        <v>6944</v>
      </c>
      <c r="AF118">
        <v>6213</v>
      </c>
      <c r="AG118">
        <v>5671</v>
      </c>
      <c r="AH118">
        <v>140</v>
      </c>
    </row>
    <row r="119" spans="1:34" x14ac:dyDescent="0.3">
      <c r="A119" s="1" t="s">
        <v>24</v>
      </c>
      <c r="B119">
        <v>3149</v>
      </c>
      <c r="C119">
        <v>680</v>
      </c>
      <c r="D119">
        <v>2419</v>
      </c>
      <c r="E119">
        <v>2730</v>
      </c>
      <c r="F119">
        <v>3820</v>
      </c>
      <c r="G119">
        <v>3628</v>
      </c>
      <c r="K119" t="s">
        <v>105</v>
      </c>
      <c r="L119" t="s">
        <v>106</v>
      </c>
      <c r="M119" t="s">
        <v>107</v>
      </c>
      <c r="N119" t="s">
        <v>108</v>
      </c>
      <c r="O119" t="s">
        <v>109</v>
      </c>
      <c r="P119" t="s">
        <v>105</v>
      </c>
      <c r="Q119" t="s">
        <v>106</v>
      </c>
      <c r="R119" t="s">
        <v>107</v>
      </c>
      <c r="S119" t="s">
        <v>108</v>
      </c>
      <c r="T119" t="s">
        <v>109</v>
      </c>
      <c r="W119">
        <v>144</v>
      </c>
      <c r="X119">
        <v>19960</v>
      </c>
      <c r="Y119">
        <v>7005</v>
      </c>
      <c r="Z119">
        <v>6111</v>
      </c>
      <c r="AA119">
        <v>9000</v>
      </c>
      <c r="AB119">
        <v>6025</v>
      </c>
      <c r="AC119">
        <v>12125</v>
      </c>
      <c r="AD119">
        <v>11433</v>
      </c>
      <c r="AE119">
        <v>6722</v>
      </c>
      <c r="AF119">
        <v>5456</v>
      </c>
      <c r="AG119">
        <v>3007</v>
      </c>
      <c r="AH119">
        <v>138</v>
      </c>
    </row>
    <row r="120" spans="1:34" x14ac:dyDescent="0.3">
      <c r="A120" s="1" t="s">
        <v>25</v>
      </c>
      <c r="B120">
        <v>12690</v>
      </c>
      <c r="C120">
        <v>897</v>
      </c>
      <c r="D120">
        <v>11517</v>
      </c>
      <c r="E120">
        <v>12649</v>
      </c>
      <c r="F120">
        <v>13685</v>
      </c>
      <c r="G120">
        <v>12908</v>
      </c>
      <c r="J120" t="s">
        <v>1</v>
      </c>
      <c r="K120">
        <f>AVERAGE(X181:X186)</f>
        <v>23889.166666666668</v>
      </c>
      <c r="L120">
        <f t="shared" ref="L120:T120" si="48">AVERAGE(Y181:Y186)</f>
        <v>28509.666666666668</v>
      </c>
      <c r="M120">
        <f t="shared" si="48"/>
        <v>12444.666666666666</v>
      </c>
      <c r="N120">
        <f t="shared" si="48"/>
        <v>21944.666666666668</v>
      </c>
      <c r="O120">
        <f t="shared" si="48"/>
        <v>569.83333333333337</v>
      </c>
      <c r="P120">
        <f t="shared" si="48"/>
        <v>34529.166666666664</v>
      </c>
      <c r="Q120">
        <f t="shared" si="48"/>
        <v>1906.5</v>
      </c>
      <c r="R120">
        <f t="shared" si="48"/>
        <v>14137.666666666666</v>
      </c>
      <c r="S120">
        <f t="shared" si="48"/>
        <v>9714.8333333333339</v>
      </c>
      <c r="T120">
        <f t="shared" si="48"/>
        <v>308.16666666666669</v>
      </c>
      <c r="W120">
        <v>144</v>
      </c>
      <c r="X120">
        <v>20082</v>
      </c>
      <c r="Y120">
        <v>7183</v>
      </c>
      <c r="Z120">
        <v>6189</v>
      </c>
      <c r="AA120">
        <v>10116</v>
      </c>
      <c r="AB120">
        <v>4232</v>
      </c>
      <c r="AC120">
        <v>11624</v>
      </c>
      <c r="AD120">
        <v>10250</v>
      </c>
      <c r="AE120">
        <v>7218</v>
      </c>
      <c r="AF120">
        <v>5388</v>
      </c>
      <c r="AG120">
        <v>1383</v>
      </c>
      <c r="AH120">
        <v>139</v>
      </c>
    </row>
    <row r="121" spans="1:34" x14ac:dyDescent="0.3">
      <c r="A121" s="1" t="s">
        <v>26</v>
      </c>
      <c r="B121">
        <v>7632</v>
      </c>
      <c r="C121">
        <v>931</v>
      </c>
      <c r="D121">
        <v>6541</v>
      </c>
      <c r="E121">
        <v>7898</v>
      </c>
      <c r="F121">
        <v>8751</v>
      </c>
      <c r="G121">
        <v>7339</v>
      </c>
      <c r="J121" t="s">
        <v>111</v>
      </c>
      <c r="K121">
        <f>AVEDEV(X181:X186)</f>
        <v>367.88888888888931</v>
      </c>
      <c r="L121">
        <f t="shared" ref="L121:T121" si="49">AVEDEV(Y181:Y186)</f>
        <v>688.555555555556</v>
      </c>
      <c r="M121">
        <f t="shared" si="49"/>
        <v>658.66666666666663</v>
      </c>
      <c r="N121">
        <f t="shared" si="49"/>
        <v>1600</v>
      </c>
      <c r="O121">
        <f t="shared" si="49"/>
        <v>531.77777777777783</v>
      </c>
      <c r="P121">
        <f t="shared" si="49"/>
        <v>1295.5555555555547</v>
      </c>
      <c r="Q121">
        <f t="shared" si="49"/>
        <v>957.83333333333337</v>
      </c>
      <c r="R121">
        <f t="shared" si="49"/>
        <v>2902.3333333333335</v>
      </c>
      <c r="S121">
        <f t="shared" si="49"/>
        <v>956.44444444444468</v>
      </c>
      <c r="T121">
        <f t="shared" si="49"/>
        <v>71.8888888888889</v>
      </c>
      <c r="W121">
        <v>146</v>
      </c>
      <c r="X121">
        <v>20109</v>
      </c>
      <c r="Y121">
        <v>7189</v>
      </c>
      <c r="Z121">
        <v>6075</v>
      </c>
      <c r="AA121">
        <v>8041</v>
      </c>
      <c r="AB121">
        <v>5095</v>
      </c>
      <c r="AC121">
        <v>12169</v>
      </c>
      <c r="AD121">
        <v>10604</v>
      </c>
      <c r="AE121">
        <v>6309</v>
      </c>
      <c r="AF121">
        <v>4968</v>
      </c>
      <c r="AG121">
        <v>5330</v>
      </c>
      <c r="AH121">
        <v>138</v>
      </c>
    </row>
    <row r="122" spans="1:34" x14ac:dyDescent="0.3">
      <c r="A122" s="1" t="s">
        <v>27</v>
      </c>
      <c r="B122">
        <v>5619</v>
      </c>
      <c r="C122">
        <v>153</v>
      </c>
      <c r="D122">
        <v>5564</v>
      </c>
      <c r="E122">
        <v>5759</v>
      </c>
      <c r="F122">
        <v>5724</v>
      </c>
      <c r="G122">
        <v>5428</v>
      </c>
      <c r="W122">
        <v>146</v>
      </c>
      <c r="X122">
        <v>20164</v>
      </c>
      <c r="Y122">
        <v>7249</v>
      </c>
      <c r="Z122">
        <v>6305</v>
      </c>
      <c r="AA122">
        <v>9112</v>
      </c>
      <c r="AB122">
        <v>6213</v>
      </c>
      <c r="AC122">
        <v>12480</v>
      </c>
      <c r="AD122">
        <v>11132</v>
      </c>
      <c r="AE122">
        <v>6220</v>
      </c>
      <c r="AF122">
        <v>5195</v>
      </c>
      <c r="AG122">
        <v>3340</v>
      </c>
      <c r="AH122">
        <v>139</v>
      </c>
    </row>
    <row r="123" spans="1:34" x14ac:dyDescent="0.3">
      <c r="A123" s="1" t="s">
        <v>28</v>
      </c>
      <c r="B123">
        <v>4482</v>
      </c>
      <c r="C123">
        <v>225</v>
      </c>
      <c r="D123">
        <v>4528</v>
      </c>
      <c r="E123">
        <v>4160</v>
      </c>
      <c r="F123">
        <v>4683</v>
      </c>
      <c r="G123">
        <v>4556</v>
      </c>
      <c r="W123">
        <v>146</v>
      </c>
      <c r="X123">
        <v>20092</v>
      </c>
      <c r="Y123">
        <v>7620</v>
      </c>
      <c r="Z123">
        <v>6295</v>
      </c>
      <c r="AA123">
        <v>9282</v>
      </c>
      <c r="AB123">
        <v>7073</v>
      </c>
      <c r="AC123">
        <v>13281</v>
      </c>
      <c r="AD123">
        <v>10575</v>
      </c>
      <c r="AE123">
        <v>7047</v>
      </c>
      <c r="AF123">
        <v>5436</v>
      </c>
      <c r="AG123">
        <v>2466</v>
      </c>
      <c r="AH123">
        <v>138</v>
      </c>
    </row>
    <row r="124" spans="1:34" x14ac:dyDescent="0.3">
      <c r="A124" s="1" t="s">
        <v>29</v>
      </c>
      <c r="B124">
        <v>7736</v>
      </c>
      <c r="C124">
        <v>300</v>
      </c>
      <c r="D124">
        <v>7539</v>
      </c>
      <c r="E124">
        <v>7432</v>
      </c>
      <c r="F124">
        <v>7906</v>
      </c>
      <c r="G124">
        <v>8067</v>
      </c>
      <c r="J124" t="s">
        <v>223</v>
      </c>
      <c r="K124" s="23" t="s">
        <v>130</v>
      </c>
      <c r="L124" s="23"/>
      <c r="M124" s="23"/>
      <c r="N124" s="23"/>
      <c r="O124" s="23"/>
      <c r="P124" s="23" t="s">
        <v>131</v>
      </c>
      <c r="Q124" s="23"/>
      <c r="R124" s="23"/>
      <c r="S124" s="23"/>
      <c r="T124" s="23"/>
      <c r="W124">
        <v>149</v>
      </c>
      <c r="X124">
        <v>142</v>
      </c>
      <c r="Y124">
        <v>143</v>
      </c>
      <c r="Z124">
        <v>141</v>
      </c>
      <c r="AA124">
        <v>140</v>
      </c>
      <c r="AB124">
        <v>138</v>
      </c>
      <c r="AC124">
        <v>138</v>
      </c>
      <c r="AD124">
        <v>139</v>
      </c>
      <c r="AE124">
        <v>141</v>
      </c>
      <c r="AF124">
        <v>142</v>
      </c>
      <c r="AG124">
        <v>142</v>
      </c>
      <c r="AH124">
        <v>144</v>
      </c>
    </row>
    <row r="125" spans="1:34" x14ac:dyDescent="0.3">
      <c r="A125" s="1" t="s">
        <v>30</v>
      </c>
      <c r="B125">
        <v>125</v>
      </c>
      <c r="C125">
        <v>3</v>
      </c>
      <c r="D125">
        <v>121</v>
      </c>
      <c r="E125">
        <v>123</v>
      </c>
      <c r="F125">
        <v>128</v>
      </c>
      <c r="G125">
        <v>127</v>
      </c>
      <c r="K125" t="s">
        <v>105</v>
      </c>
      <c r="L125" t="s">
        <v>106</v>
      </c>
      <c r="M125" t="s">
        <v>107</v>
      </c>
      <c r="N125" t="s">
        <v>108</v>
      </c>
      <c r="O125" t="s">
        <v>109</v>
      </c>
      <c r="P125" t="s">
        <v>105</v>
      </c>
      <c r="Q125" t="s">
        <v>106</v>
      </c>
      <c r="R125" t="s">
        <v>107</v>
      </c>
      <c r="S125" t="s">
        <v>108</v>
      </c>
      <c r="T125" t="s">
        <v>109</v>
      </c>
    </row>
    <row r="126" spans="1:34" x14ac:dyDescent="0.3">
      <c r="A126" s="1" t="s">
        <v>31</v>
      </c>
      <c r="B126">
        <v>127</v>
      </c>
      <c r="C126">
        <v>3</v>
      </c>
      <c r="D126">
        <v>126</v>
      </c>
      <c r="E126">
        <v>123</v>
      </c>
      <c r="F126">
        <v>129</v>
      </c>
      <c r="G126">
        <v>129</v>
      </c>
      <c r="J126" t="s">
        <v>1</v>
      </c>
      <c r="K126">
        <f>AVERAGE(X189:X194)</f>
        <v>24176.5</v>
      </c>
      <c r="L126">
        <f t="shared" ref="L126:T126" si="50">AVERAGE(Y189:Y194)</f>
        <v>35647.333333333336</v>
      </c>
      <c r="M126">
        <f t="shared" si="50"/>
        <v>14108.166666666666</v>
      </c>
      <c r="N126">
        <f t="shared" si="50"/>
        <v>26541</v>
      </c>
      <c r="O126">
        <f t="shared" si="50"/>
        <v>456</v>
      </c>
      <c r="P126">
        <f t="shared" si="50"/>
        <v>32957.666666666664</v>
      </c>
      <c r="Q126">
        <f t="shared" si="50"/>
        <v>2803.3333333333335</v>
      </c>
      <c r="R126">
        <f t="shared" si="50"/>
        <v>19758.333333333332</v>
      </c>
      <c r="S126">
        <f t="shared" si="50"/>
        <v>10804.833333333334</v>
      </c>
      <c r="T126">
        <f t="shared" si="50"/>
        <v>286.16666666666669</v>
      </c>
    </row>
    <row r="127" spans="1:34" x14ac:dyDescent="0.3">
      <c r="A127" s="1" t="s">
        <v>32</v>
      </c>
      <c r="B127">
        <v>13040</v>
      </c>
      <c r="C127">
        <v>451</v>
      </c>
      <c r="D127">
        <v>12571</v>
      </c>
      <c r="E127">
        <v>12791</v>
      </c>
      <c r="F127">
        <v>13585</v>
      </c>
      <c r="G127">
        <v>13213</v>
      </c>
      <c r="J127" t="s">
        <v>111</v>
      </c>
      <c r="K127">
        <f>AVEDEV(X189:X194)</f>
        <v>716.5</v>
      </c>
      <c r="L127">
        <f t="shared" ref="L127:T127" si="51">AVEDEV(Y189:Y194)</f>
        <v>820.66666666666663</v>
      </c>
      <c r="M127">
        <f t="shared" si="51"/>
        <v>1052.8333333333333</v>
      </c>
      <c r="N127">
        <f t="shared" si="51"/>
        <v>2072.6666666666665</v>
      </c>
      <c r="O127">
        <f t="shared" si="51"/>
        <v>399</v>
      </c>
      <c r="P127">
        <f t="shared" si="51"/>
        <v>1914.4444444444453</v>
      </c>
      <c r="Q127">
        <f t="shared" si="51"/>
        <v>1238</v>
      </c>
      <c r="R127">
        <f t="shared" si="51"/>
        <v>3705.6666666666665</v>
      </c>
      <c r="S127">
        <f t="shared" si="51"/>
        <v>1115.1111111111113</v>
      </c>
      <c r="T127">
        <f t="shared" si="51"/>
        <v>59.888888888888893</v>
      </c>
      <c r="W127">
        <v>128</v>
      </c>
      <c r="X127">
        <v>124</v>
      </c>
      <c r="Y127">
        <v>123</v>
      </c>
      <c r="Z127">
        <v>123</v>
      </c>
      <c r="AA127">
        <v>122</v>
      </c>
      <c r="AB127">
        <v>125</v>
      </c>
      <c r="AC127">
        <v>126</v>
      </c>
      <c r="AD127">
        <v>126</v>
      </c>
      <c r="AE127">
        <v>128</v>
      </c>
      <c r="AF127">
        <v>130</v>
      </c>
      <c r="AG127">
        <v>130</v>
      </c>
      <c r="AH127">
        <v>133</v>
      </c>
    </row>
    <row r="128" spans="1:34" x14ac:dyDescent="0.3">
      <c r="A128" s="1" t="s">
        <v>33</v>
      </c>
      <c r="B128">
        <v>6979</v>
      </c>
      <c r="C128">
        <v>621</v>
      </c>
      <c r="D128">
        <v>6346</v>
      </c>
      <c r="E128">
        <v>7030</v>
      </c>
      <c r="F128">
        <v>7810</v>
      </c>
      <c r="G128">
        <v>6729</v>
      </c>
      <c r="W128">
        <v>130</v>
      </c>
      <c r="X128">
        <v>21161</v>
      </c>
      <c r="Y128">
        <v>8541</v>
      </c>
      <c r="Z128">
        <v>6024</v>
      </c>
      <c r="AA128">
        <v>8782</v>
      </c>
      <c r="AB128">
        <v>1728</v>
      </c>
      <c r="AC128">
        <v>12437</v>
      </c>
      <c r="AD128">
        <v>7811</v>
      </c>
      <c r="AE128">
        <v>6926</v>
      </c>
      <c r="AF128">
        <v>5849</v>
      </c>
      <c r="AG128">
        <v>4695</v>
      </c>
      <c r="AH128">
        <v>126</v>
      </c>
    </row>
    <row r="129" spans="1:34" x14ac:dyDescent="0.3">
      <c r="A129" s="1" t="s">
        <v>34</v>
      </c>
      <c r="B129">
        <v>3819</v>
      </c>
      <c r="C129">
        <v>413</v>
      </c>
      <c r="D129">
        <v>3374</v>
      </c>
      <c r="E129">
        <v>3584</v>
      </c>
      <c r="F129">
        <v>4276</v>
      </c>
      <c r="G129">
        <v>4040</v>
      </c>
      <c r="W129">
        <v>129</v>
      </c>
      <c r="X129">
        <v>21155</v>
      </c>
      <c r="Y129">
        <v>7587</v>
      </c>
      <c r="Z129">
        <v>6080</v>
      </c>
      <c r="AA129">
        <v>8141</v>
      </c>
      <c r="AB129">
        <v>4654</v>
      </c>
      <c r="AC129">
        <v>11887</v>
      </c>
      <c r="AD129">
        <v>11137</v>
      </c>
      <c r="AE129">
        <v>6698</v>
      </c>
      <c r="AF129">
        <v>4939</v>
      </c>
      <c r="AG129">
        <v>2515</v>
      </c>
      <c r="AH129">
        <v>123</v>
      </c>
    </row>
    <row r="130" spans="1:34" x14ac:dyDescent="0.3">
      <c r="A130" s="1" t="s">
        <v>35</v>
      </c>
      <c r="B130">
        <v>6050</v>
      </c>
      <c r="C130">
        <v>271</v>
      </c>
      <c r="D130">
        <v>5811</v>
      </c>
      <c r="E130">
        <v>6300</v>
      </c>
      <c r="F130">
        <v>6269</v>
      </c>
      <c r="G130">
        <v>5821</v>
      </c>
      <c r="W130">
        <v>128</v>
      </c>
      <c r="X130">
        <v>20755</v>
      </c>
      <c r="Y130">
        <v>7976</v>
      </c>
      <c r="Z130">
        <v>6100</v>
      </c>
      <c r="AA130">
        <v>8886</v>
      </c>
      <c r="AB130">
        <v>3471</v>
      </c>
      <c r="AC130">
        <v>11936</v>
      </c>
      <c r="AD130">
        <v>9852</v>
      </c>
      <c r="AE130">
        <v>7132</v>
      </c>
      <c r="AF130">
        <v>4965</v>
      </c>
      <c r="AG130">
        <v>1187</v>
      </c>
      <c r="AH130">
        <v>123</v>
      </c>
    </row>
    <row r="131" spans="1:34" x14ac:dyDescent="0.3">
      <c r="A131" s="1" t="s">
        <v>36</v>
      </c>
      <c r="B131">
        <v>5456</v>
      </c>
      <c r="C131">
        <v>385</v>
      </c>
      <c r="D131">
        <v>5065</v>
      </c>
      <c r="E131">
        <v>5240</v>
      </c>
      <c r="F131">
        <v>5934</v>
      </c>
      <c r="G131">
        <v>5585</v>
      </c>
      <c r="W131">
        <v>129</v>
      </c>
      <c r="X131">
        <v>20759</v>
      </c>
      <c r="Y131">
        <v>8209</v>
      </c>
      <c r="Z131">
        <v>6076</v>
      </c>
      <c r="AA131">
        <v>7701</v>
      </c>
      <c r="AB131">
        <v>3848</v>
      </c>
      <c r="AC131">
        <v>12161</v>
      </c>
      <c r="AD131">
        <v>10380</v>
      </c>
      <c r="AE131">
        <v>6351</v>
      </c>
      <c r="AF131">
        <v>4606</v>
      </c>
      <c r="AG131">
        <v>4406</v>
      </c>
      <c r="AH131">
        <v>122</v>
      </c>
    </row>
    <row r="132" spans="1:34" x14ac:dyDescent="0.3">
      <c r="A132" s="1" t="s">
        <v>37</v>
      </c>
      <c r="B132">
        <v>12588</v>
      </c>
      <c r="C132">
        <v>789</v>
      </c>
      <c r="D132">
        <v>11546</v>
      </c>
      <c r="E132">
        <v>12669</v>
      </c>
      <c r="F132">
        <v>13463</v>
      </c>
      <c r="G132">
        <v>12674</v>
      </c>
      <c r="W132">
        <v>131</v>
      </c>
      <c r="X132">
        <v>20691</v>
      </c>
      <c r="Y132">
        <v>8093</v>
      </c>
      <c r="Z132">
        <v>6246</v>
      </c>
      <c r="AA132">
        <v>8214</v>
      </c>
      <c r="AB132">
        <v>5042</v>
      </c>
      <c r="AC132">
        <v>12498</v>
      </c>
      <c r="AD132">
        <v>10762</v>
      </c>
      <c r="AE132">
        <v>6418</v>
      </c>
      <c r="AF132">
        <v>4924</v>
      </c>
      <c r="AG132">
        <v>2807</v>
      </c>
      <c r="AH132">
        <v>123</v>
      </c>
    </row>
    <row r="133" spans="1:34" x14ac:dyDescent="0.3">
      <c r="A133" s="1" t="s">
        <v>38</v>
      </c>
      <c r="B133">
        <v>10961</v>
      </c>
      <c r="C133">
        <v>1140</v>
      </c>
      <c r="D133">
        <v>12137</v>
      </c>
      <c r="E133">
        <v>10132</v>
      </c>
      <c r="F133">
        <v>9846</v>
      </c>
      <c r="G133">
        <v>11727</v>
      </c>
      <c r="W133">
        <v>129</v>
      </c>
      <c r="X133">
        <v>20345</v>
      </c>
      <c r="Y133">
        <v>8459</v>
      </c>
      <c r="Z133">
        <v>6214</v>
      </c>
      <c r="AA133">
        <v>8415</v>
      </c>
      <c r="AB133">
        <v>5426</v>
      </c>
      <c r="AC133">
        <v>13238</v>
      </c>
      <c r="AD133">
        <v>10314</v>
      </c>
      <c r="AE133">
        <v>7076</v>
      </c>
      <c r="AF133">
        <v>5400</v>
      </c>
      <c r="AG133">
        <v>2020</v>
      </c>
      <c r="AH133">
        <v>123</v>
      </c>
    </row>
    <row r="134" spans="1:34" x14ac:dyDescent="0.3">
      <c r="A134" s="1" t="s">
        <v>39</v>
      </c>
      <c r="B134">
        <v>4888</v>
      </c>
      <c r="C134">
        <v>292</v>
      </c>
      <c r="D134">
        <v>4939</v>
      </c>
      <c r="E134">
        <v>4463</v>
      </c>
      <c r="F134">
        <v>5118</v>
      </c>
      <c r="G134">
        <v>5031</v>
      </c>
      <c r="W134">
        <v>129</v>
      </c>
      <c r="X134">
        <v>127</v>
      </c>
      <c r="Y134">
        <v>126</v>
      </c>
      <c r="Z134">
        <v>126</v>
      </c>
      <c r="AA134">
        <v>124</v>
      </c>
      <c r="AB134">
        <v>122</v>
      </c>
      <c r="AC134">
        <v>125</v>
      </c>
      <c r="AD134">
        <v>122</v>
      </c>
      <c r="AE134">
        <v>127</v>
      </c>
      <c r="AF134">
        <v>127</v>
      </c>
      <c r="AG134">
        <v>124</v>
      </c>
      <c r="AH134">
        <v>129</v>
      </c>
    </row>
    <row r="135" spans="1:34" x14ac:dyDescent="0.3">
      <c r="A135" s="1" t="s">
        <v>40</v>
      </c>
      <c r="B135">
        <v>3846</v>
      </c>
      <c r="C135">
        <v>128</v>
      </c>
      <c r="D135">
        <v>3824</v>
      </c>
      <c r="E135">
        <v>3674</v>
      </c>
      <c r="F135">
        <v>3935</v>
      </c>
      <c r="G135">
        <v>3951</v>
      </c>
    </row>
    <row r="136" spans="1:34" x14ac:dyDescent="0.3">
      <c r="A136" s="1" t="s">
        <v>41</v>
      </c>
      <c r="B136">
        <v>8089</v>
      </c>
      <c r="C136">
        <v>468</v>
      </c>
      <c r="D136">
        <v>7887</v>
      </c>
      <c r="E136">
        <v>7534</v>
      </c>
      <c r="F136">
        <v>8372</v>
      </c>
      <c r="G136">
        <v>8565</v>
      </c>
    </row>
    <row r="137" spans="1:34" x14ac:dyDescent="0.3">
      <c r="A137" s="1" t="s">
        <v>42</v>
      </c>
      <c r="B137">
        <v>124</v>
      </c>
      <c r="C137">
        <v>5</v>
      </c>
      <c r="D137">
        <v>121</v>
      </c>
      <c r="E137">
        <v>121</v>
      </c>
      <c r="F137">
        <v>131</v>
      </c>
      <c r="G137">
        <v>123</v>
      </c>
      <c r="W137">
        <v>139</v>
      </c>
      <c r="X137">
        <v>135</v>
      </c>
      <c r="Y137">
        <v>132</v>
      </c>
      <c r="Z137">
        <v>131</v>
      </c>
      <c r="AA137">
        <v>128</v>
      </c>
      <c r="AB137">
        <v>133</v>
      </c>
      <c r="AC137">
        <v>131</v>
      </c>
      <c r="AD137">
        <v>132</v>
      </c>
      <c r="AE137">
        <v>135</v>
      </c>
      <c r="AF137">
        <v>137</v>
      </c>
      <c r="AG137">
        <v>137</v>
      </c>
      <c r="AH137">
        <v>141</v>
      </c>
    </row>
    <row r="138" spans="1:34" x14ac:dyDescent="0.3">
      <c r="A138" s="1" t="s">
        <v>43</v>
      </c>
      <c r="B138">
        <v>124</v>
      </c>
      <c r="C138">
        <v>5</v>
      </c>
      <c r="D138">
        <v>120</v>
      </c>
      <c r="E138">
        <v>120</v>
      </c>
      <c r="F138">
        <v>129</v>
      </c>
      <c r="G138">
        <v>127</v>
      </c>
      <c r="W138">
        <v>139</v>
      </c>
      <c r="X138">
        <v>25257</v>
      </c>
      <c r="Y138">
        <v>11180</v>
      </c>
      <c r="Z138">
        <v>6666</v>
      </c>
      <c r="AA138">
        <v>9685</v>
      </c>
      <c r="AB138">
        <v>1123</v>
      </c>
      <c r="AC138">
        <v>14513</v>
      </c>
      <c r="AD138">
        <v>9368</v>
      </c>
      <c r="AE138">
        <v>7785</v>
      </c>
      <c r="AF138">
        <v>6488</v>
      </c>
      <c r="AG138">
        <v>4013</v>
      </c>
      <c r="AH138">
        <v>134</v>
      </c>
    </row>
    <row r="139" spans="1:34" x14ac:dyDescent="0.3">
      <c r="A139" s="1" t="s">
        <v>44</v>
      </c>
      <c r="B139">
        <v>13023</v>
      </c>
      <c r="C139">
        <v>591</v>
      </c>
      <c r="D139">
        <v>12381</v>
      </c>
      <c r="E139">
        <v>12717</v>
      </c>
      <c r="F139">
        <v>13714</v>
      </c>
      <c r="G139">
        <v>13277</v>
      </c>
      <c r="W139">
        <v>135</v>
      </c>
      <c r="X139">
        <v>24463</v>
      </c>
      <c r="Y139">
        <v>9937</v>
      </c>
      <c r="Z139">
        <v>6781</v>
      </c>
      <c r="AA139">
        <v>8752</v>
      </c>
      <c r="AB139">
        <v>4556</v>
      </c>
      <c r="AC139">
        <v>13626</v>
      </c>
      <c r="AD139">
        <v>12652</v>
      </c>
      <c r="AE139">
        <v>7625</v>
      </c>
      <c r="AF139">
        <v>5390</v>
      </c>
      <c r="AG139">
        <v>2209</v>
      </c>
      <c r="AH139">
        <v>134</v>
      </c>
    </row>
    <row r="140" spans="1:34" x14ac:dyDescent="0.3">
      <c r="A140" s="1" t="s">
        <v>45</v>
      </c>
      <c r="B140">
        <v>7629</v>
      </c>
      <c r="C140">
        <v>383</v>
      </c>
      <c r="D140">
        <v>7133</v>
      </c>
      <c r="E140">
        <v>7929</v>
      </c>
      <c r="F140">
        <v>7932</v>
      </c>
      <c r="G140">
        <v>7523</v>
      </c>
      <c r="W140">
        <v>135</v>
      </c>
      <c r="X140">
        <v>23960</v>
      </c>
      <c r="Y140">
        <v>10253</v>
      </c>
      <c r="Z140">
        <v>6745</v>
      </c>
      <c r="AA140">
        <v>9487</v>
      </c>
      <c r="AB140">
        <v>2606</v>
      </c>
      <c r="AC140">
        <v>13693</v>
      </c>
      <c r="AD140">
        <v>11132</v>
      </c>
      <c r="AE140">
        <v>7680</v>
      </c>
      <c r="AF140">
        <v>5395</v>
      </c>
      <c r="AG140">
        <v>1213</v>
      </c>
      <c r="AH140">
        <v>131</v>
      </c>
    </row>
    <row r="141" spans="1:34" x14ac:dyDescent="0.3">
      <c r="A141" s="1" t="s">
        <v>46</v>
      </c>
      <c r="B141">
        <v>4032</v>
      </c>
      <c r="C141">
        <v>433</v>
      </c>
      <c r="D141">
        <v>3616</v>
      </c>
      <c r="E141">
        <v>3903</v>
      </c>
      <c r="F141">
        <v>4640</v>
      </c>
      <c r="G141">
        <v>3969</v>
      </c>
      <c r="W141">
        <v>138</v>
      </c>
      <c r="X141">
        <v>24157</v>
      </c>
      <c r="Y141">
        <v>10703</v>
      </c>
      <c r="Z141">
        <v>6647</v>
      </c>
      <c r="AA141">
        <v>8059</v>
      </c>
      <c r="AB141">
        <v>3751</v>
      </c>
      <c r="AC141">
        <v>13920</v>
      </c>
      <c r="AD141">
        <v>12291</v>
      </c>
      <c r="AE141">
        <v>6927</v>
      </c>
      <c r="AF141">
        <v>4999</v>
      </c>
      <c r="AG141">
        <v>3884</v>
      </c>
      <c r="AH141">
        <v>131</v>
      </c>
    </row>
    <row r="142" spans="1:34" x14ac:dyDescent="0.3">
      <c r="A142" s="1" t="s">
        <v>47</v>
      </c>
      <c r="B142">
        <v>6873</v>
      </c>
      <c r="C142">
        <v>484</v>
      </c>
      <c r="D142">
        <v>6198</v>
      </c>
      <c r="E142">
        <v>7245</v>
      </c>
      <c r="F142">
        <v>7204</v>
      </c>
      <c r="G142">
        <v>6846</v>
      </c>
      <c r="W142">
        <v>137</v>
      </c>
      <c r="X142">
        <v>23883</v>
      </c>
      <c r="Y142">
        <v>10453</v>
      </c>
      <c r="Z142">
        <v>6788</v>
      </c>
      <c r="AA142">
        <v>8631</v>
      </c>
      <c r="AB142">
        <v>3876</v>
      </c>
      <c r="AC142">
        <v>14422</v>
      </c>
      <c r="AD142">
        <v>12198</v>
      </c>
      <c r="AE142">
        <v>7063</v>
      </c>
      <c r="AF142">
        <v>5327</v>
      </c>
      <c r="AG142">
        <v>2528</v>
      </c>
      <c r="AH142">
        <v>132</v>
      </c>
    </row>
    <row r="143" spans="1:34" x14ac:dyDescent="0.3">
      <c r="A143" s="1" t="s">
        <v>48</v>
      </c>
      <c r="B143">
        <v>4853</v>
      </c>
      <c r="C143">
        <v>401</v>
      </c>
      <c r="D143">
        <v>4563</v>
      </c>
      <c r="E143">
        <v>4483</v>
      </c>
      <c r="F143">
        <v>5329</v>
      </c>
      <c r="G143">
        <v>5036</v>
      </c>
      <c r="W143">
        <v>136</v>
      </c>
      <c r="X143">
        <v>23296</v>
      </c>
      <c r="Y143">
        <v>11003</v>
      </c>
      <c r="Z143">
        <v>6725</v>
      </c>
      <c r="AA143">
        <v>8995</v>
      </c>
      <c r="AB143">
        <v>4968</v>
      </c>
      <c r="AC143">
        <v>15078</v>
      </c>
      <c r="AD143">
        <v>11262</v>
      </c>
      <c r="AE143">
        <v>7740</v>
      </c>
      <c r="AF143">
        <v>5860</v>
      </c>
      <c r="AG143">
        <v>1742</v>
      </c>
      <c r="AH143">
        <v>130</v>
      </c>
    </row>
    <row r="144" spans="1:34" x14ac:dyDescent="0.3">
      <c r="A144" s="1" t="s">
        <v>49</v>
      </c>
      <c r="B144">
        <v>11900</v>
      </c>
      <c r="C144">
        <v>777</v>
      </c>
      <c r="D144">
        <v>10908</v>
      </c>
      <c r="E144">
        <v>12044</v>
      </c>
      <c r="F144">
        <v>12796</v>
      </c>
      <c r="G144">
        <v>11852</v>
      </c>
      <c r="W144">
        <v>137</v>
      </c>
      <c r="X144">
        <v>136</v>
      </c>
      <c r="Y144">
        <v>135</v>
      </c>
      <c r="Z144">
        <v>132</v>
      </c>
      <c r="AA144">
        <v>132</v>
      </c>
      <c r="AB144">
        <v>130</v>
      </c>
      <c r="AC144">
        <v>130</v>
      </c>
      <c r="AD144">
        <v>131</v>
      </c>
      <c r="AE144">
        <v>134</v>
      </c>
      <c r="AF144">
        <v>134</v>
      </c>
      <c r="AG144">
        <v>134</v>
      </c>
      <c r="AH144">
        <v>137</v>
      </c>
    </row>
    <row r="145" spans="1:34" x14ac:dyDescent="0.3">
      <c r="A145" s="1" t="s">
        <v>50</v>
      </c>
      <c r="B145">
        <v>10478</v>
      </c>
      <c r="C145">
        <v>1987</v>
      </c>
      <c r="D145">
        <v>12242</v>
      </c>
      <c r="E145">
        <v>11852</v>
      </c>
      <c r="F145">
        <v>7928</v>
      </c>
      <c r="G145">
        <v>9888</v>
      </c>
    </row>
    <row r="146" spans="1:34" x14ac:dyDescent="0.3">
      <c r="A146" s="1" t="s">
        <v>51</v>
      </c>
      <c r="B146">
        <v>5519</v>
      </c>
      <c r="C146">
        <v>425</v>
      </c>
      <c r="D146">
        <v>5091</v>
      </c>
      <c r="E146">
        <v>5268</v>
      </c>
      <c r="F146">
        <v>6040</v>
      </c>
      <c r="G146">
        <v>5676</v>
      </c>
    </row>
    <row r="147" spans="1:34" x14ac:dyDescent="0.3">
      <c r="A147" s="1" t="s">
        <v>52</v>
      </c>
      <c r="B147">
        <v>4002</v>
      </c>
      <c r="C147">
        <v>492</v>
      </c>
      <c r="D147">
        <v>3481</v>
      </c>
      <c r="E147">
        <v>3699</v>
      </c>
      <c r="F147">
        <v>4521</v>
      </c>
      <c r="G147">
        <v>4309</v>
      </c>
      <c r="W147">
        <v>144</v>
      </c>
      <c r="X147">
        <v>140</v>
      </c>
      <c r="Y147">
        <v>138</v>
      </c>
      <c r="Z147">
        <v>137</v>
      </c>
      <c r="AA147">
        <v>134</v>
      </c>
      <c r="AB147">
        <v>141</v>
      </c>
      <c r="AC147">
        <v>136</v>
      </c>
      <c r="AD147">
        <v>139</v>
      </c>
      <c r="AE147">
        <v>139</v>
      </c>
      <c r="AF147">
        <v>143</v>
      </c>
      <c r="AG147">
        <v>143</v>
      </c>
      <c r="AH147">
        <v>151</v>
      </c>
    </row>
    <row r="148" spans="1:34" x14ac:dyDescent="0.3">
      <c r="A148" s="1" t="s">
        <v>53</v>
      </c>
      <c r="B148">
        <v>8464</v>
      </c>
      <c r="C148">
        <v>390</v>
      </c>
      <c r="D148">
        <v>8178</v>
      </c>
      <c r="E148">
        <v>8080</v>
      </c>
      <c r="F148">
        <v>8759</v>
      </c>
      <c r="G148">
        <v>8838</v>
      </c>
      <c r="W148">
        <v>142</v>
      </c>
      <c r="X148">
        <v>28766</v>
      </c>
      <c r="Y148">
        <v>12767</v>
      </c>
      <c r="Z148">
        <v>7668</v>
      </c>
      <c r="AA148">
        <v>10376</v>
      </c>
      <c r="AB148">
        <v>659</v>
      </c>
      <c r="AC148">
        <v>17047</v>
      </c>
      <c r="AD148">
        <v>10159</v>
      </c>
      <c r="AE148">
        <v>8085</v>
      </c>
      <c r="AF148">
        <v>6935</v>
      </c>
      <c r="AG148">
        <v>3069</v>
      </c>
      <c r="AH148">
        <v>139</v>
      </c>
    </row>
    <row r="149" spans="1:34" x14ac:dyDescent="0.3">
      <c r="A149" s="1" t="s">
        <v>54</v>
      </c>
      <c r="B149">
        <v>125</v>
      </c>
      <c r="C149">
        <v>4</v>
      </c>
      <c r="D149">
        <v>121</v>
      </c>
      <c r="E149">
        <v>124</v>
      </c>
      <c r="F149">
        <v>129</v>
      </c>
      <c r="G149">
        <v>126</v>
      </c>
      <c r="W149">
        <v>139</v>
      </c>
      <c r="X149">
        <v>27684</v>
      </c>
      <c r="Y149">
        <v>11306</v>
      </c>
      <c r="Z149">
        <v>7761</v>
      </c>
      <c r="AA149">
        <v>9377</v>
      </c>
      <c r="AB149">
        <v>4598</v>
      </c>
      <c r="AC149">
        <v>15903</v>
      </c>
      <c r="AD149">
        <v>11693</v>
      </c>
      <c r="AE149">
        <v>7867</v>
      </c>
      <c r="AF149">
        <v>5727</v>
      </c>
      <c r="AG149">
        <v>1682</v>
      </c>
      <c r="AH149">
        <v>138</v>
      </c>
    </row>
    <row r="150" spans="1:34" x14ac:dyDescent="0.3">
      <c r="A150" s="1" t="s">
        <v>55</v>
      </c>
      <c r="B150">
        <v>128</v>
      </c>
      <c r="C150">
        <v>4</v>
      </c>
      <c r="D150">
        <v>127</v>
      </c>
      <c r="E150">
        <v>123</v>
      </c>
      <c r="F150">
        <v>131</v>
      </c>
      <c r="G150">
        <v>131</v>
      </c>
      <c r="W150">
        <v>139</v>
      </c>
      <c r="X150">
        <v>26783</v>
      </c>
      <c r="Y150">
        <v>11483</v>
      </c>
      <c r="Z150">
        <v>7750</v>
      </c>
      <c r="AA150">
        <v>10352</v>
      </c>
      <c r="AB150">
        <v>1649</v>
      </c>
      <c r="AC150">
        <v>15859</v>
      </c>
      <c r="AD150">
        <v>10565</v>
      </c>
      <c r="AE150">
        <v>8062</v>
      </c>
      <c r="AF150">
        <v>5836</v>
      </c>
      <c r="AG150">
        <v>1099</v>
      </c>
      <c r="AH150">
        <v>135</v>
      </c>
    </row>
    <row r="151" spans="1:34" x14ac:dyDescent="0.3">
      <c r="A151" s="1" t="s">
        <v>56</v>
      </c>
      <c r="B151">
        <v>12905</v>
      </c>
      <c r="C151">
        <v>507</v>
      </c>
      <c r="D151">
        <v>12361</v>
      </c>
      <c r="E151">
        <v>12645</v>
      </c>
      <c r="F151">
        <v>13515</v>
      </c>
      <c r="G151">
        <v>13098</v>
      </c>
      <c r="W151">
        <v>141</v>
      </c>
      <c r="X151">
        <v>26999</v>
      </c>
      <c r="Y151">
        <v>11870</v>
      </c>
      <c r="Z151">
        <v>7571</v>
      </c>
      <c r="AA151">
        <v>8593</v>
      </c>
      <c r="AB151">
        <v>3124</v>
      </c>
      <c r="AC151">
        <v>15840</v>
      </c>
      <c r="AD151">
        <v>12727</v>
      </c>
      <c r="AE151">
        <v>7112</v>
      </c>
      <c r="AF151">
        <v>5403</v>
      </c>
      <c r="AG151">
        <v>3101</v>
      </c>
      <c r="AH151">
        <v>135</v>
      </c>
    </row>
    <row r="152" spans="1:34" x14ac:dyDescent="0.3">
      <c r="A152" s="1" t="s">
        <v>57</v>
      </c>
      <c r="B152">
        <v>7296</v>
      </c>
      <c r="C152">
        <v>291</v>
      </c>
      <c r="D152">
        <v>6964</v>
      </c>
      <c r="E152">
        <v>7298</v>
      </c>
      <c r="F152">
        <v>7672</v>
      </c>
      <c r="G152">
        <v>7248</v>
      </c>
      <c r="W152">
        <v>142</v>
      </c>
      <c r="X152">
        <v>26445</v>
      </c>
      <c r="Y152">
        <v>11429</v>
      </c>
      <c r="Z152">
        <v>7601</v>
      </c>
      <c r="AA152">
        <v>9189</v>
      </c>
      <c r="AB152">
        <v>2505</v>
      </c>
      <c r="AC152">
        <v>16675</v>
      </c>
      <c r="AD152">
        <v>11739</v>
      </c>
      <c r="AE152">
        <v>7313</v>
      </c>
      <c r="AF152">
        <v>5648</v>
      </c>
      <c r="AG152">
        <v>2034</v>
      </c>
      <c r="AH152">
        <v>137</v>
      </c>
    </row>
    <row r="153" spans="1:34" x14ac:dyDescent="0.3">
      <c r="A153" s="1" t="s">
        <v>58</v>
      </c>
      <c r="B153">
        <v>3825</v>
      </c>
      <c r="C153">
        <v>133</v>
      </c>
      <c r="D153">
        <v>3874</v>
      </c>
      <c r="E153">
        <v>3637</v>
      </c>
      <c r="F153">
        <v>3949</v>
      </c>
      <c r="G153">
        <v>3841</v>
      </c>
      <c r="W153">
        <v>140</v>
      </c>
      <c r="X153">
        <v>26002</v>
      </c>
      <c r="Y153">
        <v>12003</v>
      </c>
      <c r="Z153">
        <v>7608</v>
      </c>
      <c r="AA153">
        <v>9761</v>
      </c>
      <c r="AB153">
        <v>4746</v>
      </c>
      <c r="AC153">
        <v>17620</v>
      </c>
      <c r="AD153">
        <v>10724</v>
      </c>
      <c r="AE153">
        <v>8043</v>
      </c>
      <c r="AF153">
        <v>6210</v>
      </c>
      <c r="AG153">
        <v>1347</v>
      </c>
      <c r="AH153">
        <v>139</v>
      </c>
    </row>
    <row r="154" spans="1:34" x14ac:dyDescent="0.3">
      <c r="A154" s="1" t="s">
        <v>59</v>
      </c>
      <c r="B154">
        <v>5627</v>
      </c>
      <c r="C154">
        <v>461</v>
      </c>
      <c r="D154">
        <v>5079</v>
      </c>
      <c r="E154">
        <v>5500</v>
      </c>
      <c r="F154">
        <v>6181</v>
      </c>
      <c r="G154">
        <v>5747</v>
      </c>
      <c r="W154">
        <v>145</v>
      </c>
      <c r="X154">
        <v>140</v>
      </c>
      <c r="Y154">
        <v>139</v>
      </c>
      <c r="Z154">
        <v>138</v>
      </c>
      <c r="AA154">
        <v>137</v>
      </c>
      <c r="AB154">
        <v>136</v>
      </c>
      <c r="AC154">
        <v>136</v>
      </c>
      <c r="AD154">
        <v>138</v>
      </c>
      <c r="AE154">
        <v>138</v>
      </c>
      <c r="AF154">
        <v>140</v>
      </c>
      <c r="AG154">
        <v>140</v>
      </c>
      <c r="AH154">
        <v>143</v>
      </c>
    </row>
    <row r="155" spans="1:34" x14ac:dyDescent="0.3">
      <c r="A155" s="1" t="s">
        <v>60</v>
      </c>
      <c r="B155">
        <v>5213</v>
      </c>
      <c r="C155">
        <v>427</v>
      </c>
      <c r="D155">
        <v>4847</v>
      </c>
      <c r="E155">
        <v>4840</v>
      </c>
      <c r="F155">
        <v>5544</v>
      </c>
      <c r="G155">
        <v>5620</v>
      </c>
    </row>
    <row r="156" spans="1:34" x14ac:dyDescent="0.3">
      <c r="A156" s="1" t="s">
        <v>61</v>
      </c>
      <c r="B156">
        <v>12022</v>
      </c>
      <c r="C156">
        <v>799</v>
      </c>
      <c r="D156">
        <v>10979</v>
      </c>
      <c r="E156">
        <v>12054</v>
      </c>
      <c r="F156">
        <v>12925</v>
      </c>
      <c r="G156">
        <v>12130</v>
      </c>
    </row>
    <row r="157" spans="1:34" x14ac:dyDescent="0.3">
      <c r="A157" s="1" t="s">
        <v>62</v>
      </c>
      <c r="B157">
        <v>9240</v>
      </c>
      <c r="C157">
        <v>2120</v>
      </c>
      <c r="D157">
        <v>6735</v>
      </c>
      <c r="E157">
        <v>11005</v>
      </c>
      <c r="F157">
        <v>10992</v>
      </c>
      <c r="G157">
        <v>8227</v>
      </c>
      <c r="X157">
        <v>29102</v>
      </c>
      <c r="Y157">
        <v>15302</v>
      </c>
      <c r="Z157">
        <v>8801</v>
      </c>
      <c r="AA157">
        <v>12716</v>
      </c>
      <c r="AB157">
        <v>197</v>
      </c>
      <c r="AC157">
        <v>22954</v>
      </c>
      <c r="AD157">
        <v>7764</v>
      </c>
      <c r="AE157">
        <v>8469</v>
      </c>
      <c r="AF157">
        <v>7817</v>
      </c>
      <c r="AG157">
        <v>1178</v>
      </c>
    </row>
    <row r="158" spans="1:34" x14ac:dyDescent="0.3">
      <c r="A158" s="1" t="s">
        <v>63</v>
      </c>
      <c r="B158">
        <v>4885</v>
      </c>
      <c r="C158">
        <v>350</v>
      </c>
      <c r="D158">
        <v>5111</v>
      </c>
      <c r="E158">
        <v>4362</v>
      </c>
      <c r="F158">
        <v>5050</v>
      </c>
      <c r="G158">
        <v>5014</v>
      </c>
      <c r="X158">
        <v>27641</v>
      </c>
      <c r="Y158">
        <v>14275</v>
      </c>
      <c r="Z158">
        <v>8768</v>
      </c>
      <c r="AA158">
        <v>11034</v>
      </c>
      <c r="AB158">
        <v>4113</v>
      </c>
      <c r="AC158">
        <v>20488</v>
      </c>
      <c r="AD158">
        <v>4068</v>
      </c>
      <c r="AE158">
        <v>7566</v>
      </c>
      <c r="AF158">
        <v>6339</v>
      </c>
      <c r="AG158">
        <v>657</v>
      </c>
    </row>
    <row r="159" spans="1:34" x14ac:dyDescent="0.3">
      <c r="A159" s="1" t="s">
        <v>64</v>
      </c>
      <c r="B159">
        <v>3729</v>
      </c>
      <c r="C159">
        <v>543</v>
      </c>
      <c r="D159">
        <v>3280</v>
      </c>
      <c r="E159">
        <v>3278</v>
      </c>
      <c r="F159">
        <v>4371</v>
      </c>
      <c r="G159">
        <v>3987</v>
      </c>
      <c r="X159">
        <v>26960</v>
      </c>
      <c r="Y159">
        <v>14277</v>
      </c>
      <c r="Z159">
        <v>8757</v>
      </c>
      <c r="AA159">
        <v>11989</v>
      </c>
      <c r="AB159">
        <v>649</v>
      </c>
      <c r="AC159">
        <v>20313</v>
      </c>
      <c r="AD159">
        <v>3639</v>
      </c>
      <c r="AE159">
        <v>7554</v>
      </c>
      <c r="AF159">
        <v>6507</v>
      </c>
      <c r="AG159">
        <v>723</v>
      </c>
    </row>
    <row r="160" spans="1:34" x14ac:dyDescent="0.3">
      <c r="A160" s="1" t="s">
        <v>65</v>
      </c>
      <c r="B160">
        <v>7964</v>
      </c>
      <c r="C160">
        <v>485</v>
      </c>
      <c r="D160">
        <v>7526</v>
      </c>
      <c r="E160">
        <v>7573</v>
      </c>
      <c r="F160">
        <v>8469</v>
      </c>
      <c r="G160">
        <v>8290</v>
      </c>
      <c r="X160">
        <v>26989</v>
      </c>
      <c r="Y160">
        <v>14302</v>
      </c>
      <c r="Z160">
        <v>8491</v>
      </c>
      <c r="AA160">
        <v>9877</v>
      </c>
      <c r="AB160">
        <v>1113</v>
      </c>
      <c r="AC160">
        <v>20230</v>
      </c>
      <c r="AD160">
        <v>8224</v>
      </c>
      <c r="AE160">
        <v>6633</v>
      </c>
      <c r="AF160">
        <v>5928</v>
      </c>
      <c r="AG160">
        <v>1333</v>
      </c>
    </row>
    <row r="161" spans="1:33" x14ac:dyDescent="0.3">
      <c r="A161" s="1" t="s">
        <v>66</v>
      </c>
      <c r="B161">
        <v>122</v>
      </c>
      <c r="C161">
        <v>5</v>
      </c>
      <c r="D161">
        <v>119</v>
      </c>
      <c r="E161">
        <v>117</v>
      </c>
      <c r="F161">
        <v>127</v>
      </c>
      <c r="G161">
        <v>127</v>
      </c>
      <c r="X161">
        <v>26418</v>
      </c>
      <c r="Y161">
        <v>14037</v>
      </c>
      <c r="Z161">
        <v>8589</v>
      </c>
      <c r="AA161">
        <v>10549</v>
      </c>
      <c r="AB161">
        <v>958</v>
      </c>
      <c r="AC161">
        <v>22069</v>
      </c>
      <c r="AD161">
        <v>4568</v>
      </c>
      <c r="AE161">
        <v>7175</v>
      </c>
      <c r="AF161">
        <v>6290</v>
      </c>
      <c r="AG161">
        <v>861</v>
      </c>
    </row>
    <row r="162" spans="1:33" x14ac:dyDescent="0.3">
      <c r="A162" s="1" t="s">
        <v>67</v>
      </c>
      <c r="B162">
        <v>126</v>
      </c>
      <c r="C162">
        <v>5</v>
      </c>
      <c r="D162">
        <v>121</v>
      </c>
      <c r="E162">
        <v>122</v>
      </c>
      <c r="F162">
        <v>129</v>
      </c>
      <c r="G162">
        <v>131</v>
      </c>
      <c r="X162">
        <v>26410</v>
      </c>
      <c r="Y162">
        <v>14555</v>
      </c>
      <c r="Z162">
        <v>8637</v>
      </c>
      <c r="AA162">
        <v>11115</v>
      </c>
      <c r="AB162">
        <v>3408</v>
      </c>
      <c r="AC162">
        <v>23677</v>
      </c>
      <c r="AD162">
        <v>4183</v>
      </c>
      <c r="AE162">
        <v>8146</v>
      </c>
      <c r="AF162">
        <v>6969</v>
      </c>
      <c r="AG162">
        <v>541</v>
      </c>
    </row>
    <row r="163" spans="1:33" x14ac:dyDescent="0.3">
      <c r="A163" s="1" t="s">
        <v>68</v>
      </c>
      <c r="B163">
        <v>12542</v>
      </c>
      <c r="C163">
        <v>545</v>
      </c>
      <c r="D163">
        <v>12019</v>
      </c>
      <c r="E163">
        <v>12200</v>
      </c>
      <c r="F163">
        <v>13225</v>
      </c>
      <c r="G163">
        <v>12723</v>
      </c>
    </row>
    <row r="164" spans="1:33" x14ac:dyDescent="0.3">
      <c r="A164" s="1" t="s">
        <v>69</v>
      </c>
      <c r="B164">
        <v>7780</v>
      </c>
      <c r="C164">
        <v>158</v>
      </c>
      <c r="D164">
        <v>7660</v>
      </c>
      <c r="E164">
        <v>7640</v>
      </c>
      <c r="F164">
        <v>7968</v>
      </c>
      <c r="G164">
        <v>7851</v>
      </c>
    </row>
    <row r="165" spans="1:33" x14ac:dyDescent="0.3">
      <c r="A165" s="1" t="s">
        <v>70</v>
      </c>
      <c r="B165">
        <v>4019</v>
      </c>
      <c r="C165">
        <v>161</v>
      </c>
      <c r="D165">
        <v>3970</v>
      </c>
      <c r="E165">
        <v>3820</v>
      </c>
      <c r="F165">
        <v>4192</v>
      </c>
      <c r="G165">
        <v>4096</v>
      </c>
      <c r="X165">
        <v>32670</v>
      </c>
      <c r="Y165">
        <v>22315</v>
      </c>
      <c r="Z165">
        <v>10717</v>
      </c>
      <c r="AA165">
        <v>19267</v>
      </c>
      <c r="AB165">
        <v>101</v>
      </c>
      <c r="AC165">
        <v>33886</v>
      </c>
      <c r="AD165">
        <v>5034</v>
      </c>
      <c r="AE165">
        <v>10557</v>
      </c>
      <c r="AF165">
        <v>9717</v>
      </c>
      <c r="AG165">
        <v>694</v>
      </c>
    </row>
    <row r="166" spans="1:33" x14ac:dyDescent="0.3">
      <c r="A166" s="1" t="s">
        <v>71</v>
      </c>
      <c r="B166">
        <v>6439</v>
      </c>
      <c r="C166">
        <v>567</v>
      </c>
      <c r="D166">
        <v>6963</v>
      </c>
      <c r="E166">
        <v>5655</v>
      </c>
      <c r="F166">
        <v>6427</v>
      </c>
      <c r="G166">
        <v>6712</v>
      </c>
      <c r="X166">
        <v>30968</v>
      </c>
      <c r="Y166">
        <v>19992</v>
      </c>
      <c r="Z166">
        <v>10787</v>
      </c>
      <c r="AA166">
        <v>15975</v>
      </c>
      <c r="AB166">
        <v>2951</v>
      </c>
      <c r="AC166">
        <v>28007</v>
      </c>
      <c r="AD166">
        <v>1256</v>
      </c>
      <c r="AE166">
        <v>8677</v>
      </c>
      <c r="AF166">
        <v>7294</v>
      </c>
      <c r="AG166">
        <v>417</v>
      </c>
    </row>
    <row r="167" spans="1:33" x14ac:dyDescent="0.3">
      <c r="A167" s="1" t="s">
        <v>72</v>
      </c>
      <c r="B167">
        <v>5584</v>
      </c>
      <c r="C167">
        <v>298</v>
      </c>
      <c r="D167">
        <v>5447</v>
      </c>
      <c r="E167">
        <v>5229</v>
      </c>
      <c r="F167">
        <v>5840</v>
      </c>
      <c r="G167">
        <v>5820</v>
      </c>
      <c r="X167">
        <v>30039</v>
      </c>
      <c r="Y167">
        <v>20387</v>
      </c>
      <c r="Z167">
        <v>10855</v>
      </c>
      <c r="AA167">
        <v>17711</v>
      </c>
      <c r="AB167">
        <v>367</v>
      </c>
      <c r="AC167">
        <v>27021</v>
      </c>
      <c r="AD167">
        <v>1013</v>
      </c>
      <c r="AE167">
        <v>8716</v>
      </c>
      <c r="AF167">
        <v>7488</v>
      </c>
      <c r="AG167">
        <v>334</v>
      </c>
    </row>
    <row r="168" spans="1:33" x14ac:dyDescent="0.3">
      <c r="A168" s="1" t="s">
        <v>73</v>
      </c>
      <c r="B168">
        <v>12876</v>
      </c>
      <c r="C168">
        <v>860</v>
      </c>
      <c r="D168">
        <v>11815</v>
      </c>
      <c r="E168">
        <v>12718</v>
      </c>
      <c r="F168">
        <v>13887</v>
      </c>
      <c r="G168">
        <v>13085</v>
      </c>
      <c r="X168">
        <v>29833</v>
      </c>
      <c r="Y168">
        <v>20232</v>
      </c>
      <c r="Z168">
        <v>10133</v>
      </c>
      <c r="AA168">
        <v>14063</v>
      </c>
      <c r="AB168">
        <v>572</v>
      </c>
      <c r="AC168">
        <v>26487</v>
      </c>
      <c r="AD168">
        <v>3296</v>
      </c>
      <c r="AE168">
        <v>7410</v>
      </c>
      <c r="AF168">
        <v>6634</v>
      </c>
      <c r="AG168">
        <v>702</v>
      </c>
    </row>
    <row r="169" spans="1:33" x14ac:dyDescent="0.3">
      <c r="A169" s="1" t="s">
        <v>74</v>
      </c>
      <c r="B169">
        <v>8324</v>
      </c>
      <c r="C169">
        <v>2474</v>
      </c>
      <c r="D169">
        <v>10869</v>
      </c>
      <c r="E169">
        <v>9845</v>
      </c>
      <c r="F169">
        <v>5484</v>
      </c>
      <c r="G169">
        <v>7097</v>
      </c>
      <c r="X169">
        <v>29536</v>
      </c>
      <c r="Y169">
        <v>20140</v>
      </c>
      <c r="Z169">
        <v>10192</v>
      </c>
      <c r="AA169">
        <v>15082</v>
      </c>
      <c r="AB169">
        <v>563</v>
      </c>
      <c r="AC169">
        <v>30235</v>
      </c>
      <c r="AD169">
        <v>1370</v>
      </c>
      <c r="AE169">
        <v>9260</v>
      </c>
      <c r="AF169">
        <v>7028</v>
      </c>
      <c r="AG169">
        <v>477</v>
      </c>
    </row>
    <row r="170" spans="1:33" x14ac:dyDescent="0.3">
      <c r="A170" s="1" t="s">
        <v>75</v>
      </c>
      <c r="B170">
        <v>5096</v>
      </c>
      <c r="C170">
        <v>567</v>
      </c>
      <c r="D170">
        <v>4588</v>
      </c>
      <c r="E170">
        <v>4649</v>
      </c>
      <c r="F170">
        <v>5734</v>
      </c>
      <c r="G170">
        <v>5414</v>
      </c>
      <c r="X170">
        <v>30030</v>
      </c>
      <c r="Y170">
        <v>20569</v>
      </c>
      <c r="Z170">
        <v>10350</v>
      </c>
      <c r="AA170">
        <v>16246</v>
      </c>
      <c r="AB170">
        <v>2098</v>
      </c>
      <c r="AC170">
        <v>32661</v>
      </c>
      <c r="AD170">
        <v>1520</v>
      </c>
      <c r="AE170">
        <v>10138</v>
      </c>
      <c r="AF170">
        <v>8293</v>
      </c>
      <c r="AG170">
        <v>373</v>
      </c>
    </row>
    <row r="171" spans="1:33" x14ac:dyDescent="0.3">
      <c r="A171" s="1" t="s">
        <v>76</v>
      </c>
      <c r="B171">
        <v>3701</v>
      </c>
      <c r="C171">
        <v>142</v>
      </c>
      <c r="D171">
        <v>3844</v>
      </c>
      <c r="E171">
        <v>3519</v>
      </c>
      <c r="F171">
        <v>3666</v>
      </c>
      <c r="G171">
        <v>3775</v>
      </c>
    </row>
    <row r="172" spans="1:33" x14ac:dyDescent="0.3">
      <c r="A172" s="1" t="s">
        <v>77</v>
      </c>
      <c r="B172">
        <v>8125</v>
      </c>
      <c r="C172">
        <v>490</v>
      </c>
      <c r="D172">
        <v>7736</v>
      </c>
      <c r="E172">
        <v>7673</v>
      </c>
      <c r="F172">
        <v>8623</v>
      </c>
      <c r="G172">
        <v>8467</v>
      </c>
    </row>
    <row r="173" spans="1:33" x14ac:dyDescent="0.3">
      <c r="A173" s="1" t="s">
        <v>78</v>
      </c>
      <c r="B173">
        <v>126</v>
      </c>
      <c r="C173">
        <v>5</v>
      </c>
      <c r="D173">
        <v>123</v>
      </c>
      <c r="E173">
        <v>121</v>
      </c>
      <c r="F173">
        <v>132</v>
      </c>
      <c r="G173">
        <v>129</v>
      </c>
      <c r="X173">
        <v>27453</v>
      </c>
      <c r="Y173">
        <v>25565</v>
      </c>
      <c r="Z173">
        <v>11434</v>
      </c>
      <c r="AA173">
        <v>20369</v>
      </c>
      <c r="AB173">
        <v>83</v>
      </c>
      <c r="AC173">
        <v>37700</v>
      </c>
      <c r="AD173">
        <v>2907</v>
      </c>
      <c r="AE173">
        <v>12224</v>
      </c>
      <c r="AF173">
        <v>10291</v>
      </c>
      <c r="AG173">
        <v>504</v>
      </c>
    </row>
    <row r="174" spans="1:33" x14ac:dyDescent="0.3">
      <c r="A174" s="1" t="s">
        <v>79</v>
      </c>
      <c r="B174">
        <v>126</v>
      </c>
      <c r="C174">
        <v>7</v>
      </c>
      <c r="D174">
        <v>119</v>
      </c>
      <c r="E174">
        <v>123</v>
      </c>
      <c r="F174">
        <v>134</v>
      </c>
      <c r="G174">
        <v>130</v>
      </c>
      <c r="X174">
        <v>26464</v>
      </c>
      <c r="Y174">
        <v>23545</v>
      </c>
      <c r="Z174">
        <v>11306</v>
      </c>
      <c r="AA174">
        <v>16971</v>
      </c>
      <c r="AB174">
        <v>1928</v>
      </c>
      <c r="AC174">
        <v>32981</v>
      </c>
      <c r="AD174">
        <v>899</v>
      </c>
      <c r="AE174">
        <v>9071</v>
      </c>
      <c r="AF174">
        <v>8242</v>
      </c>
      <c r="AG174">
        <v>314</v>
      </c>
    </row>
    <row r="175" spans="1:33" x14ac:dyDescent="0.3">
      <c r="A175" s="1" t="s">
        <v>80</v>
      </c>
      <c r="B175">
        <v>12649</v>
      </c>
      <c r="C175">
        <v>634</v>
      </c>
      <c r="D175">
        <v>11990</v>
      </c>
      <c r="E175">
        <v>12291</v>
      </c>
      <c r="F175">
        <v>13406</v>
      </c>
      <c r="G175">
        <v>12910</v>
      </c>
      <c r="X175">
        <v>26364</v>
      </c>
      <c r="Y175">
        <v>23850</v>
      </c>
      <c r="Z175">
        <v>11141</v>
      </c>
      <c r="AA175">
        <v>19616</v>
      </c>
      <c r="AB175">
        <v>203</v>
      </c>
      <c r="AC175">
        <v>32006</v>
      </c>
      <c r="AD175">
        <v>599</v>
      </c>
      <c r="AE175">
        <v>9517</v>
      </c>
      <c r="AF175">
        <v>8467</v>
      </c>
      <c r="AG175">
        <v>237</v>
      </c>
    </row>
    <row r="176" spans="1:33" x14ac:dyDescent="0.3">
      <c r="A176" s="1" t="s">
        <v>81</v>
      </c>
      <c r="B176">
        <v>7349</v>
      </c>
      <c r="C176">
        <v>263</v>
      </c>
      <c r="D176">
        <v>7209</v>
      </c>
      <c r="E176">
        <v>7359</v>
      </c>
      <c r="F176">
        <v>7713</v>
      </c>
      <c r="G176">
        <v>7114</v>
      </c>
      <c r="X176">
        <v>26666</v>
      </c>
      <c r="Y176">
        <v>23419</v>
      </c>
      <c r="Z176">
        <v>11133</v>
      </c>
      <c r="AA176">
        <v>15760</v>
      </c>
      <c r="AB176">
        <v>325</v>
      </c>
      <c r="AC176">
        <v>32391</v>
      </c>
      <c r="AD176">
        <v>2534</v>
      </c>
      <c r="AE176">
        <v>8002</v>
      </c>
      <c r="AF176">
        <v>7495</v>
      </c>
      <c r="AG176">
        <v>514</v>
      </c>
    </row>
    <row r="177" spans="1:33" x14ac:dyDescent="0.3">
      <c r="A177" s="1" t="s">
        <v>82</v>
      </c>
      <c r="B177">
        <v>3897</v>
      </c>
      <c r="C177">
        <v>250</v>
      </c>
      <c r="D177">
        <v>3687</v>
      </c>
      <c r="E177">
        <v>3693</v>
      </c>
      <c r="F177">
        <v>4190</v>
      </c>
      <c r="G177">
        <v>4020</v>
      </c>
      <c r="X177">
        <v>27408</v>
      </c>
      <c r="Y177">
        <v>24148</v>
      </c>
      <c r="Z177">
        <v>11984</v>
      </c>
      <c r="AA177">
        <v>18276</v>
      </c>
      <c r="AB177">
        <v>340</v>
      </c>
      <c r="AC177">
        <v>32022</v>
      </c>
      <c r="AD177">
        <v>1065</v>
      </c>
      <c r="AE177">
        <v>11471</v>
      </c>
      <c r="AF177">
        <v>7812</v>
      </c>
      <c r="AG177">
        <v>347</v>
      </c>
    </row>
    <row r="178" spans="1:33" x14ac:dyDescent="0.3">
      <c r="A178" s="1" t="s">
        <v>83</v>
      </c>
      <c r="B178">
        <v>6230</v>
      </c>
      <c r="C178">
        <v>271</v>
      </c>
      <c r="D178">
        <v>5942</v>
      </c>
      <c r="E178">
        <v>6183</v>
      </c>
      <c r="F178">
        <v>6596</v>
      </c>
      <c r="G178">
        <v>6198</v>
      </c>
      <c r="X178">
        <v>28243</v>
      </c>
      <c r="Y178">
        <v>24849</v>
      </c>
      <c r="Z178">
        <v>12498</v>
      </c>
      <c r="AA178">
        <v>18992</v>
      </c>
      <c r="AB178">
        <v>1578</v>
      </c>
      <c r="AC178">
        <v>38047</v>
      </c>
      <c r="AD178">
        <v>1700</v>
      </c>
      <c r="AE178">
        <v>12180</v>
      </c>
      <c r="AF178">
        <v>9129</v>
      </c>
      <c r="AG178">
        <v>290</v>
      </c>
    </row>
    <row r="179" spans="1:33" x14ac:dyDescent="0.3">
      <c r="A179" s="1" t="s">
        <v>84</v>
      </c>
      <c r="B179">
        <v>5992</v>
      </c>
      <c r="C179">
        <v>302</v>
      </c>
      <c r="D179">
        <v>5685</v>
      </c>
      <c r="E179">
        <v>5812</v>
      </c>
      <c r="F179">
        <v>6355</v>
      </c>
      <c r="G179">
        <v>6116</v>
      </c>
    </row>
    <row r="180" spans="1:33" x14ac:dyDescent="0.3">
      <c r="A180" s="1" t="s">
        <v>85</v>
      </c>
      <c r="B180">
        <v>12827</v>
      </c>
      <c r="C180">
        <v>781</v>
      </c>
      <c r="D180">
        <v>11929</v>
      </c>
      <c r="E180">
        <v>12544</v>
      </c>
      <c r="F180">
        <v>13767</v>
      </c>
      <c r="G180">
        <v>13069</v>
      </c>
    </row>
    <row r="181" spans="1:33" x14ac:dyDescent="0.3">
      <c r="A181" s="1" t="s">
        <v>86</v>
      </c>
      <c r="B181">
        <v>9915</v>
      </c>
      <c r="C181">
        <v>2012</v>
      </c>
      <c r="D181">
        <v>11798</v>
      </c>
      <c r="E181">
        <v>11491</v>
      </c>
      <c r="F181">
        <v>7931</v>
      </c>
      <c r="G181">
        <v>8441</v>
      </c>
      <c r="X181">
        <v>24616</v>
      </c>
      <c r="Y181">
        <v>30444</v>
      </c>
      <c r="Z181">
        <v>12507</v>
      </c>
      <c r="AA181">
        <v>24745</v>
      </c>
      <c r="AB181">
        <v>78</v>
      </c>
      <c r="AC181">
        <v>37677</v>
      </c>
      <c r="AD181">
        <v>2613</v>
      </c>
      <c r="AE181">
        <v>17235</v>
      </c>
      <c r="AF181">
        <v>11763</v>
      </c>
      <c r="AG181">
        <v>417</v>
      </c>
    </row>
    <row r="182" spans="1:33" x14ac:dyDescent="0.3">
      <c r="A182" s="1" t="s">
        <v>87</v>
      </c>
      <c r="B182">
        <v>5724</v>
      </c>
      <c r="C182">
        <v>554</v>
      </c>
      <c r="D182">
        <v>5577</v>
      </c>
      <c r="E182">
        <v>5135</v>
      </c>
      <c r="F182">
        <v>5716</v>
      </c>
      <c r="G182">
        <v>6466</v>
      </c>
      <c r="X182">
        <v>23499</v>
      </c>
      <c r="Y182">
        <v>27790</v>
      </c>
      <c r="Z182">
        <v>11720</v>
      </c>
      <c r="AA182">
        <v>20199</v>
      </c>
      <c r="AB182">
        <v>1631</v>
      </c>
      <c r="AC182">
        <v>34169</v>
      </c>
      <c r="AD182">
        <v>955</v>
      </c>
      <c r="AE182">
        <v>11312</v>
      </c>
      <c r="AF182">
        <v>9215</v>
      </c>
      <c r="AG182">
        <v>269</v>
      </c>
    </row>
    <row r="183" spans="1:33" x14ac:dyDescent="0.3">
      <c r="A183" s="1" t="s">
        <v>88</v>
      </c>
      <c r="B183">
        <v>3660</v>
      </c>
      <c r="C183">
        <v>192</v>
      </c>
      <c r="D183">
        <v>3468</v>
      </c>
      <c r="E183">
        <v>3746</v>
      </c>
      <c r="F183">
        <v>3887</v>
      </c>
      <c r="G183">
        <v>3541</v>
      </c>
      <c r="X183">
        <v>23296</v>
      </c>
      <c r="Y183">
        <v>27857</v>
      </c>
      <c r="Z183">
        <v>11714</v>
      </c>
      <c r="AA183">
        <v>23451</v>
      </c>
      <c r="AB183">
        <v>146</v>
      </c>
      <c r="AC183">
        <v>32919</v>
      </c>
      <c r="AD183">
        <v>506</v>
      </c>
      <c r="AE183">
        <v>12210</v>
      </c>
      <c r="AF183">
        <v>9605</v>
      </c>
      <c r="AG183">
        <v>211</v>
      </c>
    </row>
    <row r="184" spans="1:33" x14ac:dyDescent="0.3">
      <c r="A184" s="1" t="s">
        <v>89</v>
      </c>
      <c r="B184">
        <v>8735</v>
      </c>
      <c r="C184">
        <v>162</v>
      </c>
      <c r="D184">
        <v>8690</v>
      </c>
      <c r="E184">
        <v>8558</v>
      </c>
      <c r="F184">
        <v>8744</v>
      </c>
      <c r="G184">
        <v>8948</v>
      </c>
      <c r="X184">
        <v>23805</v>
      </c>
      <c r="Y184">
        <v>27984</v>
      </c>
      <c r="Z184">
        <v>11924</v>
      </c>
      <c r="AA184">
        <v>18898</v>
      </c>
      <c r="AB184">
        <v>227</v>
      </c>
      <c r="AC184">
        <v>34100</v>
      </c>
      <c r="AD184">
        <v>3479</v>
      </c>
      <c r="AE184">
        <v>10184</v>
      </c>
      <c r="AF184">
        <v>8417</v>
      </c>
      <c r="AG184">
        <v>415</v>
      </c>
    </row>
    <row r="185" spans="1:33" x14ac:dyDescent="0.3">
      <c r="A185" s="1" t="s">
        <v>90</v>
      </c>
      <c r="B185">
        <v>124</v>
      </c>
      <c r="C185">
        <v>6</v>
      </c>
      <c r="D185">
        <v>118</v>
      </c>
      <c r="E185">
        <v>120</v>
      </c>
      <c r="F185">
        <v>129</v>
      </c>
      <c r="G185">
        <v>130</v>
      </c>
      <c r="X185">
        <v>23853</v>
      </c>
      <c r="Y185">
        <v>28342</v>
      </c>
      <c r="Z185">
        <v>12955</v>
      </c>
      <c r="AA185">
        <v>21937</v>
      </c>
      <c r="AB185">
        <v>233</v>
      </c>
      <c r="AC185">
        <v>33042</v>
      </c>
      <c r="AD185">
        <v>1385</v>
      </c>
      <c r="AE185">
        <v>16485</v>
      </c>
      <c r="AF185">
        <v>8753</v>
      </c>
      <c r="AG185">
        <v>290</v>
      </c>
    </row>
    <row r="186" spans="1:33" x14ac:dyDescent="0.3">
      <c r="A186" s="1" t="s">
        <v>91</v>
      </c>
      <c r="B186">
        <v>126</v>
      </c>
      <c r="C186">
        <v>4</v>
      </c>
      <c r="D186">
        <v>123</v>
      </c>
      <c r="E186">
        <v>121</v>
      </c>
      <c r="F186">
        <v>131</v>
      </c>
      <c r="G186">
        <v>128</v>
      </c>
      <c r="X186">
        <v>24266</v>
      </c>
      <c r="Y186">
        <v>28641</v>
      </c>
      <c r="Z186">
        <v>13848</v>
      </c>
      <c r="AA186">
        <v>22438</v>
      </c>
      <c r="AB186">
        <v>1104</v>
      </c>
      <c r="AC186">
        <v>35268</v>
      </c>
      <c r="AD186">
        <v>2501</v>
      </c>
      <c r="AE186">
        <v>17400</v>
      </c>
      <c r="AF186">
        <v>10536</v>
      </c>
      <c r="AG186">
        <v>247</v>
      </c>
    </row>
    <row r="187" spans="1:33" x14ac:dyDescent="0.3">
      <c r="A187" s="1" t="s">
        <v>92</v>
      </c>
      <c r="B187">
        <v>126</v>
      </c>
      <c r="C187">
        <v>5</v>
      </c>
      <c r="D187">
        <v>122</v>
      </c>
      <c r="E187">
        <v>123</v>
      </c>
      <c r="F187">
        <v>132</v>
      </c>
      <c r="G187">
        <v>127</v>
      </c>
    </row>
    <row r="188" spans="1:33" x14ac:dyDescent="0.3">
      <c r="A188" s="1" t="s">
        <v>93</v>
      </c>
      <c r="B188">
        <v>125</v>
      </c>
      <c r="C188">
        <v>5</v>
      </c>
      <c r="D188">
        <v>122</v>
      </c>
      <c r="E188">
        <v>120</v>
      </c>
      <c r="F188">
        <v>131</v>
      </c>
      <c r="G188">
        <v>127</v>
      </c>
    </row>
    <row r="189" spans="1:33" x14ac:dyDescent="0.3">
      <c r="A189" s="1" t="s">
        <v>94</v>
      </c>
      <c r="B189">
        <v>124</v>
      </c>
      <c r="C189">
        <v>6</v>
      </c>
      <c r="D189">
        <v>119</v>
      </c>
      <c r="E189">
        <v>120</v>
      </c>
      <c r="F189">
        <v>130</v>
      </c>
      <c r="G189">
        <v>129</v>
      </c>
      <c r="X189">
        <v>24568</v>
      </c>
      <c r="Y189">
        <v>37256</v>
      </c>
      <c r="Z189">
        <v>14176</v>
      </c>
      <c r="AA189">
        <v>29270</v>
      </c>
      <c r="AB189">
        <v>82</v>
      </c>
      <c r="AC189">
        <v>27432</v>
      </c>
      <c r="AD189">
        <v>2979</v>
      </c>
      <c r="AE189">
        <v>23804</v>
      </c>
      <c r="AF189">
        <v>13056</v>
      </c>
      <c r="AG189">
        <v>362</v>
      </c>
    </row>
    <row r="190" spans="1:33" x14ac:dyDescent="0.3">
      <c r="A190" s="1" t="s">
        <v>95</v>
      </c>
      <c r="B190">
        <v>124</v>
      </c>
      <c r="C190">
        <v>6</v>
      </c>
      <c r="D190">
        <v>121</v>
      </c>
      <c r="E190">
        <v>118</v>
      </c>
      <c r="F190">
        <v>130</v>
      </c>
      <c r="G190">
        <v>128</v>
      </c>
      <c r="X190">
        <v>23378</v>
      </c>
      <c r="Y190">
        <v>34887</v>
      </c>
      <c r="Z190">
        <v>12970</v>
      </c>
      <c r="AA190">
        <v>23984</v>
      </c>
      <c r="AB190">
        <v>1339</v>
      </c>
      <c r="AC190">
        <v>34268</v>
      </c>
      <c r="AD190">
        <v>1367</v>
      </c>
      <c r="AE190">
        <v>16110</v>
      </c>
      <c r="AF190">
        <v>10206</v>
      </c>
      <c r="AG190">
        <v>257</v>
      </c>
    </row>
    <row r="191" spans="1:33" x14ac:dyDescent="0.3">
      <c r="A191" s="1" t="s">
        <v>96</v>
      </c>
      <c r="B191">
        <v>124</v>
      </c>
      <c r="C191">
        <v>6</v>
      </c>
      <c r="D191">
        <v>120</v>
      </c>
      <c r="E191">
        <v>119</v>
      </c>
      <c r="F191">
        <v>132</v>
      </c>
      <c r="G191">
        <v>126</v>
      </c>
      <c r="X191">
        <v>23150</v>
      </c>
      <c r="Y191">
        <v>34796</v>
      </c>
      <c r="Z191">
        <v>12925</v>
      </c>
      <c r="AA191">
        <v>28209</v>
      </c>
      <c r="AB191">
        <v>138</v>
      </c>
      <c r="AC191">
        <v>33572</v>
      </c>
      <c r="AD191">
        <v>591</v>
      </c>
      <c r="AE191">
        <v>17797</v>
      </c>
      <c r="AF191">
        <v>10588</v>
      </c>
      <c r="AG191">
        <v>203</v>
      </c>
    </row>
    <row r="192" spans="1:33" x14ac:dyDescent="0.3">
      <c r="A192" s="1" t="s">
        <v>97</v>
      </c>
      <c r="B192">
        <v>124</v>
      </c>
      <c r="C192">
        <v>4</v>
      </c>
      <c r="D192">
        <v>121</v>
      </c>
      <c r="E192">
        <v>120</v>
      </c>
      <c r="F192">
        <v>128</v>
      </c>
      <c r="G192">
        <v>127</v>
      </c>
      <c r="X192">
        <v>23852</v>
      </c>
      <c r="Y192">
        <v>34797</v>
      </c>
      <c r="Z192">
        <v>13271</v>
      </c>
      <c r="AA192">
        <v>22880</v>
      </c>
      <c r="AB192">
        <v>190</v>
      </c>
      <c r="AC192">
        <v>32740</v>
      </c>
      <c r="AD192">
        <v>4977</v>
      </c>
      <c r="AE192">
        <v>14251</v>
      </c>
      <c r="AF192">
        <v>9314</v>
      </c>
      <c r="AG192">
        <v>390</v>
      </c>
    </row>
    <row r="193" spans="1:33" x14ac:dyDescent="0.3">
      <c r="A193" s="1" t="s">
        <v>98</v>
      </c>
      <c r="B193">
        <v>123</v>
      </c>
      <c r="C193">
        <v>6</v>
      </c>
      <c r="D193">
        <v>119</v>
      </c>
      <c r="E193">
        <v>119</v>
      </c>
      <c r="F193">
        <v>131</v>
      </c>
      <c r="G193">
        <v>125</v>
      </c>
      <c r="X193">
        <v>24359</v>
      </c>
      <c r="Y193">
        <v>35951</v>
      </c>
      <c r="Z193">
        <v>14906</v>
      </c>
      <c r="AA193">
        <v>27117</v>
      </c>
      <c r="AB193">
        <v>217</v>
      </c>
      <c r="AC193">
        <v>35369</v>
      </c>
      <c r="AD193">
        <v>2738</v>
      </c>
      <c r="AE193">
        <v>22696</v>
      </c>
      <c r="AF193">
        <v>9766</v>
      </c>
      <c r="AG193">
        <v>272</v>
      </c>
    </row>
    <row r="194" spans="1:33" x14ac:dyDescent="0.3">
      <c r="A194" s="1" t="s">
        <v>99</v>
      </c>
      <c r="B194">
        <v>124</v>
      </c>
      <c r="C194">
        <v>4</v>
      </c>
      <c r="D194">
        <v>123</v>
      </c>
      <c r="E194">
        <v>118</v>
      </c>
      <c r="F194">
        <v>128</v>
      </c>
      <c r="G194">
        <v>126</v>
      </c>
      <c r="X194">
        <v>25752</v>
      </c>
      <c r="Y194">
        <v>36197</v>
      </c>
      <c r="Z194">
        <v>16401</v>
      </c>
      <c r="AA194">
        <v>27786</v>
      </c>
      <c r="AB194">
        <v>770</v>
      </c>
      <c r="AC194">
        <v>34365</v>
      </c>
      <c r="AD194">
        <v>4168</v>
      </c>
      <c r="AE194">
        <v>23892</v>
      </c>
      <c r="AF194">
        <v>11899</v>
      </c>
      <c r="AG194">
        <v>233</v>
      </c>
    </row>
    <row r="195" spans="1:33" x14ac:dyDescent="0.3">
      <c r="A195" s="1" t="s">
        <v>100</v>
      </c>
      <c r="B195">
        <v>125</v>
      </c>
      <c r="C195">
        <v>5</v>
      </c>
      <c r="D195">
        <v>123</v>
      </c>
      <c r="E195">
        <v>119</v>
      </c>
      <c r="F195">
        <v>130</v>
      </c>
      <c r="G195">
        <v>128</v>
      </c>
    </row>
    <row r="196" spans="1:33" x14ac:dyDescent="0.3">
      <c r="A196" s="1" t="s">
        <v>101</v>
      </c>
      <c r="B196">
        <v>123</v>
      </c>
      <c r="C196">
        <v>6</v>
      </c>
      <c r="D196">
        <v>117</v>
      </c>
      <c r="E196">
        <v>119</v>
      </c>
      <c r="F196">
        <v>130</v>
      </c>
      <c r="G196">
        <v>125</v>
      </c>
    </row>
    <row r="197" spans="1:33" x14ac:dyDescent="0.3">
      <c r="A197" s="1" t="s">
        <v>102</v>
      </c>
      <c r="B197">
        <v>126</v>
      </c>
      <c r="C197">
        <v>4</v>
      </c>
      <c r="D197">
        <v>123</v>
      </c>
      <c r="E197">
        <v>123</v>
      </c>
      <c r="F197">
        <v>129</v>
      </c>
      <c r="G197">
        <v>130</v>
      </c>
    </row>
    <row r="199" spans="1:33" x14ac:dyDescent="0.3">
      <c r="A199" s="12" t="s">
        <v>134</v>
      </c>
    </row>
    <row r="200" spans="1:33" x14ac:dyDescent="0.3">
      <c r="A200" s="1" t="s">
        <v>0</v>
      </c>
      <c r="B200" s="1" t="s">
        <v>1</v>
      </c>
      <c r="C200" s="1" t="s">
        <v>2</v>
      </c>
      <c r="D200" s="1" t="s">
        <v>3</v>
      </c>
      <c r="E200" s="1" t="s">
        <v>4</v>
      </c>
      <c r="F200" s="1" t="s">
        <v>5</v>
      </c>
      <c r="G200" s="1" t="s">
        <v>6</v>
      </c>
    </row>
    <row r="201" spans="1:33" x14ac:dyDescent="0.3">
      <c r="A201" s="1" t="s">
        <v>7</v>
      </c>
      <c r="B201">
        <v>136</v>
      </c>
      <c r="C201">
        <v>4</v>
      </c>
      <c r="D201">
        <v>134</v>
      </c>
      <c r="E201">
        <v>133</v>
      </c>
      <c r="F201">
        <v>141</v>
      </c>
      <c r="G201">
        <v>137</v>
      </c>
    </row>
    <row r="202" spans="1:33" x14ac:dyDescent="0.3">
      <c r="A202" s="1" t="s">
        <v>8</v>
      </c>
      <c r="B202">
        <v>129</v>
      </c>
      <c r="C202">
        <v>3</v>
      </c>
      <c r="D202">
        <v>127</v>
      </c>
      <c r="E202">
        <v>127</v>
      </c>
      <c r="F202">
        <v>131</v>
      </c>
      <c r="G202">
        <v>132</v>
      </c>
    </row>
    <row r="203" spans="1:33" x14ac:dyDescent="0.3">
      <c r="A203" s="1" t="s">
        <v>9</v>
      </c>
      <c r="B203">
        <v>131</v>
      </c>
      <c r="C203">
        <v>5</v>
      </c>
      <c r="D203">
        <v>129</v>
      </c>
      <c r="E203">
        <v>126</v>
      </c>
      <c r="F203">
        <v>134</v>
      </c>
      <c r="G203">
        <v>136</v>
      </c>
    </row>
    <row r="204" spans="1:33" x14ac:dyDescent="0.3">
      <c r="A204" s="1" t="s">
        <v>10</v>
      </c>
      <c r="B204">
        <v>126</v>
      </c>
      <c r="C204">
        <v>3</v>
      </c>
      <c r="D204">
        <v>126</v>
      </c>
      <c r="E204">
        <v>124</v>
      </c>
      <c r="F204">
        <v>130</v>
      </c>
      <c r="G204">
        <v>124</v>
      </c>
    </row>
    <row r="205" spans="1:33" x14ac:dyDescent="0.3">
      <c r="A205" s="1" t="s">
        <v>11</v>
      </c>
      <c r="B205">
        <v>125</v>
      </c>
      <c r="C205">
        <v>4</v>
      </c>
      <c r="D205">
        <v>120</v>
      </c>
      <c r="E205">
        <v>124</v>
      </c>
      <c r="F205">
        <v>129</v>
      </c>
      <c r="G205">
        <v>127</v>
      </c>
    </row>
    <row r="206" spans="1:33" x14ac:dyDescent="0.3">
      <c r="A206" s="1" t="s">
        <v>12</v>
      </c>
      <c r="B206">
        <v>128</v>
      </c>
      <c r="C206">
        <v>2</v>
      </c>
      <c r="D206">
        <v>127</v>
      </c>
      <c r="E206">
        <v>128</v>
      </c>
      <c r="F206">
        <v>130</v>
      </c>
      <c r="G206">
        <v>127</v>
      </c>
    </row>
    <row r="207" spans="1:33" x14ac:dyDescent="0.3">
      <c r="A207" s="1" t="s">
        <v>13</v>
      </c>
      <c r="B207">
        <v>128</v>
      </c>
      <c r="C207">
        <v>4</v>
      </c>
      <c r="D207">
        <v>124</v>
      </c>
      <c r="E207">
        <v>124</v>
      </c>
      <c r="F207">
        <v>132</v>
      </c>
      <c r="G207">
        <v>130</v>
      </c>
    </row>
    <row r="208" spans="1:33" x14ac:dyDescent="0.3">
      <c r="A208" s="1" t="s">
        <v>14</v>
      </c>
      <c r="B208">
        <v>130</v>
      </c>
      <c r="C208">
        <v>3</v>
      </c>
      <c r="D208">
        <v>126</v>
      </c>
      <c r="E208">
        <v>130</v>
      </c>
      <c r="F208">
        <v>134</v>
      </c>
      <c r="G208">
        <v>132</v>
      </c>
    </row>
    <row r="209" spans="1:7" x14ac:dyDescent="0.3">
      <c r="A209" s="1" t="s">
        <v>15</v>
      </c>
      <c r="B209">
        <v>131</v>
      </c>
      <c r="C209">
        <v>3</v>
      </c>
      <c r="D209">
        <v>129</v>
      </c>
      <c r="E209">
        <v>129</v>
      </c>
      <c r="F209">
        <v>136</v>
      </c>
      <c r="G209">
        <v>131</v>
      </c>
    </row>
    <row r="210" spans="1:7" x14ac:dyDescent="0.3">
      <c r="A210" s="1" t="s">
        <v>16</v>
      </c>
      <c r="B210">
        <v>133</v>
      </c>
      <c r="C210">
        <v>3</v>
      </c>
      <c r="D210">
        <v>132</v>
      </c>
      <c r="E210">
        <v>128</v>
      </c>
      <c r="F210">
        <v>135</v>
      </c>
      <c r="G210">
        <v>135</v>
      </c>
    </row>
    <row r="211" spans="1:7" x14ac:dyDescent="0.3">
      <c r="A211" s="1" t="s">
        <v>17</v>
      </c>
      <c r="B211">
        <v>134</v>
      </c>
      <c r="C211">
        <v>3</v>
      </c>
      <c r="D211">
        <v>132</v>
      </c>
      <c r="E211">
        <v>132</v>
      </c>
      <c r="F211">
        <v>138</v>
      </c>
      <c r="G211">
        <v>136</v>
      </c>
    </row>
    <row r="212" spans="1:7" x14ac:dyDescent="0.3">
      <c r="A212" s="1" t="s">
        <v>18</v>
      </c>
      <c r="B212">
        <v>138</v>
      </c>
      <c r="C212">
        <v>3</v>
      </c>
      <c r="D212">
        <v>133</v>
      </c>
      <c r="E212">
        <v>137</v>
      </c>
      <c r="F212">
        <v>141</v>
      </c>
      <c r="G212">
        <v>140</v>
      </c>
    </row>
    <row r="213" spans="1:7" x14ac:dyDescent="0.3">
      <c r="A213" s="1" t="s">
        <v>19</v>
      </c>
      <c r="B213">
        <v>135</v>
      </c>
      <c r="C213">
        <v>2</v>
      </c>
      <c r="D213">
        <v>134</v>
      </c>
      <c r="E213">
        <v>133</v>
      </c>
      <c r="F213">
        <v>137</v>
      </c>
      <c r="G213">
        <v>137</v>
      </c>
    </row>
    <row r="214" spans="1:7" x14ac:dyDescent="0.3">
      <c r="A214" s="1" t="s">
        <v>20</v>
      </c>
      <c r="B214">
        <v>15088</v>
      </c>
      <c r="C214">
        <v>527</v>
      </c>
      <c r="D214">
        <v>14478</v>
      </c>
      <c r="E214">
        <v>14851</v>
      </c>
      <c r="F214">
        <v>15659</v>
      </c>
      <c r="G214">
        <v>15365</v>
      </c>
    </row>
    <row r="215" spans="1:7" x14ac:dyDescent="0.3">
      <c r="A215" s="1" t="s">
        <v>21</v>
      </c>
      <c r="B215">
        <v>7785</v>
      </c>
      <c r="C215">
        <v>336</v>
      </c>
      <c r="D215">
        <v>7404</v>
      </c>
      <c r="E215">
        <v>7624</v>
      </c>
      <c r="F215">
        <v>7956</v>
      </c>
      <c r="G215">
        <v>8157</v>
      </c>
    </row>
    <row r="216" spans="1:7" x14ac:dyDescent="0.3">
      <c r="A216" s="1" t="s">
        <v>22</v>
      </c>
      <c r="B216">
        <v>4839</v>
      </c>
      <c r="C216">
        <v>244</v>
      </c>
      <c r="D216">
        <v>4564</v>
      </c>
      <c r="E216">
        <v>4743</v>
      </c>
      <c r="F216">
        <v>5136</v>
      </c>
      <c r="G216">
        <v>4913</v>
      </c>
    </row>
    <row r="217" spans="1:7" x14ac:dyDescent="0.3">
      <c r="A217" s="1" t="s">
        <v>23</v>
      </c>
      <c r="B217">
        <v>6992</v>
      </c>
      <c r="C217">
        <v>306</v>
      </c>
      <c r="D217">
        <v>6585</v>
      </c>
      <c r="E217">
        <v>7062</v>
      </c>
      <c r="F217">
        <v>7324</v>
      </c>
      <c r="G217">
        <v>6998</v>
      </c>
    </row>
    <row r="218" spans="1:7" x14ac:dyDescent="0.3">
      <c r="A218" s="1" t="s">
        <v>24</v>
      </c>
      <c r="B218">
        <v>3661</v>
      </c>
      <c r="C218">
        <v>677</v>
      </c>
      <c r="D218">
        <v>2897</v>
      </c>
      <c r="E218">
        <v>3298</v>
      </c>
      <c r="F218">
        <v>4341</v>
      </c>
      <c r="G218">
        <v>4108</v>
      </c>
    </row>
    <row r="219" spans="1:7" x14ac:dyDescent="0.3">
      <c r="A219" s="1" t="s">
        <v>25</v>
      </c>
      <c r="B219">
        <v>11884</v>
      </c>
      <c r="C219">
        <v>649</v>
      </c>
      <c r="D219">
        <v>11099</v>
      </c>
      <c r="E219">
        <v>12068</v>
      </c>
      <c r="F219">
        <v>12649</v>
      </c>
      <c r="G219">
        <v>11719</v>
      </c>
    </row>
    <row r="220" spans="1:7" x14ac:dyDescent="0.3">
      <c r="A220" s="1" t="s">
        <v>26</v>
      </c>
      <c r="B220">
        <v>8251</v>
      </c>
      <c r="C220">
        <v>778</v>
      </c>
      <c r="D220">
        <v>7328</v>
      </c>
      <c r="E220">
        <v>8009</v>
      </c>
      <c r="F220">
        <v>9172</v>
      </c>
      <c r="G220">
        <v>8494</v>
      </c>
    </row>
    <row r="221" spans="1:7" x14ac:dyDescent="0.3">
      <c r="A221" s="1" t="s">
        <v>27</v>
      </c>
      <c r="B221">
        <v>5036</v>
      </c>
      <c r="C221">
        <v>122</v>
      </c>
      <c r="D221">
        <v>4955</v>
      </c>
      <c r="E221">
        <v>5133</v>
      </c>
      <c r="F221">
        <v>5147</v>
      </c>
      <c r="G221">
        <v>4910</v>
      </c>
    </row>
    <row r="222" spans="1:7" x14ac:dyDescent="0.3">
      <c r="A222" s="1" t="s">
        <v>28</v>
      </c>
      <c r="B222">
        <v>4098</v>
      </c>
      <c r="C222">
        <v>199</v>
      </c>
      <c r="D222">
        <v>3972</v>
      </c>
      <c r="E222">
        <v>3894</v>
      </c>
      <c r="F222">
        <v>4324</v>
      </c>
      <c r="G222">
        <v>4201</v>
      </c>
    </row>
    <row r="223" spans="1:7" x14ac:dyDescent="0.3">
      <c r="A223" s="1" t="s">
        <v>29</v>
      </c>
      <c r="B223">
        <v>8707</v>
      </c>
      <c r="C223">
        <v>408</v>
      </c>
      <c r="D223">
        <v>8516</v>
      </c>
      <c r="E223">
        <v>8269</v>
      </c>
      <c r="F223">
        <v>8832</v>
      </c>
      <c r="G223">
        <v>9213</v>
      </c>
    </row>
    <row r="224" spans="1:7" x14ac:dyDescent="0.3">
      <c r="A224" s="1" t="s">
        <v>30</v>
      </c>
      <c r="B224">
        <v>132</v>
      </c>
      <c r="C224">
        <v>5</v>
      </c>
      <c r="D224">
        <v>126</v>
      </c>
      <c r="E224">
        <v>132</v>
      </c>
      <c r="F224">
        <v>138</v>
      </c>
      <c r="G224">
        <v>132</v>
      </c>
    </row>
    <row r="225" spans="1:7" x14ac:dyDescent="0.3">
      <c r="A225" s="1" t="s">
        <v>31</v>
      </c>
      <c r="B225">
        <v>132</v>
      </c>
      <c r="C225">
        <v>4</v>
      </c>
      <c r="D225">
        <v>131</v>
      </c>
      <c r="E225">
        <v>127</v>
      </c>
      <c r="F225">
        <v>137</v>
      </c>
      <c r="G225">
        <v>135</v>
      </c>
    </row>
    <row r="226" spans="1:7" x14ac:dyDescent="0.3">
      <c r="A226" s="1" t="s">
        <v>32</v>
      </c>
      <c r="B226">
        <v>15331</v>
      </c>
      <c r="C226">
        <v>442</v>
      </c>
      <c r="D226">
        <v>14870</v>
      </c>
      <c r="E226">
        <v>15069</v>
      </c>
      <c r="F226">
        <v>15842</v>
      </c>
      <c r="G226">
        <v>15542</v>
      </c>
    </row>
    <row r="227" spans="1:7" x14ac:dyDescent="0.3">
      <c r="A227" s="1" t="s">
        <v>33</v>
      </c>
      <c r="B227">
        <v>7527</v>
      </c>
      <c r="C227">
        <v>333</v>
      </c>
      <c r="D227">
        <v>7158</v>
      </c>
      <c r="E227">
        <v>7350</v>
      </c>
      <c r="F227">
        <v>7886</v>
      </c>
      <c r="G227">
        <v>7714</v>
      </c>
    </row>
    <row r="228" spans="1:7" x14ac:dyDescent="0.3">
      <c r="A228" s="1" t="s">
        <v>34</v>
      </c>
      <c r="B228">
        <v>5061</v>
      </c>
      <c r="C228">
        <v>456</v>
      </c>
      <c r="D228">
        <v>4535</v>
      </c>
      <c r="E228">
        <v>4849</v>
      </c>
      <c r="F228">
        <v>5554</v>
      </c>
      <c r="G228">
        <v>5305</v>
      </c>
    </row>
    <row r="229" spans="1:7" x14ac:dyDescent="0.3">
      <c r="A229" s="1" t="s">
        <v>35</v>
      </c>
      <c r="B229">
        <v>6884</v>
      </c>
      <c r="C229">
        <v>326</v>
      </c>
      <c r="D229">
        <v>6528</v>
      </c>
      <c r="E229">
        <v>7174</v>
      </c>
      <c r="F229">
        <v>7147</v>
      </c>
      <c r="G229">
        <v>6689</v>
      </c>
    </row>
    <row r="230" spans="1:7" x14ac:dyDescent="0.3">
      <c r="A230" s="1" t="s">
        <v>36</v>
      </c>
      <c r="B230">
        <v>6671</v>
      </c>
      <c r="C230">
        <v>426</v>
      </c>
      <c r="D230">
        <v>6216</v>
      </c>
      <c r="E230">
        <v>6484</v>
      </c>
      <c r="F230">
        <v>7212</v>
      </c>
      <c r="G230">
        <v>6774</v>
      </c>
    </row>
    <row r="231" spans="1:7" x14ac:dyDescent="0.3">
      <c r="A231" s="1" t="s">
        <v>37</v>
      </c>
      <c r="B231">
        <v>11289</v>
      </c>
      <c r="C231">
        <v>704</v>
      </c>
      <c r="D231">
        <v>10414</v>
      </c>
      <c r="E231">
        <v>11433</v>
      </c>
      <c r="F231">
        <v>12121</v>
      </c>
      <c r="G231">
        <v>11189</v>
      </c>
    </row>
    <row r="232" spans="1:7" x14ac:dyDescent="0.3">
      <c r="A232" s="1" t="s">
        <v>38</v>
      </c>
      <c r="B232">
        <v>10931</v>
      </c>
      <c r="C232">
        <v>687</v>
      </c>
      <c r="D232">
        <v>10385</v>
      </c>
      <c r="E232">
        <v>10296</v>
      </c>
      <c r="F232">
        <v>11428</v>
      </c>
      <c r="G232">
        <v>11616</v>
      </c>
    </row>
    <row r="233" spans="1:7" x14ac:dyDescent="0.3">
      <c r="A233" s="1" t="s">
        <v>39</v>
      </c>
      <c r="B233">
        <v>4548</v>
      </c>
      <c r="C233">
        <v>248</v>
      </c>
      <c r="D233">
        <v>4485</v>
      </c>
      <c r="E233">
        <v>4241</v>
      </c>
      <c r="F233">
        <v>4828</v>
      </c>
      <c r="G233">
        <v>4637</v>
      </c>
    </row>
    <row r="234" spans="1:7" x14ac:dyDescent="0.3">
      <c r="A234" s="1" t="s">
        <v>40</v>
      </c>
      <c r="B234">
        <v>3616</v>
      </c>
      <c r="C234">
        <v>120</v>
      </c>
      <c r="D234">
        <v>3511</v>
      </c>
      <c r="E234">
        <v>3512</v>
      </c>
      <c r="F234">
        <v>3716</v>
      </c>
      <c r="G234">
        <v>3723</v>
      </c>
    </row>
    <row r="235" spans="1:7" x14ac:dyDescent="0.3">
      <c r="A235" s="1" t="s">
        <v>41</v>
      </c>
      <c r="B235">
        <v>5720</v>
      </c>
      <c r="C235">
        <v>626</v>
      </c>
      <c r="D235">
        <v>5643</v>
      </c>
      <c r="E235">
        <v>4973</v>
      </c>
      <c r="F235">
        <v>5762</v>
      </c>
      <c r="G235">
        <v>6502</v>
      </c>
    </row>
    <row r="236" spans="1:7" x14ac:dyDescent="0.3">
      <c r="A236" s="1" t="s">
        <v>42</v>
      </c>
      <c r="B236">
        <v>130</v>
      </c>
      <c r="C236">
        <v>5</v>
      </c>
      <c r="D236">
        <v>125</v>
      </c>
      <c r="E236">
        <v>127</v>
      </c>
      <c r="F236">
        <v>137</v>
      </c>
      <c r="G236">
        <v>133</v>
      </c>
    </row>
    <row r="237" spans="1:7" x14ac:dyDescent="0.3">
      <c r="A237" s="1" t="s">
        <v>43</v>
      </c>
      <c r="B237">
        <v>129</v>
      </c>
      <c r="C237">
        <v>4</v>
      </c>
      <c r="D237">
        <v>125</v>
      </c>
      <c r="E237">
        <v>126</v>
      </c>
      <c r="F237">
        <v>134</v>
      </c>
      <c r="G237">
        <v>130</v>
      </c>
    </row>
    <row r="238" spans="1:7" x14ac:dyDescent="0.3">
      <c r="A238" s="1" t="s">
        <v>44</v>
      </c>
      <c r="B238">
        <v>15436</v>
      </c>
      <c r="C238">
        <v>685</v>
      </c>
      <c r="D238">
        <v>14798</v>
      </c>
      <c r="E238">
        <v>14891</v>
      </c>
      <c r="F238">
        <v>16084</v>
      </c>
      <c r="G238">
        <v>15969</v>
      </c>
    </row>
    <row r="239" spans="1:7" x14ac:dyDescent="0.3">
      <c r="A239" s="1" t="s">
        <v>45</v>
      </c>
      <c r="B239">
        <v>7490</v>
      </c>
      <c r="C239">
        <v>378</v>
      </c>
      <c r="D239">
        <v>7035</v>
      </c>
      <c r="E239">
        <v>7323</v>
      </c>
      <c r="F239">
        <v>7819</v>
      </c>
      <c r="G239">
        <v>7783</v>
      </c>
    </row>
    <row r="240" spans="1:7" x14ac:dyDescent="0.3">
      <c r="A240" s="1" t="s">
        <v>46</v>
      </c>
      <c r="B240">
        <v>5235</v>
      </c>
      <c r="C240">
        <v>462</v>
      </c>
      <c r="D240">
        <v>4744</v>
      </c>
      <c r="E240">
        <v>5118</v>
      </c>
      <c r="F240">
        <v>5856</v>
      </c>
      <c r="G240">
        <v>5222</v>
      </c>
    </row>
    <row r="241" spans="1:7" x14ac:dyDescent="0.3">
      <c r="A241" s="1" t="s">
        <v>47</v>
      </c>
      <c r="B241">
        <v>7561</v>
      </c>
      <c r="C241">
        <v>519</v>
      </c>
      <c r="D241">
        <v>6801</v>
      </c>
      <c r="E241">
        <v>7782</v>
      </c>
      <c r="F241">
        <v>7969</v>
      </c>
      <c r="G241">
        <v>7692</v>
      </c>
    </row>
    <row r="242" spans="1:7" x14ac:dyDescent="0.3">
      <c r="A242" s="1" t="s">
        <v>48</v>
      </c>
      <c r="B242">
        <v>5936</v>
      </c>
      <c r="C242">
        <v>480</v>
      </c>
      <c r="D242">
        <v>5568</v>
      </c>
      <c r="E242">
        <v>5517</v>
      </c>
      <c r="F242">
        <v>6516</v>
      </c>
      <c r="G242">
        <v>6145</v>
      </c>
    </row>
    <row r="243" spans="1:7" x14ac:dyDescent="0.3">
      <c r="A243" s="1" t="s">
        <v>49</v>
      </c>
      <c r="B243">
        <v>11146</v>
      </c>
      <c r="C243">
        <v>451</v>
      </c>
      <c r="D243">
        <v>10552</v>
      </c>
      <c r="E243">
        <v>11157</v>
      </c>
      <c r="F243">
        <v>11647</v>
      </c>
      <c r="G243">
        <v>11227</v>
      </c>
    </row>
    <row r="244" spans="1:7" x14ac:dyDescent="0.3">
      <c r="A244" s="1" t="s">
        <v>50</v>
      </c>
      <c r="B244">
        <v>10706</v>
      </c>
      <c r="C244">
        <v>608</v>
      </c>
      <c r="D244">
        <v>10930</v>
      </c>
      <c r="E244">
        <v>11464</v>
      </c>
      <c r="F244">
        <v>10192</v>
      </c>
      <c r="G244">
        <v>10237</v>
      </c>
    </row>
    <row r="245" spans="1:7" x14ac:dyDescent="0.3">
      <c r="A245" s="1" t="s">
        <v>51</v>
      </c>
      <c r="B245">
        <v>5181</v>
      </c>
      <c r="C245">
        <v>546</v>
      </c>
      <c r="D245">
        <v>4694</v>
      </c>
      <c r="E245">
        <v>4726</v>
      </c>
      <c r="F245">
        <v>5707</v>
      </c>
      <c r="G245">
        <v>5597</v>
      </c>
    </row>
    <row r="246" spans="1:7" x14ac:dyDescent="0.3">
      <c r="A246" s="1" t="s">
        <v>52</v>
      </c>
      <c r="B246">
        <v>3735</v>
      </c>
      <c r="C246">
        <v>435</v>
      </c>
      <c r="D246">
        <v>3253</v>
      </c>
      <c r="E246">
        <v>3501</v>
      </c>
      <c r="F246">
        <v>4201</v>
      </c>
      <c r="G246">
        <v>3985</v>
      </c>
    </row>
    <row r="247" spans="1:7" x14ac:dyDescent="0.3">
      <c r="A247" s="1" t="s">
        <v>53</v>
      </c>
      <c r="B247">
        <v>3846</v>
      </c>
      <c r="C247">
        <v>175</v>
      </c>
      <c r="D247">
        <v>3753</v>
      </c>
      <c r="E247">
        <v>3645</v>
      </c>
      <c r="F247">
        <v>3998</v>
      </c>
      <c r="G247">
        <v>3988</v>
      </c>
    </row>
    <row r="248" spans="1:7" x14ac:dyDescent="0.3">
      <c r="A248" s="1" t="s">
        <v>54</v>
      </c>
      <c r="B248">
        <v>132</v>
      </c>
      <c r="C248">
        <v>4</v>
      </c>
      <c r="D248">
        <v>128</v>
      </c>
      <c r="E248">
        <v>129</v>
      </c>
      <c r="F248">
        <v>137</v>
      </c>
      <c r="G248">
        <v>133</v>
      </c>
    </row>
    <row r="249" spans="1:7" x14ac:dyDescent="0.3">
      <c r="A249" s="1" t="s">
        <v>55</v>
      </c>
      <c r="B249">
        <v>132</v>
      </c>
      <c r="C249">
        <v>5</v>
      </c>
      <c r="D249">
        <v>127</v>
      </c>
      <c r="E249">
        <v>129</v>
      </c>
      <c r="F249">
        <v>137</v>
      </c>
      <c r="G249">
        <v>136</v>
      </c>
    </row>
    <row r="250" spans="1:7" x14ac:dyDescent="0.3">
      <c r="A250" s="1" t="s">
        <v>56</v>
      </c>
      <c r="B250">
        <v>15521</v>
      </c>
      <c r="C250">
        <v>716</v>
      </c>
      <c r="D250">
        <v>14824</v>
      </c>
      <c r="E250">
        <v>15023</v>
      </c>
      <c r="F250">
        <v>16331</v>
      </c>
      <c r="G250">
        <v>15908</v>
      </c>
    </row>
    <row r="251" spans="1:7" x14ac:dyDescent="0.3">
      <c r="A251" s="1" t="s">
        <v>57</v>
      </c>
      <c r="B251">
        <v>7648</v>
      </c>
      <c r="C251">
        <v>395</v>
      </c>
      <c r="D251">
        <v>7246</v>
      </c>
      <c r="E251">
        <v>7380</v>
      </c>
      <c r="F251">
        <v>8046</v>
      </c>
      <c r="G251">
        <v>7922</v>
      </c>
    </row>
    <row r="252" spans="1:7" x14ac:dyDescent="0.3">
      <c r="A252" s="1" t="s">
        <v>58</v>
      </c>
      <c r="B252">
        <v>5042</v>
      </c>
      <c r="C252">
        <v>232</v>
      </c>
      <c r="D252">
        <v>4922</v>
      </c>
      <c r="E252">
        <v>4814</v>
      </c>
      <c r="F252">
        <v>5349</v>
      </c>
      <c r="G252">
        <v>5082</v>
      </c>
    </row>
    <row r="253" spans="1:7" x14ac:dyDescent="0.3">
      <c r="A253" s="1" t="s">
        <v>59</v>
      </c>
      <c r="B253">
        <v>6440</v>
      </c>
      <c r="C253">
        <v>558</v>
      </c>
      <c r="D253">
        <v>5754</v>
      </c>
      <c r="E253">
        <v>6318</v>
      </c>
      <c r="F253">
        <v>7091</v>
      </c>
      <c r="G253">
        <v>6597</v>
      </c>
    </row>
    <row r="254" spans="1:7" x14ac:dyDescent="0.3">
      <c r="A254" s="1" t="s">
        <v>60</v>
      </c>
      <c r="B254">
        <v>6501</v>
      </c>
      <c r="C254">
        <v>506</v>
      </c>
      <c r="D254">
        <v>6045</v>
      </c>
      <c r="E254">
        <v>6081</v>
      </c>
      <c r="F254">
        <v>6925</v>
      </c>
      <c r="G254">
        <v>6951</v>
      </c>
    </row>
    <row r="255" spans="1:7" x14ac:dyDescent="0.3">
      <c r="A255" s="1" t="s">
        <v>61</v>
      </c>
      <c r="B255">
        <v>11318</v>
      </c>
      <c r="C255">
        <v>664</v>
      </c>
      <c r="D255">
        <v>10527</v>
      </c>
      <c r="E255">
        <v>11271</v>
      </c>
      <c r="F255">
        <v>12151</v>
      </c>
      <c r="G255">
        <v>11321</v>
      </c>
    </row>
    <row r="256" spans="1:7" x14ac:dyDescent="0.3">
      <c r="A256" s="1" t="s">
        <v>62</v>
      </c>
      <c r="B256">
        <v>9845</v>
      </c>
      <c r="C256">
        <v>923</v>
      </c>
      <c r="D256">
        <v>8670</v>
      </c>
      <c r="E256">
        <v>9892</v>
      </c>
      <c r="F256">
        <v>10926</v>
      </c>
      <c r="G256">
        <v>9892</v>
      </c>
    </row>
    <row r="257" spans="1:7" x14ac:dyDescent="0.3">
      <c r="A257" s="1" t="s">
        <v>63</v>
      </c>
      <c r="B257">
        <v>4528</v>
      </c>
      <c r="C257">
        <v>359</v>
      </c>
      <c r="D257">
        <v>4523</v>
      </c>
      <c r="E257">
        <v>4039</v>
      </c>
      <c r="F257">
        <v>4887</v>
      </c>
      <c r="G257">
        <v>4663</v>
      </c>
    </row>
    <row r="258" spans="1:7" x14ac:dyDescent="0.3">
      <c r="A258" s="1" t="s">
        <v>64</v>
      </c>
      <c r="B258">
        <v>3434</v>
      </c>
      <c r="C258">
        <v>471</v>
      </c>
      <c r="D258">
        <v>3067</v>
      </c>
      <c r="E258">
        <v>3029</v>
      </c>
      <c r="F258">
        <v>4007</v>
      </c>
      <c r="G258">
        <v>3633</v>
      </c>
    </row>
    <row r="259" spans="1:7" x14ac:dyDescent="0.3">
      <c r="A259" s="1" t="s">
        <v>65</v>
      </c>
      <c r="B259">
        <v>8071</v>
      </c>
      <c r="C259">
        <v>526</v>
      </c>
      <c r="D259">
        <v>7717</v>
      </c>
      <c r="E259">
        <v>7527</v>
      </c>
      <c r="F259">
        <v>8484</v>
      </c>
      <c r="G259">
        <v>8558</v>
      </c>
    </row>
    <row r="260" spans="1:7" x14ac:dyDescent="0.3">
      <c r="A260" s="1" t="s">
        <v>66</v>
      </c>
      <c r="B260">
        <v>128</v>
      </c>
      <c r="C260">
        <v>6</v>
      </c>
      <c r="D260">
        <v>122</v>
      </c>
      <c r="E260">
        <v>123</v>
      </c>
      <c r="F260">
        <v>135</v>
      </c>
      <c r="G260">
        <v>131</v>
      </c>
    </row>
    <row r="261" spans="1:7" x14ac:dyDescent="0.3">
      <c r="A261" s="1" t="s">
        <v>67</v>
      </c>
      <c r="B261">
        <v>132</v>
      </c>
      <c r="C261">
        <v>5</v>
      </c>
      <c r="D261">
        <v>127</v>
      </c>
      <c r="E261">
        <v>128</v>
      </c>
      <c r="F261">
        <v>137</v>
      </c>
      <c r="G261">
        <v>135</v>
      </c>
    </row>
    <row r="262" spans="1:7" x14ac:dyDescent="0.3">
      <c r="A262" s="1" t="s">
        <v>68</v>
      </c>
      <c r="B262">
        <v>15235</v>
      </c>
      <c r="C262">
        <v>801</v>
      </c>
      <c r="D262">
        <v>14500</v>
      </c>
      <c r="E262">
        <v>14614</v>
      </c>
      <c r="F262">
        <v>16110</v>
      </c>
      <c r="G262">
        <v>15717</v>
      </c>
    </row>
    <row r="263" spans="1:7" x14ac:dyDescent="0.3">
      <c r="A263" s="1" t="s">
        <v>69</v>
      </c>
      <c r="B263">
        <v>7492</v>
      </c>
      <c r="C263">
        <v>408</v>
      </c>
      <c r="D263">
        <v>7083</v>
      </c>
      <c r="E263">
        <v>7198</v>
      </c>
      <c r="F263">
        <v>7851</v>
      </c>
      <c r="G263">
        <v>7835</v>
      </c>
    </row>
    <row r="264" spans="1:7" x14ac:dyDescent="0.3">
      <c r="A264" s="1" t="s">
        <v>70</v>
      </c>
      <c r="B264">
        <v>5240</v>
      </c>
      <c r="C264">
        <v>239</v>
      </c>
      <c r="D264">
        <v>5040</v>
      </c>
      <c r="E264">
        <v>5038</v>
      </c>
      <c r="F264">
        <v>5511</v>
      </c>
      <c r="G264">
        <v>5372</v>
      </c>
    </row>
    <row r="265" spans="1:7" x14ac:dyDescent="0.3">
      <c r="A265" s="1" t="s">
        <v>71</v>
      </c>
      <c r="B265">
        <v>6958</v>
      </c>
      <c r="C265">
        <v>450</v>
      </c>
      <c r="D265">
        <v>7156</v>
      </c>
      <c r="E265">
        <v>6289</v>
      </c>
      <c r="F265">
        <v>7256</v>
      </c>
      <c r="G265">
        <v>7133</v>
      </c>
    </row>
    <row r="266" spans="1:7" x14ac:dyDescent="0.3">
      <c r="A266" s="1" t="s">
        <v>72</v>
      </c>
      <c r="B266">
        <v>6835</v>
      </c>
      <c r="C266">
        <v>359</v>
      </c>
      <c r="D266">
        <v>6592</v>
      </c>
      <c r="E266">
        <v>6468</v>
      </c>
      <c r="F266">
        <v>7194</v>
      </c>
      <c r="G266">
        <v>7088</v>
      </c>
    </row>
    <row r="267" spans="1:7" x14ac:dyDescent="0.3">
      <c r="A267" s="1" t="s">
        <v>73</v>
      </c>
      <c r="B267">
        <v>11453</v>
      </c>
      <c r="C267">
        <v>866</v>
      </c>
      <c r="D267">
        <v>10368</v>
      </c>
      <c r="E267">
        <v>11378</v>
      </c>
      <c r="F267">
        <v>12477</v>
      </c>
      <c r="G267">
        <v>11588</v>
      </c>
    </row>
    <row r="268" spans="1:7" x14ac:dyDescent="0.3">
      <c r="A268" s="1" t="s">
        <v>74</v>
      </c>
      <c r="B268">
        <v>10068</v>
      </c>
      <c r="C268">
        <v>692</v>
      </c>
      <c r="D268">
        <v>10643</v>
      </c>
      <c r="E268">
        <v>10560</v>
      </c>
      <c r="F268">
        <v>9150</v>
      </c>
      <c r="G268">
        <v>9919</v>
      </c>
    </row>
    <row r="269" spans="1:7" x14ac:dyDescent="0.3">
      <c r="A269" s="1" t="s">
        <v>75</v>
      </c>
      <c r="B269">
        <v>3916</v>
      </c>
      <c r="C269">
        <v>269</v>
      </c>
      <c r="D269">
        <v>3607</v>
      </c>
      <c r="E269">
        <v>3913</v>
      </c>
      <c r="F269">
        <v>4262</v>
      </c>
      <c r="G269">
        <v>3882</v>
      </c>
    </row>
    <row r="270" spans="1:7" x14ac:dyDescent="0.3">
      <c r="A270" s="1" t="s">
        <v>76</v>
      </c>
      <c r="B270">
        <v>3479</v>
      </c>
      <c r="C270">
        <v>105</v>
      </c>
      <c r="D270">
        <v>3482</v>
      </c>
      <c r="E270">
        <v>3330</v>
      </c>
      <c r="F270">
        <v>3534</v>
      </c>
      <c r="G270">
        <v>3569</v>
      </c>
    </row>
    <row r="271" spans="1:7" x14ac:dyDescent="0.3">
      <c r="A271" s="1" t="s">
        <v>77</v>
      </c>
      <c r="B271">
        <v>6388</v>
      </c>
      <c r="C271">
        <v>511</v>
      </c>
      <c r="D271">
        <v>6026</v>
      </c>
      <c r="E271">
        <v>5872</v>
      </c>
      <c r="F271">
        <v>6840</v>
      </c>
      <c r="G271">
        <v>6815</v>
      </c>
    </row>
    <row r="272" spans="1:7" x14ac:dyDescent="0.3">
      <c r="A272" s="1" t="s">
        <v>78</v>
      </c>
      <c r="B272">
        <v>132</v>
      </c>
      <c r="C272">
        <v>4</v>
      </c>
      <c r="D272">
        <v>128</v>
      </c>
      <c r="E272">
        <v>130</v>
      </c>
      <c r="F272">
        <v>138</v>
      </c>
      <c r="G272">
        <v>133</v>
      </c>
    </row>
    <row r="273" spans="1:7" x14ac:dyDescent="0.3">
      <c r="A273" s="1" t="s">
        <v>79</v>
      </c>
      <c r="B273">
        <v>133</v>
      </c>
      <c r="C273">
        <v>5</v>
      </c>
      <c r="D273">
        <v>128</v>
      </c>
      <c r="E273">
        <v>129</v>
      </c>
      <c r="F273">
        <v>138</v>
      </c>
      <c r="G273">
        <v>135</v>
      </c>
    </row>
    <row r="274" spans="1:7" x14ac:dyDescent="0.3">
      <c r="A274" s="1" t="s">
        <v>80</v>
      </c>
      <c r="B274">
        <v>15098</v>
      </c>
      <c r="C274">
        <v>733</v>
      </c>
      <c r="D274">
        <v>14434</v>
      </c>
      <c r="E274">
        <v>14497</v>
      </c>
      <c r="F274">
        <v>15803</v>
      </c>
      <c r="G274">
        <v>15659</v>
      </c>
    </row>
    <row r="275" spans="1:7" x14ac:dyDescent="0.3">
      <c r="A275" s="1" t="s">
        <v>81</v>
      </c>
      <c r="B275">
        <v>7478</v>
      </c>
      <c r="C275">
        <v>333</v>
      </c>
      <c r="D275">
        <v>7195</v>
      </c>
      <c r="E275">
        <v>7222</v>
      </c>
      <c r="F275">
        <v>7892</v>
      </c>
      <c r="G275">
        <v>7602</v>
      </c>
    </row>
    <row r="276" spans="1:7" x14ac:dyDescent="0.3">
      <c r="A276" s="1" t="s">
        <v>82</v>
      </c>
      <c r="B276">
        <v>5246</v>
      </c>
      <c r="C276">
        <v>385</v>
      </c>
      <c r="D276">
        <v>4845</v>
      </c>
      <c r="E276">
        <v>4990</v>
      </c>
      <c r="F276">
        <v>5590</v>
      </c>
      <c r="G276">
        <v>5561</v>
      </c>
    </row>
    <row r="277" spans="1:7" x14ac:dyDescent="0.3">
      <c r="A277" s="1" t="s">
        <v>83</v>
      </c>
      <c r="B277">
        <v>6904</v>
      </c>
      <c r="C277">
        <v>391</v>
      </c>
      <c r="D277">
        <v>6440</v>
      </c>
      <c r="E277">
        <v>6810</v>
      </c>
      <c r="F277">
        <v>7381</v>
      </c>
      <c r="G277">
        <v>6986</v>
      </c>
    </row>
    <row r="278" spans="1:7" x14ac:dyDescent="0.3">
      <c r="A278" s="1" t="s">
        <v>84</v>
      </c>
      <c r="B278">
        <v>7542</v>
      </c>
      <c r="C278">
        <v>415</v>
      </c>
      <c r="D278">
        <v>7099</v>
      </c>
      <c r="E278">
        <v>7327</v>
      </c>
      <c r="F278">
        <v>8042</v>
      </c>
      <c r="G278">
        <v>7700</v>
      </c>
    </row>
    <row r="279" spans="1:7" x14ac:dyDescent="0.3">
      <c r="A279" s="1" t="s">
        <v>85</v>
      </c>
      <c r="B279">
        <v>11502</v>
      </c>
      <c r="C279">
        <v>677</v>
      </c>
      <c r="D279">
        <v>10704</v>
      </c>
      <c r="E279">
        <v>11291</v>
      </c>
      <c r="F279">
        <v>12311</v>
      </c>
      <c r="G279">
        <v>11704</v>
      </c>
    </row>
    <row r="280" spans="1:7" x14ac:dyDescent="0.3">
      <c r="A280" s="1" t="s">
        <v>86</v>
      </c>
      <c r="B280">
        <v>11442</v>
      </c>
      <c r="C280">
        <v>420</v>
      </c>
      <c r="D280">
        <v>10939</v>
      </c>
      <c r="E280">
        <v>11267</v>
      </c>
      <c r="F280">
        <v>11868</v>
      </c>
      <c r="G280">
        <v>11695</v>
      </c>
    </row>
    <row r="281" spans="1:7" x14ac:dyDescent="0.3">
      <c r="A281" s="1" t="s">
        <v>87</v>
      </c>
      <c r="B281">
        <v>5298</v>
      </c>
      <c r="C281">
        <v>607</v>
      </c>
      <c r="D281">
        <v>4953</v>
      </c>
      <c r="E281">
        <v>4689</v>
      </c>
      <c r="F281">
        <v>5496</v>
      </c>
      <c r="G281">
        <v>6056</v>
      </c>
    </row>
    <row r="282" spans="1:7" x14ac:dyDescent="0.3">
      <c r="A282" s="1" t="s">
        <v>88</v>
      </c>
      <c r="B282">
        <v>3591</v>
      </c>
      <c r="C282">
        <v>233</v>
      </c>
      <c r="D282">
        <v>3351</v>
      </c>
      <c r="E282">
        <v>3558</v>
      </c>
      <c r="F282">
        <v>3910</v>
      </c>
      <c r="G282">
        <v>3546</v>
      </c>
    </row>
    <row r="283" spans="1:7" x14ac:dyDescent="0.3">
      <c r="A283" s="1" t="s">
        <v>89</v>
      </c>
      <c r="B283">
        <v>5694</v>
      </c>
      <c r="C283">
        <v>291</v>
      </c>
      <c r="D283">
        <v>6000</v>
      </c>
      <c r="E283">
        <v>5594</v>
      </c>
      <c r="F283">
        <v>5338</v>
      </c>
      <c r="G283">
        <v>5845</v>
      </c>
    </row>
    <row r="284" spans="1:7" x14ac:dyDescent="0.3">
      <c r="A284" s="1" t="s">
        <v>90</v>
      </c>
      <c r="B284">
        <v>131</v>
      </c>
      <c r="C284">
        <v>5</v>
      </c>
      <c r="D284">
        <v>126</v>
      </c>
      <c r="E284">
        <v>128</v>
      </c>
      <c r="F284">
        <v>137</v>
      </c>
      <c r="G284">
        <v>134</v>
      </c>
    </row>
    <row r="285" spans="1:7" x14ac:dyDescent="0.3">
      <c r="A285" s="1" t="s">
        <v>91</v>
      </c>
      <c r="B285">
        <v>137</v>
      </c>
      <c r="C285">
        <v>4</v>
      </c>
      <c r="D285">
        <v>136</v>
      </c>
      <c r="E285">
        <v>131</v>
      </c>
      <c r="F285">
        <v>139</v>
      </c>
      <c r="G285">
        <v>140</v>
      </c>
    </row>
    <row r="286" spans="1:7" x14ac:dyDescent="0.3">
      <c r="A286" s="1" t="s">
        <v>92</v>
      </c>
      <c r="B286">
        <v>134</v>
      </c>
      <c r="C286">
        <v>4</v>
      </c>
      <c r="D286">
        <v>131</v>
      </c>
      <c r="E286">
        <v>131</v>
      </c>
      <c r="F286">
        <v>139</v>
      </c>
      <c r="G286">
        <v>134</v>
      </c>
    </row>
    <row r="287" spans="1:7" x14ac:dyDescent="0.3">
      <c r="A287" s="1" t="s">
        <v>93</v>
      </c>
      <c r="B287">
        <v>136</v>
      </c>
      <c r="C287">
        <v>6</v>
      </c>
      <c r="D287">
        <v>130</v>
      </c>
      <c r="E287">
        <v>133</v>
      </c>
      <c r="F287">
        <v>142</v>
      </c>
      <c r="G287">
        <v>141</v>
      </c>
    </row>
    <row r="288" spans="1:7" x14ac:dyDescent="0.3">
      <c r="A288" s="1" t="s">
        <v>94</v>
      </c>
      <c r="B288">
        <v>132</v>
      </c>
      <c r="C288">
        <v>7</v>
      </c>
      <c r="D288">
        <v>129</v>
      </c>
      <c r="E288">
        <v>125</v>
      </c>
      <c r="F288">
        <v>139</v>
      </c>
      <c r="G288">
        <v>137</v>
      </c>
    </row>
    <row r="289" spans="1:7" x14ac:dyDescent="0.3">
      <c r="A289" s="1" t="s">
        <v>95</v>
      </c>
      <c r="B289">
        <v>132</v>
      </c>
      <c r="C289">
        <v>6</v>
      </c>
      <c r="D289">
        <v>126</v>
      </c>
      <c r="E289">
        <v>128</v>
      </c>
      <c r="F289">
        <v>138</v>
      </c>
      <c r="G289">
        <v>135</v>
      </c>
    </row>
    <row r="290" spans="1:7" x14ac:dyDescent="0.3">
      <c r="A290" s="1" t="s">
        <v>96</v>
      </c>
      <c r="B290">
        <v>132</v>
      </c>
      <c r="C290">
        <v>6</v>
      </c>
      <c r="D290">
        <v>130</v>
      </c>
      <c r="E290">
        <v>126</v>
      </c>
      <c r="F290">
        <v>139</v>
      </c>
      <c r="G290">
        <v>135</v>
      </c>
    </row>
    <row r="291" spans="1:7" x14ac:dyDescent="0.3">
      <c r="A291" s="1" t="s">
        <v>97</v>
      </c>
      <c r="B291">
        <v>134</v>
      </c>
      <c r="C291">
        <v>5</v>
      </c>
      <c r="D291">
        <v>130</v>
      </c>
      <c r="E291">
        <v>130</v>
      </c>
      <c r="F291">
        <v>140</v>
      </c>
      <c r="G291">
        <v>135</v>
      </c>
    </row>
    <row r="292" spans="1:7" x14ac:dyDescent="0.3">
      <c r="A292" s="1" t="s">
        <v>98</v>
      </c>
      <c r="B292">
        <v>133</v>
      </c>
      <c r="C292">
        <v>6</v>
      </c>
      <c r="D292">
        <v>130</v>
      </c>
      <c r="E292">
        <v>126</v>
      </c>
      <c r="F292">
        <v>139</v>
      </c>
      <c r="G292">
        <v>136</v>
      </c>
    </row>
    <row r="293" spans="1:7" x14ac:dyDescent="0.3">
      <c r="A293" s="1" t="s">
        <v>99</v>
      </c>
      <c r="B293">
        <v>133</v>
      </c>
      <c r="C293">
        <v>5</v>
      </c>
      <c r="D293">
        <v>130</v>
      </c>
      <c r="E293">
        <v>128</v>
      </c>
      <c r="F293">
        <v>139</v>
      </c>
      <c r="G293">
        <v>134</v>
      </c>
    </row>
    <row r="294" spans="1:7" x14ac:dyDescent="0.3">
      <c r="A294" s="1" t="s">
        <v>100</v>
      </c>
      <c r="B294">
        <v>133</v>
      </c>
      <c r="C294">
        <v>5</v>
      </c>
      <c r="D294">
        <v>129</v>
      </c>
      <c r="E294">
        <v>129</v>
      </c>
      <c r="F294">
        <v>140</v>
      </c>
      <c r="G294">
        <v>136</v>
      </c>
    </row>
    <row r="295" spans="1:7" x14ac:dyDescent="0.3">
      <c r="A295" s="1" t="s">
        <v>101</v>
      </c>
      <c r="B295">
        <v>132</v>
      </c>
      <c r="C295">
        <v>7</v>
      </c>
      <c r="D295">
        <v>124</v>
      </c>
      <c r="E295">
        <v>130</v>
      </c>
      <c r="F295">
        <v>140</v>
      </c>
      <c r="G295">
        <v>134</v>
      </c>
    </row>
    <row r="296" spans="1:7" x14ac:dyDescent="0.3">
      <c r="A296" s="1" t="s">
        <v>102</v>
      </c>
      <c r="B296">
        <v>136</v>
      </c>
      <c r="C296">
        <v>3</v>
      </c>
      <c r="D296">
        <v>134</v>
      </c>
      <c r="E296">
        <v>133</v>
      </c>
      <c r="F296">
        <v>140</v>
      </c>
      <c r="G296">
        <v>136</v>
      </c>
    </row>
    <row r="298" spans="1:7" x14ac:dyDescent="0.3">
      <c r="A298" t="s">
        <v>136</v>
      </c>
    </row>
    <row r="299" spans="1:7" x14ac:dyDescent="0.3">
      <c r="A299" s="1" t="s">
        <v>0</v>
      </c>
      <c r="B299" s="1" t="s">
        <v>1</v>
      </c>
      <c r="C299" s="1" t="s">
        <v>2</v>
      </c>
      <c r="D299" s="1" t="s">
        <v>3</v>
      </c>
      <c r="E299" s="1" t="s">
        <v>4</v>
      </c>
      <c r="F299" s="1" t="s">
        <v>5</v>
      </c>
      <c r="G299" s="1" t="s">
        <v>6</v>
      </c>
    </row>
    <row r="300" spans="1:7" x14ac:dyDescent="0.3">
      <c r="A300" s="1" t="s">
        <v>7</v>
      </c>
      <c r="B300">
        <v>134</v>
      </c>
      <c r="C300">
        <v>3</v>
      </c>
      <c r="D300">
        <v>133</v>
      </c>
      <c r="E300">
        <v>131</v>
      </c>
      <c r="F300">
        <v>138</v>
      </c>
      <c r="G300">
        <v>135</v>
      </c>
    </row>
    <row r="301" spans="1:7" x14ac:dyDescent="0.3">
      <c r="A301" s="1" t="s">
        <v>8</v>
      </c>
      <c r="B301">
        <v>127</v>
      </c>
      <c r="C301">
        <v>1</v>
      </c>
      <c r="D301">
        <v>126</v>
      </c>
      <c r="E301">
        <v>126</v>
      </c>
      <c r="F301">
        <v>127</v>
      </c>
      <c r="G301">
        <v>129</v>
      </c>
    </row>
    <row r="302" spans="1:7" x14ac:dyDescent="0.3">
      <c r="A302" s="1" t="s">
        <v>9</v>
      </c>
      <c r="B302">
        <v>128</v>
      </c>
      <c r="C302">
        <v>3</v>
      </c>
      <c r="D302">
        <v>123</v>
      </c>
      <c r="E302">
        <v>128</v>
      </c>
      <c r="F302">
        <v>132</v>
      </c>
      <c r="G302">
        <v>128</v>
      </c>
    </row>
    <row r="303" spans="1:7" x14ac:dyDescent="0.3">
      <c r="A303" s="1" t="s">
        <v>10</v>
      </c>
      <c r="B303">
        <v>124</v>
      </c>
      <c r="C303">
        <v>3</v>
      </c>
      <c r="D303">
        <v>121</v>
      </c>
      <c r="E303">
        <v>123</v>
      </c>
      <c r="F303">
        <v>128</v>
      </c>
      <c r="G303">
        <v>124</v>
      </c>
    </row>
    <row r="304" spans="1:7" x14ac:dyDescent="0.3">
      <c r="A304" s="1" t="s">
        <v>11</v>
      </c>
      <c r="B304">
        <v>122</v>
      </c>
      <c r="C304">
        <v>3</v>
      </c>
      <c r="D304">
        <v>119</v>
      </c>
      <c r="E304">
        <v>121</v>
      </c>
      <c r="F304">
        <v>126</v>
      </c>
      <c r="G304">
        <v>123</v>
      </c>
    </row>
    <row r="305" spans="1:7" x14ac:dyDescent="0.3">
      <c r="A305" s="1" t="s">
        <v>12</v>
      </c>
      <c r="B305">
        <v>125</v>
      </c>
      <c r="C305">
        <v>2</v>
      </c>
      <c r="D305">
        <v>123</v>
      </c>
      <c r="E305">
        <v>125</v>
      </c>
      <c r="F305">
        <v>127</v>
      </c>
      <c r="G305">
        <v>126</v>
      </c>
    </row>
    <row r="306" spans="1:7" x14ac:dyDescent="0.3">
      <c r="A306" s="1" t="s">
        <v>13</v>
      </c>
      <c r="B306">
        <v>124</v>
      </c>
      <c r="C306">
        <v>3</v>
      </c>
      <c r="D306">
        <v>120</v>
      </c>
      <c r="E306">
        <v>123</v>
      </c>
      <c r="F306">
        <v>128</v>
      </c>
      <c r="G306">
        <v>124</v>
      </c>
    </row>
    <row r="307" spans="1:7" x14ac:dyDescent="0.3">
      <c r="A307" s="1" t="s">
        <v>14</v>
      </c>
      <c r="B307">
        <v>126</v>
      </c>
      <c r="C307">
        <v>2</v>
      </c>
      <c r="D307">
        <v>123</v>
      </c>
      <c r="E307">
        <v>126</v>
      </c>
      <c r="F307">
        <v>129</v>
      </c>
      <c r="G307">
        <v>126</v>
      </c>
    </row>
    <row r="308" spans="1:7" x14ac:dyDescent="0.3">
      <c r="A308" s="1" t="s">
        <v>15</v>
      </c>
      <c r="B308">
        <v>125</v>
      </c>
      <c r="C308">
        <v>5</v>
      </c>
      <c r="D308">
        <v>120</v>
      </c>
      <c r="E308">
        <v>124</v>
      </c>
      <c r="F308">
        <v>132</v>
      </c>
      <c r="G308">
        <v>126</v>
      </c>
    </row>
    <row r="309" spans="1:7" x14ac:dyDescent="0.3">
      <c r="A309" s="1" t="s">
        <v>16</v>
      </c>
      <c r="B309">
        <v>128</v>
      </c>
      <c r="C309">
        <v>4</v>
      </c>
      <c r="D309">
        <v>127</v>
      </c>
      <c r="E309">
        <v>127</v>
      </c>
      <c r="F309">
        <v>133</v>
      </c>
      <c r="G309">
        <v>126</v>
      </c>
    </row>
    <row r="310" spans="1:7" x14ac:dyDescent="0.3">
      <c r="A310" s="1" t="s">
        <v>17</v>
      </c>
      <c r="B310">
        <v>128</v>
      </c>
      <c r="C310">
        <v>4</v>
      </c>
      <c r="D310">
        <v>124</v>
      </c>
      <c r="E310">
        <v>126</v>
      </c>
      <c r="F310">
        <v>134</v>
      </c>
      <c r="G310">
        <v>128</v>
      </c>
    </row>
    <row r="311" spans="1:7" x14ac:dyDescent="0.3">
      <c r="A311" s="1" t="s">
        <v>18</v>
      </c>
      <c r="B311">
        <v>135</v>
      </c>
      <c r="C311">
        <v>4</v>
      </c>
      <c r="D311">
        <v>131</v>
      </c>
      <c r="E311">
        <v>132</v>
      </c>
      <c r="F311">
        <v>140</v>
      </c>
      <c r="G311">
        <v>134</v>
      </c>
    </row>
    <row r="312" spans="1:7" x14ac:dyDescent="0.3">
      <c r="A312" s="1" t="s">
        <v>19</v>
      </c>
      <c r="B312">
        <v>132</v>
      </c>
      <c r="C312">
        <v>3</v>
      </c>
      <c r="D312">
        <v>128</v>
      </c>
      <c r="E312">
        <v>132</v>
      </c>
      <c r="F312">
        <v>134</v>
      </c>
      <c r="G312">
        <v>134</v>
      </c>
    </row>
    <row r="313" spans="1:7" x14ac:dyDescent="0.3">
      <c r="A313" s="1" t="s">
        <v>20</v>
      </c>
      <c r="B313">
        <v>15491</v>
      </c>
      <c r="C313">
        <v>517</v>
      </c>
      <c r="D313">
        <v>14799</v>
      </c>
      <c r="E313">
        <v>15469</v>
      </c>
      <c r="F313">
        <v>16031</v>
      </c>
      <c r="G313">
        <v>15667</v>
      </c>
    </row>
    <row r="314" spans="1:7" x14ac:dyDescent="0.3">
      <c r="A314" s="1" t="s">
        <v>21</v>
      </c>
      <c r="B314">
        <v>7007</v>
      </c>
      <c r="C314">
        <v>247</v>
      </c>
      <c r="D314">
        <v>6704</v>
      </c>
      <c r="E314">
        <v>6909</v>
      </c>
      <c r="F314">
        <v>7219</v>
      </c>
      <c r="G314">
        <v>7198</v>
      </c>
    </row>
    <row r="315" spans="1:7" x14ac:dyDescent="0.3">
      <c r="A315" s="1" t="s">
        <v>22</v>
      </c>
      <c r="B315">
        <v>5589</v>
      </c>
      <c r="C315">
        <v>284</v>
      </c>
      <c r="D315">
        <v>5210</v>
      </c>
      <c r="E315">
        <v>5540</v>
      </c>
      <c r="F315">
        <v>5855</v>
      </c>
      <c r="G315">
        <v>5751</v>
      </c>
    </row>
    <row r="316" spans="1:7" x14ac:dyDescent="0.3">
      <c r="A316" s="1" t="s">
        <v>23</v>
      </c>
      <c r="B316">
        <v>8115</v>
      </c>
      <c r="C316">
        <v>488</v>
      </c>
      <c r="D316">
        <v>7462</v>
      </c>
      <c r="E316">
        <v>8272</v>
      </c>
      <c r="F316">
        <v>8628</v>
      </c>
      <c r="G316">
        <v>8098</v>
      </c>
    </row>
    <row r="317" spans="1:7" x14ac:dyDescent="0.3">
      <c r="A317" s="1" t="s">
        <v>24</v>
      </c>
      <c r="B317">
        <v>3447</v>
      </c>
      <c r="C317">
        <v>618</v>
      </c>
      <c r="D317">
        <v>2731</v>
      </c>
      <c r="E317">
        <v>3154</v>
      </c>
      <c r="F317">
        <v>4086</v>
      </c>
      <c r="G317">
        <v>3819</v>
      </c>
    </row>
    <row r="318" spans="1:7" x14ac:dyDescent="0.3">
      <c r="A318" s="1" t="s">
        <v>25</v>
      </c>
      <c r="B318">
        <v>11210</v>
      </c>
      <c r="C318">
        <v>616</v>
      </c>
      <c r="D318">
        <v>10485</v>
      </c>
      <c r="E318">
        <v>11382</v>
      </c>
      <c r="F318">
        <v>11950</v>
      </c>
      <c r="G318">
        <v>11022</v>
      </c>
    </row>
    <row r="319" spans="1:7" x14ac:dyDescent="0.3">
      <c r="A319" s="1" t="s">
        <v>26</v>
      </c>
      <c r="B319">
        <v>8281</v>
      </c>
      <c r="C319">
        <v>712</v>
      </c>
      <c r="D319">
        <v>7404</v>
      </c>
      <c r="E319">
        <v>8087</v>
      </c>
      <c r="F319">
        <v>9081</v>
      </c>
      <c r="G319">
        <v>8552</v>
      </c>
    </row>
    <row r="320" spans="1:7" x14ac:dyDescent="0.3">
      <c r="A320" s="1" t="s">
        <v>27</v>
      </c>
      <c r="B320">
        <v>5416</v>
      </c>
      <c r="C320">
        <v>173</v>
      </c>
      <c r="D320">
        <v>5211</v>
      </c>
      <c r="E320">
        <v>5562</v>
      </c>
      <c r="F320">
        <v>5558</v>
      </c>
      <c r="G320">
        <v>5332</v>
      </c>
    </row>
    <row r="321" spans="1:7" x14ac:dyDescent="0.3">
      <c r="A321" s="1" t="s">
        <v>28</v>
      </c>
      <c r="B321">
        <v>4619</v>
      </c>
      <c r="C321">
        <v>269</v>
      </c>
      <c r="D321">
        <v>4345</v>
      </c>
      <c r="E321">
        <v>4472</v>
      </c>
      <c r="F321">
        <v>4954</v>
      </c>
      <c r="G321">
        <v>4706</v>
      </c>
    </row>
    <row r="322" spans="1:7" x14ac:dyDescent="0.3">
      <c r="A322" s="1" t="s">
        <v>29</v>
      </c>
      <c r="B322">
        <v>8320</v>
      </c>
      <c r="C322">
        <v>369</v>
      </c>
      <c r="D322">
        <v>8201</v>
      </c>
      <c r="E322">
        <v>7898</v>
      </c>
      <c r="F322">
        <v>8405</v>
      </c>
      <c r="G322">
        <v>8778</v>
      </c>
    </row>
    <row r="323" spans="1:7" x14ac:dyDescent="0.3">
      <c r="A323" s="1" t="s">
        <v>30</v>
      </c>
      <c r="B323">
        <v>129</v>
      </c>
      <c r="C323">
        <v>3</v>
      </c>
      <c r="D323">
        <v>127</v>
      </c>
      <c r="E323">
        <v>130</v>
      </c>
      <c r="F323">
        <v>133</v>
      </c>
      <c r="G323">
        <v>127</v>
      </c>
    </row>
    <row r="324" spans="1:7" x14ac:dyDescent="0.3">
      <c r="A324" s="1" t="s">
        <v>31</v>
      </c>
      <c r="B324">
        <v>129</v>
      </c>
      <c r="C324">
        <v>5</v>
      </c>
      <c r="D324">
        <v>125</v>
      </c>
      <c r="E324">
        <v>125</v>
      </c>
      <c r="F324">
        <v>133</v>
      </c>
      <c r="G324">
        <v>133</v>
      </c>
    </row>
    <row r="325" spans="1:7" x14ac:dyDescent="0.3">
      <c r="A325" s="1" t="s">
        <v>32</v>
      </c>
      <c r="B325">
        <v>15388</v>
      </c>
      <c r="C325">
        <v>453</v>
      </c>
      <c r="D325">
        <v>14844</v>
      </c>
      <c r="E325">
        <v>15240</v>
      </c>
      <c r="F325">
        <v>15904</v>
      </c>
      <c r="G325">
        <v>15563</v>
      </c>
    </row>
    <row r="326" spans="1:7" x14ac:dyDescent="0.3">
      <c r="A326" s="1" t="s">
        <v>33</v>
      </c>
      <c r="B326">
        <v>6685</v>
      </c>
      <c r="C326">
        <v>297</v>
      </c>
      <c r="D326">
        <v>6348</v>
      </c>
      <c r="E326">
        <v>6540</v>
      </c>
      <c r="F326">
        <v>7006</v>
      </c>
      <c r="G326">
        <v>6847</v>
      </c>
    </row>
    <row r="327" spans="1:7" x14ac:dyDescent="0.3">
      <c r="A327" s="1" t="s">
        <v>34</v>
      </c>
      <c r="B327">
        <v>5764</v>
      </c>
      <c r="C327">
        <v>585</v>
      </c>
      <c r="D327">
        <v>5055</v>
      </c>
      <c r="E327">
        <v>5557</v>
      </c>
      <c r="F327">
        <v>6399</v>
      </c>
      <c r="G327">
        <v>6044</v>
      </c>
    </row>
    <row r="328" spans="1:7" x14ac:dyDescent="0.3">
      <c r="A328" s="1" t="s">
        <v>35</v>
      </c>
      <c r="B328">
        <v>7189</v>
      </c>
      <c r="C328">
        <v>382</v>
      </c>
      <c r="D328">
        <v>6715</v>
      </c>
      <c r="E328">
        <v>7401</v>
      </c>
      <c r="F328">
        <v>7579</v>
      </c>
      <c r="G328">
        <v>7063</v>
      </c>
    </row>
    <row r="329" spans="1:7" x14ac:dyDescent="0.3">
      <c r="A329" s="1" t="s">
        <v>36</v>
      </c>
      <c r="B329">
        <v>7071</v>
      </c>
      <c r="C329">
        <v>489</v>
      </c>
      <c r="D329">
        <v>6536</v>
      </c>
      <c r="E329">
        <v>6884</v>
      </c>
      <c r="F329">
        <v>7691</v>
      </c>
      <c r="G329">
        <v>7174</v>
      </c>
    </row>
    <row r="330" spans="1:7" x14ac:dyDescent="0.3">
      <c r="A330" s="1" t="s">
        <v>37</v>
      </c>
      <c r="B330">
        <v>10576</v>
      </c>
      <c r="C330">
        <v>604</v>
      </c>
      <c r="D330">
        <v>9818</v>
      </c>
      <c r="E330">
        <v>10712</v>
      </c>
      <c r="F330">
        <v>11280</v>
      </c>
      <c r="G330">
        <v>10495</v>
      </c>
    </row>
    <row r="331" spans="1:7" x14ac:dyDescent="0.3">
      <c r="A331" s="1" t="s">
        <v>38</v>
      </c>
      <c r="B331">
        <v>10203</v>
      </c>
      <c r="C331">
        <v>735</v>
      </c>
      <c r="D331">
        <v>9378</v>
      </c>
      <c r="E331">
        <v>9797</v>
      </c>
      <c r="F331">
        <v>10912</v>
      </c>
      <c r="G331">
        <v>10726</v>
      </c>
    </row>
    <row r="332" spans="1:7" x14ac:dyDescent="0.3">
      <c r="A332" s="1" t="s">
        <v>39</v>
      </c>
      <c r="B332">
        <v>4879</v>
      </c>
      <c r="C332">
        <v>297</v>
      </c>
      <c r="D332">
        <v>4758</v>
      </c>
      <c r="E332">
        <v>4527</v>
      </c>
      <c r="F332">
        <v>5203</v>
      </c>
      <c r="G332">
        <v>5027</v>
      </c>
    </row>
    <row r="333" spans="1:7" x14ac:dyDescent="0.3">
      <c r="A333" s="1" t="s">
        <v>40</v>
      </c>
      <c r="B333">
        <v>4217</v>
      </c>
      <c r="C333">
        <v>168</v>
      </c>
      <c r="D333">
        <v>4051</v>
      </c>
      <c r="E333">
        <v>4095</v>
      </c>
      <c r="F333">
        <v>4372</v>
      </c>
      <c r="G333">
        <v>4349</v>
      </c>
    </row>
    <row r="334" spans="1:7" x14ac:dyDescent="0.3">
      <c r="A334" s="1" t="s">
        <v>41</v>
      </c>
      <c r="B334">
        <v>4902</v>
      </c>
      <c r="C334">
        <v>540</v>
      </c>
      <c r="D334">
        <v>4852</v>
      </c>
      <c r="E334">
        <v>4259</v>
      </c>
      <c r="F334">
        <v>4918</v>
      </c>
      <c r="G334">
        <v>5578</v>
      </c>
    </row>
    <row r="335" spans="1:7" x14ac:dyDescent="0.3">
      <c r="A335" s="1" t="s">
        <v>42</v>
      </c>
      <c r="B335">
        <v>127</v>
      </c>
      <c r="C335">
        <v>2</v>
      </c>
      <c r="D335">
        <v>125</v>
      </c>
      <c r="E335">
        <v>126</v>
      </c>
      <c r="F335">
        <v>130</v>
      </c>
      <c r="G335">
        <v>128</v>
      </c>
    </row>
    <row r="336" spans="1:7" x14ac:dyDescent="0.3">
      <c r="A336" s="1" t="s">
        <v>43</v>
      </c>
      <c r="B336">
        <v>128</v>
      </c>
      <c r="C336">
        <v>4</v>
      </c>
      <c r="D336">
        <v>125</v>
      </c>
      <c r="E336">
        <v>124</v>
      </c>
      <c r="F336">
        <v>131</v>
      </c>
      <c r="G336">
        <v>131</v>
      </c>
    </row>
    <row r="337" spans="1:7" x14ac:dyDescent="0.3">
      <c r="A337" s="1" t="s">
        <v>44</v>
      </c>
      <c r="B337">
        <v>15233</v>
      </c>
      <c r="C337">
        <v>657</v>
      </c>
      <c r="D337">
        <v>14553</v>
      </c>
      <c r="E337">
        <v>14798</v>
      </c>
      <c r="F337">
        <v>15893</v>
      </c>
      <c r="G337">
        <v>15688</v>
      </c>
    </row>
    <row r="338" spans="1:7" x14ac:dyDescent="0.3">
      <c r="A338" s="1" t="s">
        <v>45</v>
      </c>
      <c r="B338">
        <v>6592</v>
      </c>
      <c r="C338">
        <v>288</v>
      </c>
      <c r="D338">
        <v>6244</v>
      </c>
      <c r="E338">
        <v>6473</v>
      </c>
      <c r="F338">
        <v>6869</v>
      </c>
      <c r="G338">
        <v>6784</v>
      </c>
    </row>
    <row r="339" spans="1:7" x14ac:dyDescent="0.3">
      <c r="A339" s="1" t="s">
        <v>46</v>
      </c>
      <c r="B339">
        <v>5712</v>
      </c>
      <c r="C339">
        <v>485</v>
      </c>
      <c r="D339">
        <v>5185</v>
      </c>
      <c r="E339">
        <v>5638</v>
      </c>
      <c r="F339">
        <v>6361</v>
      </c>
      <c r="G339">
        <v>5664</v>
      </c>
    </row>
    <row r="340" spans="1:7" x14ac:dyDescent="0.3">
      <c r="A340" s="1" t="s">
        <v>47</v>
      </c>
      <c r="B340">
        <v>7901</v>
      </c>
      <c r="C340">
        <v>613</v>
      </c>
      <c r="D340">
        <v>7034</v>
      </c>
      <c r="E340">
        <v>8118</v>
      </c>
      <c r="F340">
        <v>8468</v>
      </c>
      <c r="G340">
        <v>7984</v>
      </c>
    </row>
    <row r="341" spans="1:7" x14ac:dyDescent="0.3">
      <c r="A341" s="1" t="s">
        <v>48</v>
      </c>
      <c r="B341">
        <v>6181</v>
      </c>
      <c r="C341">
        <v>515</v>
      </c>
      <c r="D341">
        <v>5772</v>
      </c>
      <c r="E341">
        <v>5732</v>
      </c>
      <c r="F341">
        <v>6783</v>
      </c>
      <c r="G341">
        <v>6436</v>
      </c>
    </row>
    <row r="342" spans="1:7" x14ac:dyDescent="0.3">
      <c r="A342" s="1" t="s">
        <v>49</v>
      </c>
      <c r="B342">
        <v>10376</v>
      </c>
      <c r="C342">
        <v>531</v>
      </c>
      <c r="D342">
        <v>9722</v>
      </c>
      <c r="E342">
        <v>10291</v>
      </c>
      <c r="F342">
        <v>11007</v>
      </c>
      <c r="G342">
        <v>10484</v>
      </c>
    </row>
    <row r="343" spans="1:7" x14ac:dyDescent="0.3">
      <c r="A343" s="1" t="s">
        <v>50</v>
      </c>
      <c r="B343">
        <v>9453</v>
      </c>
      <c r="C343">
        <v>368</v>
      </c>
      <c r="D343">
        <v>8974</v>
      </c>
      <c r="E343">
        <v>9739</v>
      </c>
      <c r="F343">
        <v>9745</v>
      </c>
      <c r="G343">
        <v>9355</v>
      </c>
    </row>
    <row r="344" spans="1:7" x14ac:dyDescent="0.3">
      <c r="A344" s="1" t="s">
        <v>51</v>
      </c>
      <c r="B344">
        <v>5474</v>
      </c>
      <c r="C344">
        <v>555</v>
      </c>
      <c r="D344">
        <v>4905</v>
      </c>
      <c r="E344">
        <v>5107</v>
      </c>
      <c r="F344">
        <v>6056</v>
      </c>
      <c r="G344">
        <v>5830</v>
      </c>
    </row>
    <row r="345" spans="1:7" x14ac:dyDescent="0.3">
      <c r="A345" s="1" t="s">
        <v>52</v>
      </c>
      <c r="B345">
        <v>4273</v>
      </c>
      <c r="C345">
        <v>461</v>
      </c>
      <c r="D345">
        <v>3726</v>
      </c>
      <c r="E345">
        <v>4079</v>
      </c>
      <c r="F345">
        <v>4761</v>
      </c>
      <c r="G345">
        <v>4526</v>
      </c>
    </row>
    <row r="346" spans="1:7" x14ac:dyDescent="0.3">
      <c r="A346" s="1" t="s">
        <v>53</v>
      </c>
      <c r="B346">
        <v>2749</v>
      </c>
      <c r="C346">
        <v>109</v>
      </c>
      <c r="D346">
        <v>2656</v>
      </c>
      <c r="E346">
        <v>2652</v>
      </c>
      <c r="F346">
        <v>2849</v>
      </c>
      <c r="G346">
        <v>2838</v>
      </c>
    </row>
    <row r="347" spans="1:7" x14ac:dyDescent="0.3">
      <c r="A347" s="1" t="s">
        <v>54</v>
      </c>
      <c r="B347">
        <v>128</v>
      </c>
      <c r="C347">
        <v>3</v>
      </c>
      <c r="D347">
        <v>126</v>
      </c>
      <c r="E347">
        <v>126</v>
      </c>
      <c r="F347">
        <v>131</v>
      </c>
      <c r="G347">
        <v>128</v>
      </c>
    </row>
    <row r="348" spans="1:7" x14ac:dyDescent="0.3">
      <c r="A348" s="1" t="s">
        <v>55</v>
      </c>
      <c r="B348">
        <v>128</v>
      </c>
      <c r="C348">
        <v>3</v>
      </c>
      <c r="D348">
        <v>126</v>
      </c>
      <c r="E348">
        <v>127</v>
      </c>
      <c r="F348">
        <v>132</v>
      </c>
      <c r="G348">
        <v>127</v>
      </c>
    </row>
    <row r="349" spans="1:7" x14ac:dyDescent="0.3">
      <c r="A349" s="1" t="s">
        <v>56</v>
      </c>
      <c r="B349">
        <v>15420</v>
      </c>
      <c r="C349">
        <v>726</v>
      </c>
      <c r="D349">
        <v>14608</v>
      </c>
      <c r="E349">
        <v>15065</v>
      </c>
      <c r="F349">
        <v>16241</v>
      </c>
      <c r="G349">
        <v>15766</v>
      </c>
    </row>
    <row r="350" spans="1:7" x14ac:dyDescent="0.3">
      <c r="A350" s="1" t="s">
        <v>57</v>
      </c>
      <c r="B350">
        <v>6694</v>
      </c>
      <c r="C350">
        <v>376</v>
      </c>
      <c r="D350">
        <v>6283</v>
      </c>
      <c r="E350">
        <v>6471</v>
      </c>
      <c r="F350">
        <v>7055</v>
      </c>
      <c r="G350">
        <v>6968</v>
      </c>
    </row>
    <row r="351" spans="1:7" x14ac:dyDescent="0.3">
      <c r="A351" s="1" t="s">
        <v>58</v>
      </c>
      <c r="B351">
        <v>5623</v>
      </c>
      <c r="C351">
        <v>265</v>
      </c>
      <c r="D351">
        <v>5369</v>
      </c>
      <c r="E351">
        <v>5470</v>
      </c>
      <c r="F351">
        <v>5968</v>
      </c>
      <c r="G351">
        <v>5686</v>
      </c>
    </row>
    <row r="352" spans="1:7" x14ac:dyDescent="0.3">
      <c r="A352" s="1" t="s">
        <v>59</v>
      </c>
      <c r="B352">
        <v>6866</v>
      </c>
      <c r="C352">
        <v>658</v>
      </c>
      <c r="D352">
        <v>6061</v>
      </c>
      <c r="E352">
        <v>6763</v>
      </c>
      <c r="F352">
        <v>7657</v>
      </c>
      <c r="G352">
        <v>6985</v>
      </c>
    </row>
    <row r="353" spans="1:7" x14ac:dyDescent="0.3">
      <c r="A353" s="1" t="s">
        <v>60</v>
      </c>
      <c r="B353">
        <v>6804</v>
      </c>
      <c r="C353">
        <v>540</v>
      </c>
      <c r="D353">
        <v>6270</v>
      </c>
      <c r="E353">
        <v>6406</v>
      </c>
      <c r="F353">
        <v>7273</v>
      </c>
      <c r="G353">
        <v>7265</v>
      </c>
    </row>
    <row r="354" spans="1:7" x14ac:dyDescent="0.3">
      <c r="A354" s="1" t="s">
        <v>61</v>
      </c>
      <c r="B354">
        <v>10685</v>
      </c>
      <c r="C354">
        <v>743</v>
      </c>
      <c r="D354">
        <v>9763</v>
      </c>
      <c r="E354">
        <v>10717</v>
      </c>
      <c r="F354">
        <v>11582</v>
      </c>
      <c r="G354">
        <v>10679</v>
      </c>
    </row>
    <row r="355" spans="1:7" x14ac:dyDescent="0.3">
      <c r="A355" s="1" t="s">
        <v>62</v>
      </c>
      <c r="B355">
        <v>9396</v>
      </c>
      <c r="C355">
        <v>843</v>
      </c>
      <c r="D355">
        <v>8282</v>
      </c>
      <c r="E355">
        <v>9522</v>
      </c>
      <c r="F355">
        <v>10330</v>
      </c>
      <c r="G355">
        <v>9448</v>
      </c>
    </row>
    <row r="356" spans="1:7" x14ac:dyDescent="0.3">
      <c r="A356" s="1" t="s">
        <v>63</v>
      </c>
      <c r="B356">
        <v>4801</v>
      </c>
      <c r="C356">
        <v>361</v>
      </c>
      <c r="D356">
        <v>4670</v>
      </c>
      <c r="E356">
        <v>4402</v>
      </c>
      <c r="F356">
        <v>5257</v>
      </c>
      <c r="G356">
        <v>4874</v>
      </c>
    </row>
    <row r="357" spans="1:7" x14ac:dyDescent="0.3">
      <c r="A357" s="1" t="s">
        <v>64</v>
      </c>
      <c r="B357">
        <v>4013</v>
      </c>
      <c r="C357">
        <v>527</v>
      </c>
      <c r="D357">
        <v>3480</v>
      </c>
      <c r="E357">
        <v>3689</v>
      </c>
      <c r="F357">
        <v>4635</v>
      </c>
      <c r="G357">
        <v>4249</v>
      </c>
    </row>
    <row r="358" spans="1:7" x14ac:dyDescent="0.3">
      <c r="A358" s="1" t="s">
        <v>65</v>
      </c>
      <c r="B358">
        <v>7719</v>
      </c>
      <c r="C358">
        <v>483</v>
      </c>
      <c r="D358">
        <v>7374</v>
      </c>
      <c r="E358">
        <v>7234</v>
      </c>
      <c r="F358">
        <v>8134</v>
      </c>
      <c r="G358">
        <v>8134</v>
      </c>
    </row>
    <row r="359" spans="1:7" x14ac:dyDescent="0.3">
      <c r="A359" s="1" t="s">
        <v>66</v>
      </c>
      <c r="B359">
        <v>127</v>
      </c>
      <c r="C359">
        <v>5</v>
      </c>
      <c r="D359">
        <v>123</v>
      </c>
      <c r="E359">
        <v>123</v>
      </c>
      <c r="F359">
        <v>133</v>
      </c>
      <c r="G359">
        <v>129</v>
      </c>
    </row>
    <row r="360" spans="1:7" x14ac:dyDescent="0.3">
      <c r="A360" s="1" t="s">
        <v>67</v>
      </c>
      <c r="B360">
        <v>126</v>
      </c>
      <c r="C360">
        <v>4</v>
      </c>
      <c r="D360">
        <v>122</v>
      </c>
      <c r="E360">
        <v>124</v>
      </c>
      <c r="F360">
        <v>131</v>
      </c>
      <c r="G360">
        <v>129</v>
      </c>
    </row>
    <row r="361" spans="1:7" x14ac:dyDescent="0.3">
      <c r="A361" s="1" t="s">
        <v>68</v>
      </c>
      <c r="B361">
        <v>15044</v>
      </c>
      <c r="C361">
        <v>819</v>
      </c>
      <c r="D361">
        <v>14122</v>
      </c>
      <c r="E361">
        <v>14631</v>
      </c>
      <c r="F361">
        <v>15934</v>
      </c>
      <c r="G361">
        <v>15490</v>
      </c>
    </row>
    <row r="362" spans="1:7" x14ac:dyDescent="0.3">
      <c r="A362" s="1" t="s">
        <v>69</v>
      </c>
      <c r="B362">
        <v>6629</v>
      </c>
      <c r="C362">
        <v>372</v>
      </c>
      <c r="D362">
        <v>6220</v>
      </c>
      <c r="E362">
        <v>6408</v>
      </c>
      <c r="F362">
        <v>6951</v>
      </c>
      <c r="G362">
        <v>6937</v>
      </c>
    </row>
    <row r="363" spans="1:7" x14ac:dyDescent="0.3">
      <c r="A363" s="1" t="s">
        <v>70</v>
      </c>
      <c r="B363">
        <v>5765</v>
      </c>
      <c r="C363">
        <v>333</v>
      </c>
      <c r="D363">
        <v>5453</v>
      </c>
      <c r="E363">
        <v>5514</v>
      </c>
      <c r="F363">
        <v>6129</v>
      </c>
      <c r="G363">
        <v>5964</v>
      </c>
    </row>
    <row r="364" spans="1:7" x14ac:dyDescent="0.3">
      <c r="A364" s="1" t="s">
        <v>71</v>
      </c>
      <c r="B364">
        <v>7809</v>
      </c>
      <c r="C364">
        <v>488</v>
      </c>
      <c r="D364">
        <v>7938</v>
      </c>
      <c r="E364">
        <v>7096</v>
      </c>
      <c r="F364">
        <v>8199</v>
      </c>
      <c r="G364">
        <v>8003</v>
      </c>
    </row>
    <row r="365" spans="1:7" x14ac:dyDescent="0.3">
      <c r="A365" s="1" t="s">
        <v>72</v>
      </c>
      <c r="B365">
        <v>7251</v>
      </c>
      <c r="C365">
        <v>387</v>
      </c>
      <c r="D365">
        <v>6952</v>
      </c>
      <c r="E365">
        <v>6886</v>
      </c>
      <c r="F365">
        <v>7631</v>
      </c>
      <c r="G365">
        <v>7537</v>
      </c>
    </row>
    <row r="366" spans="1:7" x14ac:dyDescent="0.3">
      <c r="A366" s="1" t="s">
        <v>73</v>
      </c>
      <c r="B366">
        <v>11011</v>
      </c>
      <c r="C366">
        <v>804</v>
      </c>
      <c r="D366">
        <v>9962</v>
      </c>
      <c r="E366">
        <v>11087</v>
      </c>
      <c r="F366">
        <v>11923</v>
      </c>
      <c r="G366">
        <v>11072</v>
      </c>
    </row>
    <row r="367" spans="1:7" x14ac:dyDescent="0.3">
      <c r="A367" s="1" t="s">
        <v>74</v>
      </c>
      <c r="B367">
        <v>9679</v>
      </c>
      <c r="C367">
        <v>265</v>
      </c>
      <c r="D367">
        <v>9346</v>
      </c>
      <c r="E367">
        <v>9620</v>
      </c>
      <c r="F367">
        <v>9973</v>
      </c>
      <c r="G367">
        <v>9779</v>
      </c>
    </row>
    <row r="368" spans="1:7" x14ac:dyDescent="0.3">
      <c r="A368" s="1" t="s">
        <v>75</v>
      </c>
      <c r="B368">
        <v>4295</v>
      </c>
      <c r="C368">
        <v>398</v>
      </c>
      <c r="D368">
        <v>3846</v>
      </c>
      <c r="E368">
        <v>4252</v>
      </c>
      <c r="F368">
        <v>4815</v>
      </c>
      <c r="G368">
        <v>4267</v>
      </c>
    </row>
    <row r="369" spans="1:7" x14ac:dyDescent="0.3">
      <c r="A369" s="1" t="s">
        <v>76</v>
      </c>
      <c r="B369">
        <v>4123</v>
      </c>
      <c r="C369">
        <v>185</v>
      </c>
      <c r="D369">
        <v>3991</v>
      </c>
      <c r="E369">
        <v>3938</v>
      </c>
      <c r="F369">
        <v>4264</v>
      </c>
      <c r="G369">
        <v>4300</v>
      </c>
    </row>
    <row r="370" spans="1:7" x14ac:dyDescent="0.3">
      <c r="A370" s="1" t="s">
        <v>77</v>
      </c>
      <c r="B370">
        <v>5606</v>
      </c>
      <c r="C370">
        <v>435</v>
      </c>
      <c r="D370">
        <v>5310</v>
      </c>
      <c r="E370">
        <v>5159</v>
      </c>
      <c r="F370">
        <v>6025</v>
      </c>
      <c r="G370">
        <v>5929</v>
      </c>
    </row>
    <row r="371" spans="1:7" x14ac:dyDescent="0.3">
      <c r="A371" s="1" t="s">
        <v>78</v>
      </c>
      <c r="B371">
        <v>127</v>
      </c>
      <c r="C371">
        <v>4</v>
      </c>
      <c r="D371">
        <v>125</v>
      </c>
      <c r="E371">
        <v>124</v>
      </c>
      <c r="F371">
        <v>133</v>
      </c>
      <c r="G371">
        <v>127</v>
      </c>
    </row>
    <row r="372" spans="1:7" x14ac:dyDescent="0.3">
      <c r="A372" s="1" t="s">
        <v>79</v>
      </c>
      <c r="B372">
        <v>130</v>
      </c>
      <c r="C372">
        <v>3</v>
      </c>
      <c r="D372">
        <v>127</v>
      </c>
      <c r="E372">
        <v>127</v>
      </c>
      <c r="F372">
        <v>133</v>
      </c>
      <c r="G372">
        <v>131</v>
      </c>
    </row>
    <row r="373" spans="1:7" x14ac:dyDescent="0.3">
      <c r="A373" s="1" t="s">
        <v>80</v>
      </c>
      <c r="B373">
        <v>14786</v>
      </c>
      <c r="C373">
        <v>698</v>
      </c>
      <c r="D373">
        <v>14078</v>
      </c>
      <c r="E373">
        <v>14333</v>
      </c>
      <c r="F373">
        <v>15570</v>
      </c>
      <c r="G373">
        <v>15162</v>
      </c>
    </row>
    <row r="374" spans="1:7" x14ac:dyDescent="0.3">
      <c r="A374" s="1" t="s">
        <v>81</v>
      </c>
      <c r="B374">
        <v>6859</v>
      </c>
      <c r="C374">
        <v>372</v>
      </c>
      <c r="D374">
        <v>6502</v>
      </c>
      <c r="E374">
        <v>6596</v>
      </c>
      <c r="F374">
        <v>7280</v>
      </c>
      <c r="G374">
        <v>7060</v>
      </c>
    </row>
    <row r="375" spans="1:7" x14ac:dyDescent="0.3">
      <c r="A375" s="1" t="s">
        <v>82</v>
      </c>
      <c r="B375">
        <v>5785</v>
      </c>
      <c r="C375">
        <v>514</v>
      </c>
      <c r="D375">
        <v>5241</v>
      </c>
      <c r="E375">
        <v>5454</v>
      </c>
      <c r="F375">
        <v>6280</v>
      </c>
      <c r="G375">
        <v>6164</v>
      </c>
    </row>
    <row r="376" spans="1:7" x14ac:dyDescent="0.3">
      <c r="A376" s="1" t="s">
        <v>83</v>
      </c>
      <c r="B376">
        <v>8097</v>
      </c>
      <c r="C376">
        <v>552</v>
      </c>
      <c r="D376">
        <v>7376</v>
      </c>
      <c r="E376">
        <v>8133</v>
      </c>
      <c r="F376">
        <v>8720</v>
      </c>
      <c r="G376">
        <v>8158</v>
      </c>
    </row>
    <row r="377" spans="1:7" x14ac:dyDescent="0.3">
      <c r="A377" s="1" t="s">
        <v>84</v>
      </c>
      <c r="B377">
        <v>7998</v>
      </c>
      <c r="C377">
        <v>483</v>
      </c>
      <c r="D377">
        <v>7463</v>
      </c>
      <c r="E377">
        <v>7800</v>
      </c>
      <c r="F377">
        <v>8593</v>
      </c>
      <c r="G377">
        <v>8138</v>
      </c>
    </row>
    <row r="378" spans="1:7" x14ac:dyDescent="0.3">
      <c r="A378" s="1" t="s">
        <v>85</v>
      </c>
      <c r="B378">
        <v>11176</v>
      </c>
      <c r="C378">
        <v>763</v>
      </c>
      <c r="D378">
        <v>10219</v>
      </c>
      <c r="E378">
        <v>11060</v>
      </c>
      <c r="F378">
        <v>12058</v>
      </c>
      <c r="G378">
        <v>11368</v>
      </c>
    </row>
    <row r="379" spans="1:7" x14ac:dyDescent="0.3">
      <c r="A379" s="1" t="s">
        <v>86</v>
      </c>
      <c r="B379">
        <v>10294</v>
      </c>
      <c r="C379">
        <v>1251</v>
      </c>
      <c r="D379">
        <v>8934</v>
      </c>
      <c r="E379">
        <v>9535</v>
      </c>
      <c r="F379">
        <v>11461</v>
      </c>
      <c r="G379">
        <v>11246</v>
      </c>
    </row>
    <row r="380" spans="1:7" x14ac:dyDescent="0.3">
      <c r="A380" s="1" t="s">
        <v>87</v>
      </c>
      <c r="B380">
        <v>5617</v>
      </c>
      <c r="C380">
        <v>580</v>
      </c>
      <c r="D380">
        <v>5222</v>
      </c>
      <c r="E380">
        <v>5058</v>
      </c>
      <c r="F380">
        <v>5885</v>
      </c>
      <c r="G380">
        <v>6302</v>
      </c>
    </row>
    <row r="381" spans="1:7" x14ac:dyDescent="0.3">
      <c r="A381" s="1" t="s">
        <v>88</v>
      </c>
      <c r="B381">
        <v>4179</v>
      </c>
      <c r="C381">
        <v>316</v>
      </c>
      <c r="D381">
        <v>3784</v>
      </c>
      <c r="E381">
        <v>4389</v>
      </c>
      <c r="F381">
        <v>4473</v>
      </c>
      <c r="G381">
        <v>4071</v>
      </c>
    </row>
    <row r="382" spans="1:7" x14ac:dyDescent="0.3">
      <c r="A382" s="1" t="s">
        <v>89</v>
      </c>
      <c r="B382">
        <v>4333</v>
      </c>
      <c r="C382">
        <v>230</v>
      </c>
      <c r="D382">
        <v>4603</v>
      </c>
      <c r="E382">
        <v>4287</v>
      </c>
      <c r="F382">
        <v>4049</v>
      </c>
      <c r="G382">
        <v>4391</v>
      </c>
    </row>
    <row r="383" spans="1:7" x14ac:dyDescent="0.3">
      <c r="A383" s="1" t="s">
        <v>90</v>
      </c>
      <c r="B383">
        <v>127</v>
      </c>
      <c r="C383">
        <v>5</v>
      </c>
      <c r="D383">
        <v>122</v>
      </c>
      <c r="E383">
        <v>126</v>
      </c>
      <c r="F383">
        <v>134</v>
      </c>
      <c r="G383">
        <v>127</v>
      </c>
    </row>
    <row r="384" spans="1:7" x14ac:dyDescent="0.3">
      <c r="A384" s="1" t="s">
        <v>91</v>
      </c>
      <c r="B384">
        <v>131</v>
      </c>
      <c r="C384">
        <v>5</v>
      </c>
      <c r="D384">
        <v>127</v>
      </c>
      <c r="E384">
        <v>128</v>
      </c>
      <c r="F384">
        <v>139</v>
      </c>
      <c r="G384">
        <v>131</v>
      </c>
    </row>
    <row r="385" spans="1:7" x14ac:dyDescent="0.3">
      <c r="A385" s="1" t="s">
        <v>92</v>
      </c>
      <c r="B385">
        <v>130</v>
      </c>
      <c r="C385">
        <v>4</v>
      </c>
      <c r="D385">
        <v>127</v>
      </c>
      <c r="E385">
        <v>125</v>
      </c>
      <c r="F385">
        <v>135</v>
      </c>
      <c r="G385">
        <v>131</v>
      </c>
    </row>
    <row r="386" spans="1:7" x14ac:dyDescent="0.3">
      <c r="A386" s="1" t="s">
        <v>93</v>
      </c>
      <c r="B386">
        <v>128</v>
      </c>
      <c r="C386">
        <v>5</v>
      </c>
      <c r="D386">
        <v>124</v>
      </c>
      <c r="E386">
        <v>124</v>
      </c>
      <c r="F386">
        <v>134</v>
      </c>
      <c r="G386">
        <v>130</v>
      </c>
    </row>
    <row r="387" spans="1:7" x14ac:dyDescent="0.3">
      <c r="A387" s="1" t="s">
        <v>94</v>
      </c>
      <c r="B387">
        <v>128</v>
      </c>
      <c r="C387">
        <v>5</v>
      </c>
      <c r="D387">
        <v>125</v>
      </c>
      <c r="E387">
        <v>123</v>
      </c>
      <c r="F387">
        <v>135</v>
      </c>
      <c r="G387">
        <v>130</v>
      </c>
    </row>
    <row r="388" spans="1:7" x14ac:dyDescent="0.3">
      <c r="A388" s="1" t="s">
        <v>95</v>
      </c>
      <c r="B388">
        <v>129</v>
      </c>
      <c r="C388">
        <v>6</v>
      </c>
      <c r="D388">
        <v>122</v>
      </c>
      <c r="E388">
        <v>126</v>
      </c>
      <c r="F388">
        <v>137</v>
      </c>
      <c r="G388">
        <v>131</v>
      </c>
    </row>
    <row r="389" spans="1:7" x14ac:dyDescent="0.3">
      <c r="A389" s="1" t="s">
        <v>96</v>
      </c>
      <c r="B389">
        <v>127</v>
      </c>
      <c r="C389">
        <v>5</v>
      </c>
      <c r="D389">
        <v>124</v>
      </c>
      <c r="E389">
        <v>122</v>
      </c>
      <c r="F389">
        <v>133</v>
      </c>
      <c r="G389">
        <v>129</v>
      </c>
    </row>
    <row r="390" spans="1:7" x14ac:dyDescent="0.3">
      <c r="A390" s="1" t="s">
        <v>97</v>
      </c>
      <c r="B390">
        <v>127</v>
      </c>
      <c r="C390">
        <v>6</v>
      </c>
      <c r="D390">
        <v>121</v>
      </c>
      <c r="E390">
        <v>124</v>
      </c>
      <c r="F390">
        <v>134</v>
      </c>
      <c r="G390">
        <v>126</v>
      </c>
    </row>
    <row r="391" spans="1:7" x14ac:dyDescent="0.3">
      <c r="A391" s="1" t="s">
        <v>98</v>
      </c>
      <c r="B391">
        <v>127</v>
      </c>
      <c r="C391">
        <v>5</v>
      </c>
      <c r="D391">
        <v>123</v>
      </c>
      <c r="E391">
        <v>124</v>
      </c>
      <c r="F391">
        <v>133</v>
      </c>
      <c r="G391">
        <v>129</v>
      </c>
    </row>
    <row r="392" spans="1:7" x14ac:dyDescent="0.3">
      <c r="A392" s="1" t="s">
        <v>99</v>
      </c>
      <c r="B392">
        <v>128</v>
      </c>
      <c r="C392">
        <v>6</v>
      </c>
      <c r="D392">
        <v>123</v>
      </c>
      <c r="E392">
        <v>124</v>
      </c>
      <c r="F392">
        <v>133</v>
      </c>
      <c r="G392">
        <v>133</v>
      </c>
    </row>
    <row r="393" spans="1:7" x14ac:dyDescent="0.3">
      <c r="A393" s="1" t="s">
        <v>100</v>
      </c>
      <c r="B393">
        <v>129</v>
      </c>
      <c r="C393">
        <v>5</v>
      </c>
      <c r="D393">
        <v>126</v>
      </c>
      <c r="E393">
        <v>124</v>
      </c>
      <c r="F393">
        <v>136</v>
      </c>
      <c r="G393">
        <v>131</v>
      </c>
    </row>
    <row r="394" spans="1:7" x14ac:dyDescent="0.3">
      <c r="A394" s="1" t="s">
        <v>101</v>
      </c>
      <c r="B394">
        <v>127</v>
      </c>
      <c r="C394">
        <v>4</v>
      </c>
      <c r="D394">
        <v>123</v>
      </c>
      <c r="E394">
        <v>125</v>
      </c>
      <c r="F394">
        <v>131</v>
      </c>
      <c r="G394">
        <v>129</v>
      </c>
    </row>
    <row r="395" spans="1:7" x14ac:dyDescent="0.3">
      <c r="A395" s="1" t="s">
        <v>102</v>
      </c>
      <c r="B395">
        <v>132</v>
      </c>
      <c r="C395">
        <v>4</v>
      </c>
      <c r="D395">
        <v>129</v>
      </c>
      <c r="E395">
        <v>129</v>
      </c>
      <c r="F395">
        <v>138</v>
      </c>
      <c r="G395">
        <v>132</v>
      </c>
    </row>
    <row r="397" spans="1:7" x14ac:dyDescent="0.3">
      <c r="A397" t="s">
        <v>139</v>
      </c>
    </row>
    <row r="398" spans="1:7" x14ac:dyDescent="0.3">
      <c r="A398" s="1" t="s">
        <v>0</v>
      </c>
      <c r="B398" s="1" t="s">
        <v>1</v>
      </c>
      <c r="C398" s="1" t="s">
        <v>2</v>
      </c>
      <c r="D398" s="1" t="s">
        <v>3</v>
      </c>
      <c r="E398" s="1" t="s">
        <v>4</v>
      </c>
      <c r="F398" s="1" t="s">
        <v>5</v>
      </c>
      <c r="G398" s="1" t="s">
        <v>6</v>
      </c>
    </row>
    <row r="399" spans="1:7" x14ac:dyDescent="0.3">
      <c r="A399" s="1" t="s">
        <v>7</v>
      </c>
      <c r="B399">
        <v>136</v>
      </c>
      <c r="C399">
        <v>3</v>
      </c>
      <c r="D399">
        <v>134</v>
      </c>
      <c r="E399">
        <v>133</v>
      </c>
      <c r="F399">
        <v>139</v>
      </c>
      <c r="G399">
        <v>139</v>
      </c>
    </row>
    <row r="400" spans="1:7" x14ac:dyDescent="0.3">
      <c r="A400" s="1" t="s">
        <v>8</v>
      </c>
      <c r="B400">
        <v>130</v>
      </c>
      <c r="C400">
        <v>2</v>
      </c>
      <c r="D400">
        <v>129</v>
      </c>
      <c r="E400">
        <v>129</v>
      </c>
      <c r="F400">
        <v>132</v>
      </c>
      <c r="G400">
        <v>132</v>
      </c>
    </row>
    <row r="401" spans="1:7" x14ac:dyDescent="0.3">
      <c r="A401" s="1" t="s">
        <v>9</v>
      </c>
      <c r="B401">
        <v>129</v>
      </c>
      <c r="C401">
        <v>4</v>
      </c>
      <c r="D401">
        <v>126</v>
      </c>
      <c r="E401">
        <v>126</v>
      </c>
      <c r="F401">
        <v>134</v>
      </c>
      <c r="G401">
        <v>129</v>
      </c>
    </row>
    <row r="402" spans="1:7" x14ac:dyDescent="0.3">
      <c r="A402" s="1" t="s">
        <v>10</v>
      </c>
      <c r="B402">
        <v>127</v>
      </c>
      <c r="C402">
        <v>3</v>
      </c>
      <c r="D402">
        <v>125</v>
      </c>
      <c r="E402">
        <v>125</v>
      </c>
      <c r="F402">
        <v>131</v>
      </c>
      <c r="G402">
        <v>128</v>
      </c>
    </row>
    <row r="403" spans="1:7" x14ac:dyDescent="0.3">
      <c r="A403" s="1" t="s">
        <v>11</v>
      </c>
      <c r="B403">
        <v>125</v>
      </c>
      <c r="C403">
        <v>5</v>
      </c>
      <c r="D403">
        <v>122</v>
      </c>
      <c r="E403">
        <v>121</v>
      </c>
      <c r="F403">
        <v>131</v>
      </c>
      <c r="G403">
        <v>126</v>
      </c>
    </row>
    <row r="404" spans="1:7" x14ac:dyDescent="0.3">
      <c r="A404" s="1" t="s">
        <v>12</v>
      </c>
      <c r="B404">
        <v>128</v>
      </c>
      <c r="C404">
        <v>4</v>
      </c>
      <c r="D404">
        <v>126</v>
      </c>
      <c r="E404">
        <v>125</v>
      </c>
      <c r="F404">
        <v>134</v>
      </c>
      <c r="G404">
        <v>128</v>
      </c>
    </row>
    <row r="405" spans="1:7" x14ac:dyDescent="0.3">
      <c r="A405" s="1" t="s">
        <v>13</v>
      </c>
      <c r="B405">
        <v>127</v>
      </c>
      <c r="C405">
        <v>2</v>
      </c>
      <c r="D405">
        <v>124</v>
      </c>
      <c r="E405">
        <v>127</v>
      </c>
      <c r="F405">
        <v>130</v>
      </c>
      <c r="G405">
        <v>126</v>
      </c>
    </row>
    <row r="406" spans="1:7" x14ac:dyDescent="0.3">
      <c r="A406" s="1" t="s">
        <v>14</v>
      </c>
      <c r="B406">
        <v>128</v>
      </c>
      <c r="C406">
        <v>3</v>
      </c>
      <c r="D406">
        <v>127</v>
      </c>
      <c r="E406">
        <v>125</v>
      </c>
      <c r="F406">
        <v>133</v>
      </c>
      <c r="G406">
        <v>127</v>
      </c>
    </row>
    <row r="407" spans="1:7" x14ac:dyDescent="0.3">
      <c r="A407" s="1" t="s">
        <v>15</v>
      </c>
      <c r="B407">
        <v>129</v>
      </c>
      <c r="C407">
        <v>3</v>
      </c>
      <c r="D407">
        <v>126</v>
      </c>
      <c r="E407">
        <v>128</v>
      </c>
      <c r="F407">
        <v>134</v>
      </c>
      <c r="G407">
        <v>129</v>
      </c>
    </row>
    <row r="408" spans="1:7" x14ac:dyDescent="0.3">
      <c r="A408" s="1" t="s">
        <v>16</v>
      </c>
      <c r="B408">
        <v>130</v>
      </c>
      <c r="C408">
        <v>3</v>
      </c>
      <c r="D408">
        <v>129</v>
      </c>
      <c r="E408">
        <v>127</v>
      </c>
      <c r="F408">
        <v>135</v>
      </c>
      <c r="G408">
        <v>130</v>
      </c>
    </row>
    <row r="409" spans="1:7" x14ac:dyDescent="0.3">
      <c r="A409" s="1" t="s">
        <v>17</v>
      </c>
      <c r="B409">
        <v>132</v>
      </c>
      <c r="C409">
        <v>4</v>
      </c>
      <c r="D409">
        <v>132</v>
      </c>
      <c r="E409">
        <v>128</v>
      </c>
      <c r="F409">
        <v>138</v>
      </c>
      <c r="G409">
        <v>131</v>
      </c>
    </row>
    <row r="410" spans="1:7" x14ac:dyDescent="0.3">
      <c r="A410" s="1" t="s">
        <v>18</v>
      </c>
      <c r="B410">
        <v>138</v>
      </c>
      <c r="C410">
        <v>3</v>
      </c>
      <c r="D410">
        <v>133</v>
      </c>
      <c r="E410">
        <v>136</v>
      </c>
      <c r="F410">
        <v>141</v>
      </c>
      <c r="G410">
        <v>140</v>
      </c>
    </row>
    <row r="411" spans="1:7" x14ac:dyDescent="0.3">
      <c r="A411" s="1" t="s">
        <v>19</v>
      </c>
      <c r="B411">
        <v>134</v>
      </c>
      <c r="C411">
        <v>3</v>
      </c>
      <c r="D411">
        <v>133</v>
      </c>
      <c r="E411">
        <v>131</v>
      </c>
      <c r="F411">
        <v>135</v>
      </c>
      <c r="G411">
        <v>138</v>
      </c>
    </row>
    <row r="412" spans="1:7" x14ac:dyDescent="0.3">
      <c r="A412" s="1" t="s">
        <v>20</v>
      </c>
      <c r="B412">
        <v>15598</v>
      </c>
      <c r="C412">
        <v>420</v>
      </c>
      <c r="D412">
        <v>15110</v>
      </c>
      <c r="E412">
        <v>15396</v>
      </c>
      <c r="F412">
        <v>16020</v>
      </c>
      <c r="G412">
        <v>15865</v>
      </c>
    </row>
    <row r="413" spans="1:7" x14ac:dyDescent="0.3">
      <c r="A413" s="1" t="s">
        <v>21</v>
      </c>
      <c r="B413">
        <v>6103</v>
      </c>
      <c r="C413">
        <v>232</v>
      </c>
      <c r="D413">
        <v>5838</v>
      </c>
      <c r="E413">
        <v>5983</v>
      </c>
      <c r="F413">
        <v>6268</v>
      </c>
      <c r="G413">
        <v>6324</v>
      </c>
    </row>
    <row r="414" spans="1:7" x14ac:dyDescent="0.3">
      <c r="A414" s="1" t="s">
        <v>22</v>
      </c>
      <c r="B414">
        <v>4729</v>
      </c>
      <c r="C414">
        <v>188</v>
      </c>
      <c r="D414">
        <v>4504</v>
      </c>
      <c r="E414">
        <v>4652</v>
      </c>
      <c r="F414">
        <v>4921</v>
      </c>
      <c r="G414">
        <v>4841</v>
      </c>
    </row>
    <row r="415" spans="1:7" x14ac:dyDescent="0.3">
      <c r="A415" s="1" t="s">
        <v>23</v>
      </c>
      <c r="B415">
        <v>7935</v>
      </c>
      <c r="C415">
        <v>374</v>
      </c>
      <c r="D415">
        <v>7422</v>
      </c>
      <c r="E415">
        <v>7956</v>
      </c>
      <c r="F415">
        <v>8313</v>
      </c>
      <c r="G415">
        <v>8051</v>
      </c>
    </row>
    <row r="416" spans="1:7" x14ac:dyDescent="0.3">
      <c r="A416" s="1" t="s">
        <v>24</v>
      </c>
      <c r="B416">
        <v>3324</v>
      </c>
      <c r="C416">
        <v>613</v>
      </c>
      <c r="D416">
        <v>2647</v>
      </c>
      <c r="E416">
        <v>2970</v>
      </c>
      <c r="F416">
        <v>3912</v>
      </c>
      <c r="G416">
        <v>3768</v>
      </c>
    </row>
    <row r="417" spans="1:7" x14ac:dyDescent="0.3">
      <c r="A417" s="1" t="s">
        <v>25</v>
      </c>
      <c r="B417">
        <v>11041</v>
      </c>
      <c r="C417">
        <v>514</v>
      </c>
      <c r="D417">
        <v>10358</v>
      </c>
      <c r="E417">
        <v>11118</v>
      </c>
      <c r="F417">
        <v>11604</v>
      </c>
      <c r="G417">
        <v>11085</v>
      </c>
    </row>
    <row r="418" spans="1:7" x14ac:dyDescent="0.3">
      <c r="A418" s="1" t="s">
        <v>26</v>
      </c>
      <c r="B418">
        <v>8892</v>
      </c>
      <c r="C418">
        <v>807</v>
      </c>
      <c r="D418">
        <v>7927</v>
      </c>
      <c r="E418">
        <v>8534</v>
      </c>
      <c r="F418">
        <v>9459</v>
      </c>
      <c r="G418">
        <v>9647</v>
      </c>
    </row>
    <row r="419" spans="1:7" x14ac:dyDescent="0.3">
      <c r="A419" s="1" t="s">
        <v>27</v>
      </c>
      <c r="B419">
        <v>5232</v>
      </c>
      <c r="C419">
        <v>135</v>
      </c>
      <c r="D419">
        <v>5088</v>
      </c>
      <c r="E419">
        <v>5352</v>
      </c>
      <c r="F419">
        <v>5343</v>
      </c>
      <c r="G419">
        <v>5146</v>
      </c>
    </row>
    <row r="420" spans="1:7" x14ac:dyDescent="0.3">
      <c r="A420" s="1" t="s">
        <v>28</v>
      </c>
      <c r="B420">
        <v>4498</v>
      </c>
      <c r="C420">
        <v>218</v>
      </c>
      <c r="D420">
        <v>4349</v>
      </c>
      <c r="E420">
        <v>4275</v>
      </c>
      <c r="F420">
        <v>4712</v>
      </c>
      <c r="G420">
        <v>4656</v>
      </c>
    </row>
    <row r="421" spans="1:7" x14ac:dyDescent="0.3">
      <c r="A421" s="1" t="s">
        <v>29</v>
      </c>
      <c r="B421">
        <v>7625</v>
      </c>
      <c r="C421">
        <v>500</v>
      </c>
      <c r="D421">
        <v>7626</v>
      </c>
      <c r="E421">
        <v>7039</v>
      </c>
      <c r="F421">
        <v>7575</v>
      </c>
      <c r="G421">
        <v>8260</v>
      </c>
    </row>
    <row r="422" spans="1:7" x14ac:dyDescent="0.3">
      <c r="A422" s="1" t="s">
        <v>30</v>
      </c>
      <c r="B422">
        <v>129</v>
      </c>
      <c r="C422">
        <v>3</v>
      </c>
      <c r="D422">
        <v>124</v>
      </c>
      <c r="E422">
        <v>130</v>
      </c>
      <c r="F422">
        <v>132</v>
      </c>
      <c r="G422">
        <v>131</v>
      </c>
    </row>
    <row r="423" spans="1:7" x14ac:dyDescent="0.3">
      <c r="A423" s="1" t="s">
        <v>31</v>
      </c>
      <c r="B423">
        <v>132</v>
      </c>
      <c r="C423">
        <v>4</v>
      </c>
      <c r="D423">
        <v>130</v>
      </c>
      <c r="E423">
        <v>128</v>
      </c>
      <c r="F423">
        <v>136</v>
      </c>
      <c r="G423">
        <v>134</v>
      </c>
    </row>
    <row r="424" spans="1:7" x14ac:dyDescent="0.3">
      <c r="A424" s="1" t="s">
        <v>32</v>
      </c>
      <c r="B424">
        <v>15587</v>
      </c>
      <c r="C424">
        <v>430</v>
      </c>
      <c r="D424">
        <v>15177</v>
      </c>
      <c r="E424">
        <v>15259</v>
      </c>
      <c r="F424">
        <v>16011</v>
      </c>
      <c r="G424">
        <v>15903</v>
      </c>
    </row>
    <row r="425" spans="1:7" x14ac:dyDescent="0.3">
      <c r="A425" s="1" t="s">
        <v>33</v>
      </c>
      <c r="B425">
        <v>6067</v>
      </c>
      <c r="C425">
        <v>272</v>
      </c>
      <c r="D425">
        <v>5788</v>
      </c>
      <c r="E425">
        <v>5885</v>
      </c>
      <c r="F425">
        <v>6345</v>
      </c>
      <c r="G425">
        <v>6251</v>
      </c>
    </row>
    <row r="426" spans="1:7" x14ac:dyDescent="0.3">
      <c r="A426" s="1" t="s">
        <v>34</v>
      </c>
      <c r="B426">
        <v>5040</v>
      </c>
      <c r="C426">
        <v>451</v>
      </c>
      <c r="D426">
        <v>4512</v>
      </c>
      <c r="E426">
        <v>4832</v>
      </c>
      <c r="F426">
        <v>5500</v>
      </c>
      <c r="G426">
        <v>5315</v>
      </c>
    </row>
    <row r="427" spans="1:7" x14ac:dyDescent="0.3">
      <c r="A427" s="1" t="s">
        <v>35</v>
      </c>
      <c r="B427">
        <v>7454</v>
      </c>
      <c r="C427">
        <v>315</v>
      </c>
      <c r="D427">
        <v>7074</v>
      </c>
      <c r="E427">
        <v>7647</v>
      </c>
      <c r="F427">
        <v>7770</v>
      </c>
      <c r="G427">
        <v>7324</v>
      </c>
    </row>
    <row r="428" spans="1:7" x14ac:dyDescent="0.3">
      <c r="A428" s="1" t="s">
        <v>36</v>
      </c>
      <c r="B428">
        <v>7282</v>
      </c>
      <c r="C428">
        <v>523</v>
      </c>
      <c r="D428">
        <v>6745</v>
      </c>
      <c r="E428">
        <v>6998</v>
      </c>
      <c r="F428">
        <v>7933</v>
      </c>
      <c r="G428">
        <v>7452</v>
      </c>
    </row>
    <row r="429" spans="1:7" x14ac:dyDescent="0.3">
      <c r="A429" s="1" t="s">
        <v>37</v>
      </c>
      <c r="B429">
        <v>10462</v>
      </c>
      <c r="C429">
        <v>529</v>
      </c>
      <c r="D429">
        <v>9816</v>
      </c>
      <c r="E429">
        <v>10507</v>
      </c>
      <c r="F429">
        <v>11109</v>
      </c>
      <c r="G429">
        <v>10417</v>
      </c>
    </row>
    <row r="430" spans="1:7" x14ac:dyDescent="0.3">
      <c r="A430" s="1" t="s">
        <v>38</v>
      </c>
      <c r="B430">
        <v>9952</v>
      </c>
      <c r="C430">
        <v>602</v>
      </c>
      <c r="D430">
        <v>9187</v>
      </c>
      <c r="E430">
        <v>9772</v>
      </c>
      <c r="F430">
        <v>10532</v>
      </c>
      <c r="G430">
        <v>10316</v>
      </c>
    </row>
    <row r="431" spans="1:7" x14ac:dyDescent="0.3">
      <c r="A431" s="1" t="s">
        <v>39</v>
      </c>
      <c r="B431">
        <v>4813</v>
      </c>
      <c r="C431">
        <v>266</v>
      </c>
      <c r="D431">
        <v>4785</v>
      </c>
      <c r="E431">
        <v>4448</v>
      </c>
      <c r="F431">
        <v>5009</v>
      </c>
      <c r="G431">
        <v>5011</v>
      </c>
    </row>
    <row r="432" spans="1:7" x14ac:dyDescent="0.3">
      <c r="A432" s="1" t="s">
        <v>40</v>
      </c>
      <c r="B432">
        <v>4424</v>
      </c>
      <c r="C432">
        <v>115</v>
      </c>
      <c r="D432">
        <v>4327</v>
      </c>
      <c r="E432">
        <v>4330</v>
      </c>
      <c r="F432">
        <v>4483</v>
      </c>
      <c r="G432">
        <v>4558</v>
      </c>
    </row>
    <row r="433" spans="1:7" x14ac:dyDescent="0.3">
      <c r="A433" s="1" t="s">
        <v>41</v>
      </c>
      <c r="B433">
        <v>4558</v>
      </c>
      <c r="C433">
        <v>491</v>
      </c>
      <c r="D433">
        <v>4571</v>
      </c>
      <c r="E433">
        <v>3943</v>
      </c>
      <c r="F433">
        <v>4572</v>
      </c>
      <c r="G433">
        <v>5145</v>
      </c>
    </row>
    <row r="434" spans="1:7" x14ac:dyDescent="0.3">
      <c r="A434" s="1" t="s">
        <v>42</v>
      </c>
      <c r="B434">
        <v>130</v>
      </c>
      <c r="C434">
        <v>3</v>
      </c>
      <c r="D434">
        <v>127</v>
      </c>
      <c r="E434">
        <v>129</v>
      </c>
      <c r="F434">
        <v>135</v>
      </c>
      <c r="G434">
        <v>131</v>
      </c>
    </row>
    <row r="435" spans="1:7" x14ac:dyDescent="0.3">
      <c r="A435" s="1" t="s">
        <v>43</v>
      </c>
      <c r="B435">
        <v>133</v>
      </c>
      <c r="C435">
        <v>4</v>
      </c>
      <c r="D435">
        <v>131</v>
      </c>
      <c r="E435">
        <v>128</v>
      </c>
      <c r="F435">
        <v>135</v>
      </c>
      <c r="G435">
        <v>136</v>
      </c>
    </row>
    <row r="436" spans="1:7" x14ac:dyDescent="0.3">
      <c r="A436" s="1" t="s">
        <v>44</v>
      </c>
      <c r="B436">
        <v>15589</v>
      </c>
      <c r="C436">
        <v>703</v>
      </c>
      <c r="D436">
        <v>14998</v>
      </c>
      <c r="E436">
        <v>14964</v>
      </c>
      <c r="F436">
        <v>16155</v>
      </c>
      <c r="G436">
        <v>16240</v>
      </c>
    </row>
    <row r="437" spans="1:7" x14ac:dyDescent="0.3">
      <c r="A437" s="1" t="s">
        <v>45</v>
      </c>
      <c r="B437">
        <v>6208</v>
      </c>
      <c r="C437">
        <v>244</v>
      </c>
      <c r="D437">
        <v>5929</v>
      </c>
      <c r="E437">
        <v>6091</v>
      </c>
      <c r="F437">
        <v>6470</v>
      </c>
      <c r="G437">
        <v>6344</v>
      </c>
    </row>
    <row r="438" spans="1:7" x14ac:dyDescent="0.3">
      <c r="A438" s="1" t="s">
        <v>46</v>
      </c>
      <c r="B438">
        <v>5203</v>
      </c>
      <c r="C438">
        <v>398</v>
      </c>
      <c r="D438">
        <v>4756</v>
      </c>
      <c r="E438">
        <v>5110</v>
      </c>
      <c r="F438">
        <v>5719</v>
      </c>
      <c r="G438">
        <v>5225</v>
      </c>
    </row>
    <row r="439" spans="1:7" x14ac:dyDescent="0.3">
      <c r="A439" s="1" t="s">
        <v>47</v>
      </c>
      <c r="B439">
        <v>8252</v>
      </c>
      <c r="C439">
        <v>599</v>
      </c>
      <c r="D439">
        <v>7376</v>
      </c>
      <c r="E439">
        <v>8470</v>
      </c>
      <c r="F439">
        <v>8730</v>
      </c>
      <c r="G439">
        <v>8432</v>
      </c>
    </row>
    <row r="440" spans="1:7" x14ac:dyDescent="0.3">
      <c r="A440" s="1" t="s">
        <v>48</v>
      </c>
      <c r="B440">
        <v>6099</v>
      </c>
      <c r="C440">
        <v>564</v>
      </c>
      <c r="D440">
        <v>5656</v>
      </c>
      <c r="E440">
        <v>5606</v>
      </c>
      <c r="F440">
        <v>6761</v>
      </c>
      <c r="G440">
        <v>6375</v>
      </c>
    </row>
    <row r="441" spans="1:7" x14ac:dyDescent="0.3">
      <c r="A441" s="1" t="s">
        <v>49</v>
      </c>
      <c r="B441">
        <v>10482</v>
      </c>
      <c r="C441">
        <v>652</v>
      </c>
      <c r="D441">
        <v>9669</v>
      </c>
      <c r="E441">
        <v>10383</v>
      </c>
      <c r="F441">
        <v>11244</v>
      </c>
      <c r="G441">
        <v>10632</v>
      </c>
    </row>
    <row r="442" spans="1:7" x14ac:dyDescent="0.3">
      <c r="A442" s="1" t="s">
        <v>50</v>
      </c>
      <c r="B442">
        <v>9055</v>
      </c>
      <c r="C442">
        <v>730</v>
      </c>
      <c r="D442">
        <v>8335</v>
      </c>
      <c r="E442">
        <v>8539</v>
      </c>
      <c r="F442">
        <v>9834</v>
      </c>
      <c r="G442">
        <v>9511</v>
      </c>
    </row>
    <row r="443" spans="1:7" x14ac:dyDescent="0.3">
      <c r="A443" s="1" t="s">
        <v>51</v>
      </c>
      <c r="B443">
        <v>5530</v>
      </c>
      <c r="C443">
        <v>535</v>
      </c>
      <c r="D443">
        <v>5018</v>
      </c>
      <c r="E443">
        <v>5126</v>
      </c>
      <c r="F443">
        <v>6067</v>
      </c>
      <c r="G443">
        <v>5909</v>
      </c>
    </row>
    <row r="444" spans="1:7" x14ac:dyDescent="0.3">
      <c r="A444" s="1" t="s">
        <v>52</v>
      </c>
      <c r="B444">
        <v>4566</v>
      </c>
      <c r="C444">
        <v>456</v>
      </c>
      <c r="D444">
        <v>4039</v>
      </c>
      <c r="E444">
        <v>4364</v>
      </c>
      <c r="F444">
        <v>5073</v>
      </c>
      <c r="G444">
        <v>4787</v>
      </c>
    </row>
    <row r="445" spans="1:7" x14ac:dyDescent="0.3">
      <c r="A445" s="1" t="s">
        <v>53</v>
      </c>
      <c r="B445">
        <v>2290</v>
      </c>
      <c r="C445">
        <v>90</v>
      </c>
      <c r="D445">
        <v>2225</v>
      </c>
      <c r="E445">
        <v>2200</v>
      </c>
      <c r="F445">
        <v>2365</v>
      </c>
      <c r="G445">
        <v>2369</v>
      </c>
    </row>
    <row r="446" spans="1:7" x14ac:dyDescent="0.3">
      <c r="A446" s="1" t="s">
        <v>54</v>
      </c>
      <c r="B446">
        <v>129</v>
      </c>
      <c r="C446">
        <v>4</v>
      </c>
      <c r="D446">
        <v>127</v>
      </c>
      <c r="E446">
        <v>125</v>
      </c>
      <c r="F446">
        <v>134</v>
      </c>
      <c r="G446">
        <v>130</v>
      </c>
    </row>
    <row r="447" spans="1:7" x14ac:dyDescent="0.3">
      <c r="A447" s="1" t="s">
        <v>55</v>
      </c>
      <c r="B447">
        <v>133</v>
      </c>
      <c r="C447">
        <v>6</v>
      </c>
      <c r="D447">
        <v>128</v>
      </c>
      <c r="E447">
        <v>128</v>
      </c>
      <c r="F447">
        <v>140</v>
      </c>
      <c r="G447">
        <v>136</v>
      </c>
    </row>
    <row r="448" spans="1:7" x14ac:dyDescent="0.3">
      <c r="A448" s="1" t="s">
        <v>56</v>
      </c>
      <c r="B448">
        <v>15898</v>
      </c>
      <c r="C448">
        <v>742</v>
      </c>
      <c r="D448">
        <v>15185</v>
      </c>
      <c r="E448">
        <v>15338</v>
      </c>
      <c r="F448">
        <v>16626</v>
      </c>
      <c r="G448">
        <v>16444</v>
      </c>
    </row>
    <row r="449" spans="1:7" x14ac:dyDescent="0.3">
      <c r="A449" s="1" t="s">
        <v>57</v>
      </c>
      <c r="B449">
        <v>6265</v>
      </c>
      <c r="C449">
        <v>329</v>
      </c>
      <c r="D449">
        <v>5931</v>
      </c>
      <c r="E449">
        <v>6034</v>
      </c>
      <c r="F449">
        <v>6561</v>
      </c>
      <c r="G449">
        <v>6535</v>
      </c>
    </row>
    <row r="450" spans="1:7" x14ac:dyDescent="0.3">
      <c r="A450" s="1" t="s">
        <v>58</v>
      </c>
      <c r="B450">
        <v>5160</v>
      </c>
      <c r="C450">
        <v>180</v>
      </c>
      <c r="D450">
        <v>5036</v>
      </c>
      <c r="E450">
        <v>5001</v>
      </c>
      <c r="F450">
        <v>5393</v>
      </c>
      <c r="G450">
        <v>5210</v>
      </c>
    </row>
    <row r="451" spans="1:7" x14ac:dyDescent="0.3">
      <c r="A451" s="1" t="s">
        <v>59</v>
      </c>
      <c r="B451">
        <v>7110</v>
      </c>
      <c r="C451">
        <v>706</v>
      </c>
      <c r="D451">
        <v>6267</v>
      </c>
      <c r="E451">
        <v>6947</v>
      </c>
      <c r="F451">
        <v>7969</v>
      </c>
      <c r="G451">
        <v>7256</v>
      </c>
    </row>
    <row r="452" spans="1:7" x14ac:dyDescent="0.3">
      <c r="A452" s="1" t="s">
        <v>60</v>
      </c>
      <c r="B452">
        <v>6782</v>
      </c>
      <c r="C452">
        <v>583</v>
      </c>
      <c r="D452">
        <v>6281</v>
      </c>
      <c r="E452">
        <v>6278</v>
      </c>
      <c r="F452">
        <v>7222</v>
      </c>
      <c r="G452">
        <v>7347</v>
      </c>
    </row>
    <row r="453" spans="1:7" x14ac:dyDescent="0.3">
      <c r="A453" s="1" t="s">
        <v>61</v>
      </c>
      <c r="B453">
        <v>10600</v>
      </c>
      <c r="C453">
        <v>671</v>
      </c>
      <c r="D453">
        <v>9785</v>
      </c>
      <c r="E453">
        <v>10601</v>
      </c>
      <c r="F453">
        <v>11428</v>
      </c>
      <c r="G453">
        <v>10584</v>
      </c>
    </row>
    <row r="454" spans="1:7" x14ac:dyDescent="0.3">
      <c r="A454" s="1" t="s">
        <v>62</v>
      </c>
      <c r="B454">
        <v>9595</v>
      </c>
      <c r="C454">
        <v>796</v>
      </c>
      <c r="D454">
        <v>8585</v>
      </c>
      <c r="E454">
        <v>9544</v>
      </c>
      <c r="F454">
        <v>10521</v>
      </c>
      <c r="G454">
        <v>9728</v>
      </c>
    </row>
    <row r="455" spans="1:7" x14ac:dyDescent="0.3">
      <c r="A455" s="1" t="s">
        <v>63</v>
      </c>
      <c r="B455">
        <v>4822</v>
      </c>
      <c r="C455">
        <v>414</v>
      </c>
      <c r="D455">
        <v>4730</v>
      </c>
      <c r="E455">
        <v>4301</v>
      </c>
      <c r="F455">
        <v>5281</v>
      </c>
      <c r="G455">
        <v>4976</v>
      </c>
    </row>
    <row r="456" spans="1:7" x14ac:dyDescent="0.3">
      <c r="A456" s="1" t="s">
        <v>64</v>
      </c>
      <c r="B456">
        <v>4279</v>
      </c>
      <c r="C456">
        <v>503</v>
      </c>
      <c r="D456">
        <v>3820</v>
      </c>
      <c r="E456">
        <v>3891</v>
      </c>
      <c r="F456">
        <v>4844</v>
      </c>
      <c r="G456">
        <v>4559</v>
      </c>
    </row>
    <row r="457" spans="1:7" x14ac:dyDescent="0.3">
      <c r="A457" s="1" t="s">
        <v>65</v>
      </c>
      <c r="B457">
        <v>6978</v>
      </c>
      <c r="C457">
        <v>473</v>
      </c>
      <c r="D457">
        <v>6772</v>
      </c>
      <c r="E457">
        <v>6411</v>
      </c>
      <c r="F457">
        <v>7301</v>
      </c>
      <c r="G457">
        <v>7427</v>
      </c>
    </row>
    <row r="458" spans="1:7" x14ac:dyDescent="0.3">
      <c r="A458" s="1" t="s">
        <v>66</v>
      </c>
      <c r="B458">
        <v>126</v>
      </c>
      <c r="C458">
        <v>5</v>
      </c>
      <c r="D458">
        <v>122</v>
      </c>
      <c r="E458">
        <v>125</v>
      </c>
      <c r="F458">
        <v>133</v>
      </c>
      <c r="G458">
        <v>126</v>
      </c>
    </row>
    <row r="459" spans="1:7" x14ac:dyDescent="0.3">
      <c r="A459" s="1" t="s">
        <v>67</v>
      </c>
      <c r="B459">
        <v>132</v>
      </c>
      <c r="C459">
        <v>4</v>
      </c>
      <c r="D459">
        <v>128</v>
      </c>
      <c r="E459">
        <v>128</v>
      </c>
      <c r="F459">
        <v>134</v>
      </c>
      <c r="G459">
        <v>136</v>
      </c>
    </row>
    <row r="460" spans="1:7" x14ac:dyDescent="0.3">
      <c r="A460" s="1" t="s">
        <v>68</v>
      </c>
      <c r="B460">
        <v>15704</v>
      </c>
      <c r="C460">
        <v>823</v>
      </c>
      <c r="D460">
        <v>14957</v>
      </c>
      <c r="E460">
        <v>15030</v>
      </c>
      <c r="F460">
        <v>16491</v>
      </c>
      <c r="G460">
        <v>16336</v>
      </c>
    </row>
    <row r="461" spans="1:7" x14ac:dyDescent="0.3">
      <c r="A461" s="1" t="s">
        <v>69</v>
      </c>
      <c r="B461">
        <v>6265</v>
      </c>
      <c r="C461">
        <v>333</v>
      </c>
      <c r="D461">
        <v>6001</v>
      </c>
      <c r="E461">
        <v>5953</v>
      </c>
      <c r="F461">
        <v>6544</v>
      </c>
      <c r="G461">
        <v>6562</v>
      </c>
    </row>
    <row r="462" spans="1:7" x14ac:dyDescent="0.3">
      <c r="A462" s="1" t="s">
        <v>70</v>
      </c>
      <c r="B462">
        <v>5456</v>
      </c>
      <c r="C462">
        <v>271</v>
      </c>
      <c r="D462">
        <v>5213</v>
      </c>
      <c r="E462">
        <v>5239</v>
      </c>
      <c r="F462">
        <v>5754</v>
      </c>
      <c r="G462">
        <v>5617</v>
      </c>
    </row>
    <row r="463" spans="1:7" x14ac:dyDescent="0.3">
      <c r="A463" s="1" t="s">
        <v>71</v>
      </c>
      <c r="B463">
        <v>7921</v>
      </c>
      <c r="C463">
        <v>567</v>
      </c>
      <c r="D463">
        <v>8079</v>
      </c>
      <c r="E463">
        <v>7080</v>
      </c>
      <c r="F463">
        <v>8287</v>
      </c>
      <c r="G463">
        <v>8236</v>
      </c>
    </row>
    <row r="464" spans="1:7" x14ac:dyDescent="0.3">
      <c r="A464" s="1" t="s">
        <v>72</v>
      </c>
      <c r="B464">
        <v>7394</v>
      </c>
      <c r="C464">
        <v>464</v>
      </c>
      <c r="D464">
        <v>7175</v>
      </c>
      <c r="E464">
        <v>6847</v>
      </c>
      <c r="F464">
        <v>7733</v>
      </c>
      <c r="G464">
        <v>7823</v>
      </c>
    </row>
    <row r="465" spans="1:7" x14ac:dyDescent="0.3">
      <c r="A465" s="1" t="s">
        <v>73</v>
      </c>
      <c r="B465">
        <v>10865</v>
      </c>
      <c r="C465">
        <v>776</v>
      </c>
      <c r="D465">
        <v>9922</v>
      </c>
      <c r="E465">
        <v>10640</v>
      </c>
      <c r="F465">
        <v>11755</v>
      </c>
      <c r="G465">
        <v>11141</v>
      </c>
    </row>
    <row r="466" spans="1:7" x14ac:dyDescent="0.3">
      <c r="A466" s="1" t="s">
        <v>74</v>
      </c>
      <c r="B466">
        <v>9655</v>
      </c>
      <c r="C466">
        <v>1024</v>
      </c>
      <c r="D466">
        <v>8590</v>
      </c>
      <c r="E466">
        <v>9007</v>
      </c>
      <c r="F466">
        <v>10763</v>
      </c>
      <c r="G466">
        <v>10259</v>
      </c>
    </row>
    <row r="467" spans="1:7" x14ac:dyDescent="0.3">
      <c r="A467" s="1" t="s">
        <v>75</v>
      </c>
      <c r="B467">
        <v>4526</v>
      </c>
      <c r="C467">
        <v>417</v>
      </c>
      <c r="D467">
        <v>4066</v>
      </c>
      <c r="E467">
        <v>4452</v>
      </c>
      <c r="F467">
        <v>5077</v>
      </c>
      <c r="G467">
        <v>4507</v>
      </c>
    </row>
    <row r="468" spans="1:7" x14ac:dyDescent="0.3">
      <c r="A468" s="1" t="s">
        <v>76</v>
      </c>
      <c r="B468">
        <v>4455</v>
      </c>
      <c r="C468">
        <v>159</v>
      </c>
      <c r="D468">
        <v>4419</v>
      </c>
      <c r="E468">
        <v>4254</v>
      </c>
      <c r="F468">
        <v>4518</v>
      </c>
      <c r="G468">
        <v>4628</v>
      </c>
    </row>
    <row r="469" spans="1:7" x14ac:dyDescent="0.3">
      <c r="A469" s="1" t="s">
        <v>77</v>
      </c>
      <c r="B469">
        <v>4980</v>
      </c>
      <c r="C469">
        <v>372</v>
      </c>
      <c r="D469">
        <v>4801</v>
      </c>
      <c r="E469">
        <v>4541</v>
      </c>
      <c r="F469">
        <v>5260</v>
      </c>
      <c r="G469">
        <v>5316</v>
      </c>
    </row>
    <row r="470" spans="1:7" x14ac:dyDescent="0.3">
      <c r="A470" s="1" t="s">
        <v>78</v>
      </c>
      <c r="B470">
        <v>128</v>
      </c>
      <c r="C470">
        <v>7</v>
      </c>
      <c r="D470">
        <v>122</v>
      </c>
      <c r="E470">
        <v>122</v>
      </c>
      <c r="F470">
        <v>132</v>
      </c>
      <c r="G470">
        <v>135</v>
      </c>
    </row>
    <row r="471" spans="1:7" x14ac:dyDescent="0.3">
      <c r="A471" s="1" t="s">
        <v>79</v>
      </c>
      <c r="B471">
        <v>131</v>
      </c>
      <c r="C471">
        <v>6</v>
      </c>
      <c r="D471">
        <v>126</v>
      </c>
      <c r="E471">
        <v>126</v>
      </c>
      <c r="F471">
        <v>137</v>
      </c>
      <c r="G471">
        <v>135</v>
      </c>
    </row>
    <row r="472" spans="1:7" x14ac:dyDescent="0.3">
      <c r="A472" s="1" t="s">
        <v>80</v>
      </c>
      <c r="B472">
        <v>15408</v>
      </c>
      <c r="C472">
        <v>738</v>
      </c>
      <c r="D472">
        <v>14780</v>
      </c>
      <c r="E472">
        <v>14769</v>
      </c>
      <c r="F472">
        <v>16153</v>
      </c>
      <c r="G472">
        <v>15932</v>
      </c>
    </row>
    <row r="473" spans="1:7" x14ac:dyDescent="0.3">
      <c r="A473" s="1" t="s">
        <v>81</v>
      </c>
      <c r="B473">
        <v>6384</v>
      </c>
      <c r="C473">
        <v>315</v>
      </c>
      <c r="D473">
        <v>6102</v>
      </c>
      <c r="E473">
        <v>6127</v>
      </c>
      <c r="F473">
        <v>6717</v>
      </c>
      <c r="G473">
        <v>6589</v>
      </c>
    </row>
    <row r="474" spans="1:7" x14ac:dyDescent="0.3">
      <c r="A474" s="1" t="s">
        <v>82</v>
      </c>
      <c r="B474">
        <v>5593</v>
      </c>
      <c r="C474">
        <v>428</v>
      </c>
      <c r="D474">
        <v>5132</v>
      </c>
      <c r="E474">
        <v>5326</v>
      </c>
      <c r="F474">
        <v>5994</v>
      </c>
      <c r="G474">
        <v>5918</v>
      </c>
    </row>
    <row r="475" spans="1:7" x14ac:dyDescent="0.3">
      <c r="A475" s="1" t="s">
        <v>83</v>
      </c>
      <c r="B475">
        <v>8016</v>
      </c>
      <c r="C475">
        <v>483</v>
      </c>
      <c r="D475">
        <v>7423</v>
      </c>
      <c r="E475">
        <v>7926</v>
      </c>
      <c r="F475">
        <v>8591</v>
      </c>
      <c r="G475">
        <v>8125</v>
      </c>
    </row>
    <row r="476" spans="1:7" x14ac:dyDescent="0.3">
      <c r="A476" s="1" t="s">
        <v>84</v>
      </c>
      <c r="B476">
        <v>8135</v>
      </c>
      <c r="C476">
        <v>439</v>
      </c>
      <c r="D476">
        <v>7638</v>
      </c>
      <c r="E476">
        <v>7940</v>
      </c>
      <c r="F476">
        <v>8645</v>
      </c>
      <c r="G476">
        <v>8318</v>
      </c>
    </row>
    <row r="477" spans="1:7" x14ac:dyDescent="0.3">
      <c r="A477" s="1" t="s">
        <v>85</v>
      </c>
      <c r="B477">
        <v>10997</v>
      </c>
      <c r="C477">
        <v>744</v>
      </c>
      <c r="D477">
        <v>10135</v>
      </c>
      <c r="E477">
        <v>10660</v>
      </c>
      <c r="F477">
        <v>11803</v>
      </c>
      <c r="G477">
        <v>11389</v>
      </c>
    </row>
    <row r="478" spans="1:7" x14ac:dyDescent="0.3">
      <c r="A478" s="1" t="s">
        <v>86</v>
      </c>
      <c r="B478">
        <v>9394</v>
      </c>
      <c r="C478">
        <v>1703</v>
      </c>
      <c r="D478">
        <v>7762</v>
      </c>
      <c r="E478">
        <v>8086</v>
      </c>
      <c r="F478">
        <v>10821</v>
      </c>
      <c r="G478">
        <v>10908</v>
      </c>
    </row>
    <row r="479" spans="1:7" x14ac:dyDescent="0.3">
      <c r="A479" s="1" t="s">
        <v>87</v>
      </c>
      <c r="B479">
        <v>5755</v>
      </c>
      <c r="C479">
        <v>605</v>
      </c>
      <c r="D479">
        <v>5368</v>
      </c>
      <c r="E479">
        <v>5184</v>
      </c>
      <c r="F479">
        <v>5948</v>
      </c>
      <c r="G479">
        <v>6520</v>
      </c>
    </row>
    <row r="480" spans="1:7" x14ac:dyDescent="0.3">
      <c r="A480" s="1" t="s">
        <v>88</v>
      </c>
      <c r="B480">
        <v>4582</v>
      </c>
      <c r="C480">
        <v>283</v>
      </c>
      <c r="D480">
        <v>4248</v>
      </c>
      <c r="E480">
        <v>4673</v>
      </c>
      <c r="F480">
        <v>4917</v>
      </c>
      <c r="G480">
        <v>4489</v>
      </c>
    </row>
    <row r="481" spans="1:7" x14ac:dyDescent="0.3">
      <c r="A481" s="1" t="s">
        <v>89</v>
      </c>
      <c r="B481">
        <v>3978</v>
      </c>
      <c r="C481">
        <v>249</v>
      </c>
      <c r="D481">
        <v>4267</v>
      </c>
      <c r="E481">
        <v>3877</v>
      </c>
      <c r="F481">
        <v>3690</v>
      </c>
      <c r="G481">
        <v>4078</v>
      </c>
    </row>
    <row r="482" spans="1:7" x14ac:dyDescent="0.3">
      <c r="A482" s="1" t="s">
        <v>90</v>
      </c>
      <c r="B482">
        <v>129</v>
      </c>
      <c r="C482">
        <v>4</v>
      </c>
      <c r="D482">
        <v>126</v>
      </c>
      <c r="E482">
        <v>125</v>
      </c>
      <c r="F482">
        <v>134</v>
      </c>
      <c r="G482">
        <v>131</v>
      </c>
    </row>
    <row r="483" spans="1:7" x14ac:dyDescent="0.3">
      <c r="A483" s="1" t="s">
        <v>91</v>
      </c>
      <c r="B483">
        <v>135</v>
      </c>
      <c r="C483">
        <v>4</v>
      </c>
      <c r="D483">
        <v>131</v>
      </c>
      <c r="E483">
        <v>131</v>
      </c>
      <c r="F483">
        <v>139</v>
      </c>
      <c r="G483">
        <v>137</v>
      </c>
    </row>
    <row r="484" spans="1:7" x14ac:dyDescent="0.3">
      <c r="A484" s="1" t="s">
        <v>92</v>
      </c>
      <c r="B484">
        <v>133</v>
      </c>
      <c r="C484">
        <v>5</v>
      </c>
      <c r="D484">
        <v>130</v>
      </c>
      <c r="E484">
        <v>127</v>
      </c>
      <c r="F484">
        <v>139</v>
      </c>
      <c r="G484">
        <v>134</v>
      </c>
    </row>
    <row r="485" spans="1:7" x14ac:dyDescent="0.3">
      <c r="A485" s="1" t="s">
        <v>93</v>
      </c>
      <c r="B485">
        <v>131</v>
      </c>
      <c r="C485">
        <v>7</v>
      </c>
      <c r="D485">
        <v>126</v>
      </c>
      <c r="E485">
        <v>125</v>
      </c>
      <c r="F485">
        <v>137</v>
      </c>
      <c r="G485">
        <v>137</v>
      </c>
    </row>
    <row r="486" spans="1:7" x14ac:dyDescent="0.3">
      <c r="A486" s="1" t="s">
        <v>94</v>
      </c>
      <c r="B486">
        <v>129</v>
      </c>
      <c r="C486">
        <v>4</v>
      </c>
      <c r="D486">
        <v>128</v>
      </c>
      <c r="E486">
        <v>124</v>
      </c>
      <c r="F486">
        <v>132</v>
      </c>
      <c r="G486">
        <v>132</v>
      </c>
    </row>
    <row r="487" spans="1:7" x14ac:dyDescent="0.3">
      <c r="A487" s="1" t="s">
        <v>95</v>
      </c>
      <c r="B487">
        <v>129</v>
      </c>
      <c r="C487">
        <v>6</v>
      </c>
      <c r="D487">
        <v>127</v>
      </c>
      <c r="E487">
        <v>121</v>
      </c>
      <c r="F487">
        <v>135</v>
      </c>
      <c r="G487">
        <v>131</v>
      </c>
    </row>
    <row r="488" spans="1:7" x14ac:dyDescent="0.3">
      <c r="A488" s="1" t="s">
        <v>96</v>
      </c>
      <c r="B488">
        <v>127</v>
      </c>
      <c r="C488">
        <v>6</v>
      </c>
      <c r="D488">
        <v>124</v>
      </c>
      <c r="E488">
        <v>119</v>
      </c>
      <c r="F488">
        <v>134</v>
      </c>
      <c r="G488">
        <v>129</v>
      </c>
    </row>
    <row r="489" spans="1:7" x14ac:dyDescent="0.3">
      <c r="A489" s="1" t="s">
        <v>97</v>
      </c>
      <c r="B489">
        <v>130</v>
      </c>
      <c r="C489">
        <v>5</v>
      </c>
      <c r="D489">
        <v>125</v>
      </c>
      <c r="E489">
        <v>126</v>
      </c>
      <c r="F489">
        <v>136</v>
      </c>
      <c r="G489">
        <v>132</v>
      </c>
    </row>
    <row r="490" spans="1:7" x14ac:dyDescent="0.3">
      <c r="A490" s="1" t="s">
        <v>98</v>
      </c>
      <c r="B490">
        <v>131</v>
      </c>
      <c r="C490">
        <v>6</v>
      </c>
      <c r="D490">
        <v>126</v>
      </c>
      <c r="E490">
        <v>125</v>
      </c>
      <c r="F490">
        <v>138</v>
      </c>
      <c r="G490">
        <v>134</v>
      </c>
    </row>
    <row r="491" spans="1:7" x14ac:dyDescent="0.3">
      <c r="A491" s="1" t="s">
        <v>99</v>
      </c>
      <c r="B491">
        <v>129</v>
      </c>
      <c r="C491">
        <v>5</v>
      </c>
      <c r="D491">
        <v>124</v>
      </c>
      <c r="E491">
        <v>126</v>
      </c>
      <c r="F491">
        <v>133</v>
      </c>
      <c r="G491">
        <v>133</v>
      </c>
    </row>
    <row r="492" spans="1:7" x14ac:dyDescent="0.3">
      <c r="A492" s="1" t="s">
        <v>100</v>
      </c>
      <c r="B492">
        <v>131</v>
      </c>
      <c r="C492">
        <v>6</v>
      </c>
      <c r="D492">
        <v>126</v>
      </c>
      <c r="E492">
        <v>126</v>
      </c>
      <c r="F492">
        <v>136</v>
      </c>
      <c r="G492">
        <v>137</v>
      </c>
    </row>
    <row r="493" spans="1:7" x14ac:dyDescent="0.3">
      <c r="A493" s="1" t="s">
        <v>101</v>
      </c>
      <c r="B493">
        <v>131</v>
      </c>
      <c r="C493">
        <v>7</v>
      </c>
      <c r="D493">
        <v>128</v>
      </c>
      <c r="E493">
        <v>124</v>
      </c>
      <c r="F493">
        <v>139</v>
      </c>
      <c r="G493">
        <v>133</v>
      </c>
    </row>
    <row r="494" spans="1:7" x14ac:dyDescent="0.3">
      <c r="A494" s="1" t="s">
        <v>102</v>
      </c>
      <c r="B494">
        <v>135</v>
      </c>
      <c r="C494">
        <v>5</v>
      </c>
      <c r="D494">
        <v>129</v>
      </c>
      <c r="E494">
        <v>132</v>
      </c>
      <c r="F494">
        <v>140</v>
      </c>
      <c r="G494">
        <v>139</v>
      </c>
    </row>
    <row r="496" spans="1:7" x14ac:dyDescent="0.3">
      <c r="A496" t="s">
        <v>141</v>
      </c>
    </row>
    <row r="497" spans="1:7" x14ac:dyDescent="0.3">
      <c r="A497" s="1" t="s">
        <v>0</v>
      </c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 t="s">
        <v>6</v>
      </c>
    </row>
    <row r="498" spans="1:7" x14ac:dyDescent="0.3">
      <c r="A498" s="1" t="s">
        <v>7</v>
      </c>
      <c r="B498">
        <v>135</v>
      </c>
      <c r="C498">
        <v>4</v>
      </c>
      <c r="D498">
        <v>129</v>
      </c>
      <c r="E498">
        <v>135</v>
      </c>
      <c r="F498">
        <v>139</v>
      </c>
      <c r="G498">
        <v>136</v>
      </c>
    </row>
    <row r="499" spans="1:7" x14ac:dyDescent="0.3">
      <c r="A499" s="1" t="s">
        <v>8</v>
      </c>
      <c r="B499">
        <v>132</v>
      </c>
      <c r="C499">
        <v>4</v>
      </c>
      <c r="D499">
        <v>126</v>
      </c>
      <c r="E499">
        <v>133</v>
      </c>
      <c r="F499">
        <v>136</v>
      </c>
      <c r="G499">
        <v>131</v>
      </c>
    </row>
    <row r="500" spans="1:7" x14ac:dyDescent="0.3">
      <c r="A500" s="1" t="s">
        <v>9</v>
      </c>
      <c r="B500">
        <v>130</v>
      </c>
      <c r="C500">
        <v>6</v>
      </c>
      <c r="D500">
        <v>126</v>
      </c>
      <c r="E500">
        <v>127</v>
      </c>
      <c r="F500">
        <v>138</v>
      </c>
      <c r="G500">
        <v>130</v>
      </c>
    </row>
    <row r="501" spans="1:7" x14ac:dyDescent="0.3">
      <c r="A501" s="1" t="s">
        <v>10</v>
      </c>
      <c r="B501">
        <v>129</v>
      </c>
      <c r="C501">
        <v>3</v>
      </c>
      <c r="D501">
        <v>125</v>
      </c>
      <c r="E501">
        <v>128</v>
      </c>
      <c r="F501">
        <v>132</v>
      </c>
      <c r="G501">
        <v>129</v>
      </c>
    </row>
    <row r="502" spans="1:7" x14ac:dyDescent="0.3">
      <c r="A502" s="1" t="s">
        <v>11</v>
      </c>
      <c r="B502">
        <v>128</v>
      </c>
      <c r="C502">
        <v>6</v>
      </c>
      <c r="D502">
        <v>122</v>
      </c>
      <c r="E502">
        <v>123</v>
      </c>
      <c r="F502">
        <v>136</v>
      </c>
      <c r="G502">
        <v>129</v>
      </c>
    </row>
    <row r="503" spans="1:7" x14ac:dyDescent="0.3">
      <c r="A503" s="1" t="s">
        <v>12</v>
      </c>
      <c r="B503">
        <v>133</v>
      </c>
      <c r="C503">
        <v>3</v>
      </c>
      <c r="D503">
        <v>132</v>
      </c>
      <c r="E503">
        <v>131</v>
      </c>
      <c r="F503">
        <v>138</v>
      </c>
      <c r="G503">
        <v>133</v>
      </c>
    </row>
    <row r="504" spans="1:7" x14ac:dyDescent="0.3">
      <c r="A504" s="1" t="s">
        <v>13</v>
      </c>
      <c r="B504">
        <v>131</v>
      </c>
      <c r="C504">
        <v>3</v>
      </c>
      <c r="D504">
        <v>130</v>
      </c>
      <c r="E504">
        <v>127</v>
      </c>
      <c r="F504">
        <v>134</v>
      </c>
      <c r="G504">
        <v>133</v>
      </c>
    </row>
    <row r="505" spans="1:7" x14ac:dyDescent="0.3">
      <c r="A505" s="1" t="s">
        <v>14</v>
      </c>
      <c r="B505">
        <v>132</v>
      </c>
      <c r="C505">
        <v>3</v>
      </c>
      <c r="D505">
        <v>129</v>
      </c>
      <c r="E505">
        <v>131</v>
      </c>
      <c r="F505">
        <v>135</v>
      </c>
      <c r="G505">
        <v>131</v>
      </c>
    </row>
    <row r="506" spans="1:7" x14ac:dyDescent="0.3">
      <c r="A506" s="1" t="s">
        <v>15</v>
      </c>
      <c r="B506">
        <v>131</v>
      </c>
      <c r="C506">
        <v>4</v>
      </c>
      <c r="D506">
        <v>127</v>
      </c>
      <c r="E506">
        <v>128</v>
      </c>
      <c r="F506">
        <v>136</v>
      </c>
      <c r="G506">
        <v>133</v>
      </c>
    </row>
    <row r="507" spans="1:7" x14ac:dyDescent="0.3">
      <c r="A507" s="1" t="s">
        <v>16</v>
      </c>
      <c r="B507">
        <v>134</v>
      </c>
      <c r="C507">
        <v>6</v>
      </c>
      <c r="D507">
        <v>127</v>
      </c>
      <c r="E507">
        <v>131</v>
      </c>
      <c r="F507">
        <v>141</v>
      </c>
      <c r="G507">
        <v>135</v>
      </c>
    </row>
    <row r="508" spans="1:7" x14ac:dyDescent="0.3">
      <c r="A508" s="1" t="s">
        <v>17</v>
      </c>
      <c r="B508">
        <v>135</v>
      </c>
      <c r="C508">
        <v>4</v>
      </c>
      <c r="D508">
        <v>129</v>
      </c>
      <c r="E508">
        <v>134</v>
      </c>
      <c r="F508">
        <v>138</v>
      </c>
      <c r="G508">
        <v>137</v>
      </c>
    </row>
    <row r="509" spans="1:7" x14ac:dyDescent="0.3">
      <c r="A509" s="1" t="s">
        <v>18</v>
      </c>
      <c r="B509">
        <v>141</v>
      </c>
      <c r="C509">
        <v>5</v>
      </c>
      <c r="D509">
        <v>135</v>
      </c>
      <c r="E509">
        <v>140</v>
      </c>
      <c r="F509">
        <v>148</v>
      </c>
      <c r="G509">
        <v>143</v>
      </c>
    </row>
    <row r="510" spans="1:7" x14ac:dyDescent="0.3">
      <c r="A510" s="1" t="s">
        <v>19</v>
      </c>
      <c r="B510">
        <v>137</v>
      </c>
      <c r="C510">
        <v>3</v>
      </c>
      <c r="D510">
        <v>134</v>
      </c>
      <c r="E510">
        <v>136</v>
      </c>
      <c r="F510">
        <v>140</v>
      </c>
      <c r="G510">
        <v>138</v>
      </c>
    </row>
    <row r="511" spans="1:7" x14ac:dyDescent="0.3">
      <c r="A511" s="1" t="s">
        <v>20</v>
      </c>
      <c r="B511">
        <v>15418</v>
      </c>
      <c r="C511">
        <v>398</v>
      </c>
      <c r="D511">
        <v>14933</v>
      </c>
      <c r="E511">
        <v>15262</v>
      </c>
      <c r="F511">
        <v>15810</v>
      </c>
      <c r="G511">
        <v>15666</v>
      </c>
    </row>
    <row r="512" spans="1:7" x14ac:dyDescent="0.3">
      <c r="A512" s="1" t="s">
        <v>21</v>
      </c>
      <c r="B512">
        <v>5817</v>
      </c>
      <c r="C512">
        <v>237</v>
      </c>
      <c r="D512">
        <v>5541</v>
      </c>
      <c r="E512">
        <v>5721</v>
      </c>
      <c r="F512">
        <v>6087</v>
      </c>
      <c r="G512">
        <v>5919</v>
      </c>
    </row>
    <row r="513" spans="1:7" x14ac:dyDescent="0.3">
      <c r="A513" s="1" t="s">
        <v>22</v>
      </c>
      <c r="B513">
        <v>4745</v>
      </c>
      <c r="C513">
        <v>227</v>
      </c>
      <c r="D513">
        <v>4463</v>
      </c>
      <c r="E513">
        <v>4673</v>
      </c>
      <c r="F513">
        <v>4984</v>
      </c>
      <c r="G513">
        <v>4862</v>
      </c>
    </row>
    <row r="514" spans="1:7" x14ac:dyDescent="0.3">
      <c r="A514" s="1" t="s">
        <v>23</v>
      </c>
      <c r="B514">
        <v>8147</v>
      </c>
      <c r="C514">
        <v>429</v>
      </c>
      <c r="D514">
        <v>7569</v>
      </c>
      <c r="E514">
        <v>8275</v>
      </c>
      <c r="F514">
        <v>8596</v>
      </c>
      <c r="G514">
        <v>8148</v>
      </c>
    </row>
    <row r="515" spans="1:7" x14ac:dyDescent="0.3">
      <c r="A515" s="1" t="s">
        <v>24</v>
      </c>
      <c r="B515">
        <v>3111</v>
      </c>
      <c r="C515">
        <v>618</v>
      </c>
      <c r="D515">
        <v>2413</v>
      </c>
      <c r="E515">
        <v>2783</v>
      </c>
      <c r="F515">
        <v>3740</v>
      </c>
      <c r="G515">
        <v>3506</v>
      </c>
    </row>
    <row r="516" spans="1:7" x14ac:dyDescent="0.3">
      <c r="A516" s="1" t="s">
        <v>25</v>
      </c>
      <c r="B516">
        <v>10705</v>
      </c>
      <c r="C516">
        <v>499</v>
      </c>
      <c r="D516">
        <v>10051</v>
      </c>
      <c r="E516">
        <v>10828</v>
      </c>
      <c r="F516">
        <v>11256</v>
      </c>
      <c r="G516">
        <v>10685</v>
      </c>
    </row>
    <row r="517" spans="1:7" x14ac:dyDescent="0.3">
      <c r="A517" s="1" t="s">
        <v>26</v>
      </c>
      <c r="B517">
        <v>8928</v>
      </c>
      <c r="C517">
        <v>871</v>
      </c>
      <c r="D517">
        <v>7771</v>
      </c>
      <c r="E517">
        <v>8746</v>
      </c>
      <c r="F517">
        <v>9659</v>
      </c>
      <c r="G517">
        <v>9535</v>
      </c>
    </row>
    <row r="518" spans="1:7" x14ac:dyDescent="0.3">
      <c r="A518" s="1" t="s">
        <v>27</v>
      </c>
      <c r="B518">
        <v>5262</v>
      </c>
      <c r="C518">
        <v>143</v>
      </c>
      <c r="D518">
        <v>5123</v>
      </c>
      <c r="E518">
        <v>5386</v>
      </c>
      <c r="F518">
        <v>5384</v>
      </c>
      <c r="G518">
        <v>5155</v>
      </c>
    </row>
    <row r="519" spans="1:7" x14ac:dyDescent="0.3">
      <c r="A519" s="1" t="s">
        <v>28</v>
      </c>
      <c r="B519">
        <v>4765</v>
      </c>
      <c r="C519">
        <v>255</v>
      </c>
      <c r="D519">
        <v>4558</v>
      </c>
      <c r="E519">
        <v>4544</v>
      </c>
      <c r="F519">
        <v>5057</v>
      </c>
      <c r="G519">
        <v>4899</v>
      </c>
    </row>
    <row r="520" spans="1:7" x14ac:dyDescent="0.3">
      <c r="A520" s="1" t="s">
        <v>29</v>
      </c>
      <c r="B520">
        <v>6997</v>
      </c>
      <c r="C520">
        <v>416</v>
      </c>
      <c r="D520">
        <v>6987</v>
      </c>
      <c r="E520">
        <v>6475</v>
      </c>
      <c r="F520">
        <v>7035</v>
      </c>
      <c r="G520">
        <v>7492</v>
      </c>
    </row>
    <row r="521" spans="1:7" x14ac:dyDescent="0.3">
      <c r="A521" s="1" t="s">
        <v>30</v>
      </c>
      <c r="B521">
        <v>136</v>
      </c>
      <c r="C521">
        <v>5</v>
      </c>
      <c r="D521">
        <v>129</v>
      </c>
      <c r="E521">
        <v>137</v>
      </c>
      <c r="F521">
        <v>140</v>
      </c>
      <c r="G521">
        <v>137</v>
      </c>
    </row>
    <row r="522" spans="1:7" x14ac:dyDescent="0.3">
      <c r="A522" s="1" t="s">
        <v>31</v>
      </c>
      <c r="B522">
        <v>133</v>
      </c>
      <c r="C522">
        <v>5</v>
      </c>
      <c r="D522">
        <v>132</v>
      </c>
      <c r="E522">
        <v>128</v>
      </c>
      <c r="F522">
        <v>139</v>
      </c>
      <c r="G522">
        <v>134</v>
      </c>
    </row>
    <row r="523" spans="1:7" x14ac:dyDescent="0.3">
      <c r="A523" s="1" t="s">
        <v>32</v>
      </c>
      <c r="B523">
        <v>15770</v>
      </c>
      <c r="C523">
        <v>413</v>
      </c>
      <c r="D523">
        <v>15319</v>
      </c>
      <c r="E523">
        <v>15574</v>
      </c>
      <c r="F523">
        <v>16266</v>
      </c>
      <c r="G523">
        <v>15921</v>
      </c>
    </row>
    <row r="524" spans="1:7" x14ac:dyDescent="0.3">
      <c r="A524" s="1" t="s">
        <v>33</v>
      </c>
      <c r="B524">
        <v>5591</v>
      </c>
      <c r="C524">
        <v>254</v>
      </c>
      <c r="D524">
        <v>5307</v>
      </c>
      <c r="E524">
        <v>5523</v>
      </c>
      <c r="F524">
        <v>5919</v>
      </c>
      <c r="G524">
        <v>5616</v>
      </c>
    </row>
    <row r="525" spans="1:7" x14ac:dyDescent="0.3">
      <c r="A525" s="1" t="s">
        <v>34</v>
      </c>
      <c r="B525">
        <v>4885</v>
      </c>
      <c r="C525">
        <v>456</v>
      </c>
      <c r="D525">
        <v>4345</v>
      </c>
      <c r="E525">
        <v>4703</v>
      </c>
      <c r="F525">
        <v>5382</v>
      </c>
      <c r="G525">
        <v>5111</v>
      </c>
    </row>
    <row r="526" spans="1:7" x14ac:dyDescent="0.3">
      <c r="A526" s="1" t="s">
        <v>35</v>
      </c>
      <c r="B526">
        <v>7723</v>
      </c>
      <c r="C526">
        <v>426</v>
      </c>
      <c r="D526">
        <v>7231</v>
      </c>
      <c r="E526">
        <v>8090</v>
      </c>
      <c r="F526">
        <v>8070</v>
      </c>
      <c r="G526">
        <v>7503</v>
      </c>
    </row>
    <row r="527" spans="1:7" x14ac:dyDescent="0.3">
      <c r="A527" s="1" t="s">
        <v>36</v>
      </c>
      <c r="B527">
        <v>7163</v>
      </c>
      <c r="C527">
        <v>543</v>
      </c>
      <c r="D527">
        <v>6583</v>
      </c>
      <c r="E527">
        <v>6938</v>
      </c>
      <c r="F527">
        <v>7859</v>
      </c>
      <c r="G527">
        <v>7271</v>
      </c>
    </row>
    <row r="528" spans="1:7" x14ac:dyDescent="0.3">
      <c r="A528" s="1" t="s">
        <v>37</v>
      </c>
      <c r="B528">
        <v>10421</v>
      </c>
      <c r="C528">
        <v>545</v>
      </c>
      <c r="D528">
        <v>9722</v>
      </c>
      <c r="E528">
        <v>10550</v>
      </c>
      <c r="F528">
        <v>11041</v>
      </c>
      <c r="G528">
        <v>10373</v>
      </c>
    </row>
    <row r="529" spans="1:7" x14ac:dyDescent="0.3">
      <c r="A529" s="1" t="s">
        <v>38</v>
      </c>
      <c r="B529">
        <v>10852</v>
      </c>
      <c r="C529">
        <v>482</v>
      </c>
      <c r="D529">
        <v>10179</v>
      </c>
      <c r="E529">
        <v>10923</v>
      </c>
      <c r="F529">
        <v>11323</v>
      </c>
      <c r="G529">
        <v>10982</v>
      </c>
    </row>
    <row r="530" spans="1:7" x14ac:dyDescent="0.3">
      <c r="A530" s="1" t="s">
        <v>39</v>
      </c>
      <c r="B530">
        <v>5032</v>
      </c>
      <c r="C530">
        <v>251</v>
      </c>
      <c r="D530">
        <v>4985</v>
      </c>
      <c r="E530">
        <v>4697</v>
      </c>
      <c r="F530">
        <v>5235</v>
      </c>
      <c r="G530">
        <v>5212</v>
      </c>
    </row>
    <row r="531" spans="1:7" x14ac:dyDescent="0.3">
      <c r="A531" s="1" t="s">
        <v>40</v>
      </c>
      <c r="B531">
        <v>4552</v>
      </c>
      <c r="C531">
        <v>152</v>
      </c>
      <c r="D531">
        <v>4449</v>
      </c>
      <c r="E531">
        <v>4396</v>
      </c>
      <c r="F531">
        <v>4659</v>
      </c>
      <c r="G531">
        <v>4703</v>
      </c>
    </row>
    <row r="532" spans="1:7" x14ac:dyDescent="0.3">
      <c r="A532" s="1" t="s">
        <v>41</v>
      </c>
      <c r="B532">
        <v>4077</v>
      </c>
      <c r="C532">
        <v>385</v>
      </c>
      <c r="D532">
        <v>4053</v>
      </c>
      <c r="E532">
        <v>3596</v>
      </c>
      <c r="F532">
        <v>4123</v>
      </c>
      <c r="G532">
        <v>4537</v>
      </c>
    </row>
    <row r="533" spans="1:7" x14ac:dyDescent="0.3">
      <c r="A533" s="1" t="s">
        <v>42</v>
      </c>
      <c r="B533">
        <v>132</v>
      </c>
      <c r="C533">
        <v>6</v>
      </c>
      <c r="D533">
        <v>126</v>
      </c>
      <c r="E533">
        <v>130</v>
      </c>
      <c r="F533">
        <v>140</v>
      </c>
      <c r="G533">
        <v>134</v>
      </c>
    </row>
    <row r="534" spans="1:7" x14ac:dyDescent="0.3">
      <c r="A534" s="1" t="s">
        <v>43</v>
      </c>
      <c r="B534">
        <v>133</v>
      </c>
      <c r="C534">
        <v>4</v>
      </c>
      <c r="D534">
        <v>130</v>
      </c>
      <c r="E534">
        <v>129</v>
      </c>
      <c r="F534">
        <v>138</v>
      </c>
      <c r="G534">
        <v>136</v>
      </c>
    </row>
    <row r="535" spans="1:7" x14ac:dyDescent="0.3">
      <c r="A535" s="1" t="s">
        <v>44</v>
      </c>
      <c r="B535">
        <v>15908</v>
      </c>
      <c r="C535">
        <v>688</v>
      </c>
      <c r="D535">
        <v>15205</v>
      </c>
      <c r="E535">
        <v>15430</v>
      </c>
      <c r="F535">
        <v>16514</v>
      </c>
      <c r="G535">
        <v>16481</v>
      </c>
    </row>
    <row r="536" spans="1:7" x14ac:dyDescent="0.3">
      <c r="A536" s="1" t="s">
        <v>45</v>
      </c>
      <c r="B536">
        <v>5730</v>
      </c>
      <c r="C536">
        <v>251</v>
      </c>
      <c r="D536">
        <v>5430</v>
      </c>
      <c r="E536">
        <v>5719</v>
      </c>
      <c r="F536">
        <v>6045</v>
      </c>
      <c r="G536">
        <v>5725</v>
      </c>
    </row>
    <row r="537" spans="1:7" x14ac:dyDescent="0.3">
      <c r="A537" s="1" t="s">
        <v>46</v>
      </c>
      <c r="B537">
        <v>5079</v>
      </c>
      <c r="C537">
        <v>406</v>
      </c>
      <c r="D537">
        <v>4630</v>
      </c>
      <c r="E537">
        <v>5001</v>
      </c>
      <c r="F537">
        <v>5615</v>
      </c>
      <c r="G537">
        <v>5072</v>
      </c>
    </row>
    <row r="538" spans="1:7" x14ac:dyDescent="0.3">
      <c r="A538" s="1" t="s">
        <v>47</v>
      </c>
      <c r="B538">
        <v>8839</v>
      </c>
      <c r="C538">
        <v>732</v>
      </c>
      <c r="D538">
        <v>7770</v>
      </c>
      <c r="E538">
        <v>9232</v>
      </c>
      <c r="F538">
        <v>9379</v>
      </c>
      <c r="G538">
        <v>8974</v>
      </c>
    </row>
    <row r="539" spans="1:7" x14ac:dyDescent="0.3">
      <c r="A539" s="1" t="s">
        <v>48</v>
      </c>
      <c r="B539">
        <v>6109</v>
      </c>
      <c r="C539">
        <v>559</v>
      </c>
      <c r="D539">
        <v>5664</v>
      </c>
      <c r="E539">
        <v>5627</v>
      </c>
      <c r="F539">
        <v>6769</v>
      </c>
      <c r="G539">
        <v>6376</v>
      </c>
    </row>
    <row r="540" spans="1:7" x14ac:dyDescent="0.3">
      <c r="A540" s="1" t="s">
        <v>49</v>
      </c>
      <c r="B540">
        <v>10520</v>
      </c>
      <c r="C540">
        <v>573</v>
      </c>
      <c r="D540">
        <v>9798</v>
      </c>
      <c r="E540">
        <v>10482</v>
      </c>
      <c r="F540">
        <v>11195</v>
      </c>
      <c r="G540">
        <v>10605</v>
      </c>
    </row>
    <row r="541" spans="1:7" x14ac:dyDescent="0.3">
      <c r="A541" s="1" t="s">
        <v>50</v>
      </c>
      <c r="B541">
        <v>10065</v>
      </c>
      <c r="C541">
        <v>811</v>
      </c>
      <c r="D541">
        <v>9228</v>
      </c>
      <c r="E541">
        <v>9524</v>
      </c>
      <c r="F541">
        <v>10878</v>
      </c>
      <c r="G541">
        <v>10630</v>
      </c>
    </row>
    <row r="542" spans="1:7" x14ac:dyDescent="0.3">
      <c r="A542" s="1" t="s">
        <v>51</v>
      </c>
      <c r="B542">
        <v>5666</v>
      </c>
      <c r="C542">
        <v>513</v>
      </c>
      <c r="D542">
        <v>5154</v>
      </c>
      <c r="E542">
        <v>5303</v>
      </c>
      <c r="F542">
        <v>6184</v>
      </c>
      <c r="G542">
        <v>6022</v>
      </c>
    </row>
    <row r="543" spans="1:7" x14ac:dyDescent="0.3">
      <c r="A543" s="1" t="s">
        <v>52</v>
      </c>
      <c r="B543">
        <v>4716</v>
      </c>
      <c r="C543">
        <v>507</v>
      </c>
      <c r="D543">
        <v>4158</v>
      </c>
      <c r="E543">
        <v>4437</v>
      </c>
      <c r="F543">
        <v>5257</v>
      </c>
      <c r="G543">
        <v>5014</v>
      </c>
    </row>
    <row r="544" spans="1:7" x14ac:dyDescent="0.3">
      <c r="A544" s="1" t="s">
        <v>53</v>
      </c>
      <c r="B544">
        <v>2033</v>
      </c>
      <c r="C544">
        <v>91</v>
      </c>
      <c r="D544">
        <v>1952</v>
      </c>
      <c r="E544">
        <v>1961</v>
      </c>
      <c r="F544">
        <v>2136</v>
      </c>
      <c r="G544">
        <v>2084</v>
      </c>
    </row>
    <row r="545" spans="1:7" x14ac:dyDescent="0.3">
      <c r="A545" s="1" t="s">
        <v>54</v>
      </c>
      <c r="B545">
        <v>131</v>
      </c>
      <c r="C545">
        <v>4</v>
      </c>
      <c r="D545">
        <v>125</v>
      </c>
      <c r="E545">
        <v>129</v>
      </c>
      <c r="F545">
        <v>136</v>
      </c>
      <c r="G545">
        <v>132</v>
      </c>
    </row>
    <row r="546" spans="1:7" x14ac:dyDescent="0.3">
      <c r="A546" s="1" t="s">
        <v>55</v>
      </c>
      <c r="B546">
        <v>136</v>
      </c>
      <c r="C546">
        <v>4</v>
      </c>
      <c r="D546">
        <v>133</v>
      </c>
      <c r="E546">
        <v>134</v>
      </c>
      <c r="F546">
        <v>142</v>
      </c>
      <c r="G546">
        <v>137</v>
      </c>
    </row>
    <row r="547" spans="1:7" x14ac:dyDescent="0.3">
      <c r="A547" s="1" t="s">
        <v>56</v>
      </c>
      <c r="B547">
        <v>16110</v>
      </c>
      <c r="C547">
        <v>695</v>
      </c>
      <c r="D547">
        <v>15381</v>
      </c>
      <c r="E547">
        <v>15663</v>
      </c>
      <c r="F547">
        <v>16811</v>
      </c>
      <c r="G547">
        <v>16587</v>
      </c>
    </row>
    <row r="548" spans="1:7" x14ac:dyDescent="0.3">
      <c r="A548" s="1" t="s">
        <v>57</v>
      </c>
      <c r="B548">
        <v>5624</v>
      </c>
      <c r="C548">
        <v>309</v>
      </c>
      <c r="D548">
        <v>5281</v>
      </c>
      <c r="E548">
        <v>5468</v>
      </c>
      <c r="F548">
        <v>5971</v>
      </c>
      <c r="G548">
        <v>5778</v>
      </c>
    </row>
    <row r="549" spans="1:7" x14ac:dyDescent="0.3">
      <c r="A549" s="1" t="s">
        <v>58</v>
      </c>
      <c r="B549">
        <v>4900</v>
      </c>
      <c r="C549">
        <v>199</v>
      </c>
      <c r="D549">
        <v>4717</v>
      </c>
      <c r="E549">
        <v>4765</v>
      </c>
      <c r="F549">
        <v>5150</v>
      </c>
      <c r="G549">
        <v>4968</v>
      </c>
    </row>
    <row r="550" spans="1:7" x14ac:dyDescent="0.3">
      <c r="A550" s="1" t="s">
        <v>59</v>
      </c>
      <c r="B550">
        <v>7349</v>
      </c>
      <c r="C550">
        <v>793</v>
      </c>
      <c r="D550">
        <v>6378</v>
      </c>
      <c r="E550">
        <v>7223</v>
      </c>
      <c r="F550">
        <v>8300</v>
      </c>
      <c r="G550">
        <v>7494</v>
      </c>
    </row>
    <row r="551" spans="1:7" x14ac:dyDescent="0.3">
      <c r="A551" s="1" t="s">
        <v>60</v>
      </c>
      <c r="B551">
        <v>6728</v>
      </c>
      <c r="C551">
        <v>586</v>
      </c>
      <c r="D551">
        <v>6168</v>
      </c>
      <c r="E551">
        <v>6278</v>
      </c>
      <c r="F551">
        <v>7201</v>
      </c>
      <c r="G551">
        <v>7268</v>
      </c>
    </row>
    <row r="552" spans="1:7" x14ac:dyDescent="0.3">
      <c r="A552" s="1" t="s">
        <v>61</v>
      </c>
      <c r="B552">
        <v>10069</v>
      </c>
      <c r="C552">
        <v>610</v>
      </c>
      <c r="D552">
        <v>9295</v>
      </c>
      <c r="E552">
        <v>10105</v>
      </c>
      <c r="F552">
        <v>10786</v>
      </c>
      <c r="G552">
        <v>10088</v>
      </c>
    </row>
    <row r="553" spans="1:7" x14ac:dyDescent="0.3">
      <c r="A553" s="1" t="s">
        <v>62</v>
      </c>
      <c r="B553">
        <v>9770</v>
      </c>
      <c r="C553">
        <v>896</v>
      </c>
      <c r="D553">
        <v>8541</v>
      </c>
      <c r="E553">
        <v>10137</v>
      </c>
      <c r="F553">
        <v>10642</v>
      </c>
      <c r="G553">
        <v>9759</v>
      </c>
    </row>
    <row r="554" spans="1:7" x14ac:dyDescent="0.3">
      <c r="A554" s="1" t="s">
        <v>63</v>
      </c>
      <c r="B554">
        <v>5006</v>
      </c>
      <c r="C554">
        <v>383</v>
      </c>
      <c r="D554">
        <v>4857</v>
      </c>
      <c r="E554">
        <v>4598</v>
      </c>
      <c r="F554">
        <v>5503</v>
      </c>
      <c r="G554">
        <v>5066</v>
      </c>
    </row>
    <row r="555" spans="1:7" x14ac:dyDescent="0.3">
      <c r="A555" s="1" t="s">
        <v>64</v>
      </c>
      <c r="B555">
        <v>4394</v>
      </c>
      <c r="C555">
        <v>497</v>
      </c>
      <c r="D555">
        <v>3915</v>
      </c>
      <c r="E555">
        <v>4029</v>
      </c>
      <c r="F555">
        <v>4921</v>
      </c>
      <c r="G555">
        <v>4710</v>
      </c>
    </row>
    <row r="556" spans="1:7" x14ac:dyDescent="0.3">
      <c r="A556" s="1" t="s">
        <v>65</v>
      </c>
      <c r="B556">
        <v>6364</v>
      </c>
      <c r="C556">
        <v>410</v>
      </c>
      <c r="D556">
        <v>6118</v>
      </c>
      <c r="E556">
        <v>5915</v>
      </c>
      <c r="F556">
        <v>6719</v>
      </c>
      <c r="G556">
        <v>6706</v>
      </c>
    </row>
    <row r="557" spans="1:7" x14ac:dyDescent="0.3">
      <c r="A557" s="1" t="s">
        <v>66</v>
      </c>
      <c r="B557">
        <v>131</v>
      </c>
      <c r="C557">
        <v>5</v>
      </c>
      <c r="D557">
        <v>125</v>
      </c>
      <c r="E557">
        <v>128</v>
      </c>
      <c r="F557">
        <v>136</v>
      </c>
      <c r="G557">
        <v>133</v>
      </c>
    </row>
    <row r="558" spans="1:7" x14ac:dyDescent="0.3">
      <c r="A558" s="1" t="s">
        <v>67</v>
      </c>
      <c r="B558">
        <v>136</v>
      </c>
      <c r="C558">
        <v>4</v>
      </c>
      <c r="D558">
        <v>130</v>
      </c>
      <c r="E558">
        <v>135</v>
      </c>
      <c r="F558">
        <v>141</v>
      </c>
      <c r="G558">
        <v>136</v>
      </c>
    </row>
    <row r="559" spans="1:7" x14ac:dyDescent="0.3">
      <c r="A559" s="1" t="s">
        <v>68</v>
      </c>
      <c r="B559">
        <v>15965</v>
      </c>
      <c r="C559">
        <v>829</v>
      </c>
      <c r="D559">
        <v>15105</v>
      </c>
      <c r="E559">
        <v>15412</v>
      </c>
      <c r="F559">
        <v>16770</v>
      </c>
      <c r="G559">
        <v>16571</v>
      </c>
    </row>
    <row r="560" spans="1:7" x14ac:dyDescent="0.3">
      <c r="A560" s="1" t="s">
        <v>69</v>
      </c>
      <c r="B560">
        <v>5812</v>
      </c>
      <c r="C560">
        <v>245</v>
      </c>
      <c r="D560">
        <v>5547</v>
      </c>
      <c r="E560">
        <v>5668</v>
      </c>
      <c r="F560">
        <v>6067</v>
      </c>
      <c r="G560">
        <v>5967</v>
      </c>
    </row>
    <row r="561" spans="1:7" x14ac:dyDescent="0.3">
      <c r="A561" s="1" t="s">
        <v>70</v>
      </c>
      <c r="B561">
        <v>5116</v>
      </c>
      <c r="C561">
        <v>258</v>
      </c>
      <c r="D561">
        <v>4865</v>
      </c>
      <c r="E561">
        <v>4935</v>
      </c>
      <c r="F561">
        <v>5407</v>
      </c>
      <c r="G561">
        <v>5257</v>
      </c>
    </row>
    <row r="562" spans="1:7" x14ac:dyDescent="0.3">
      <c r="A562" s="1" t="s">
        <v>71</v>
      </c>
      <c r="B562">
        <v>8122</v>
      </c>
      <c r="C562">
        <v>533</v>
      </c>
      <c r="D562">
        <v>8221</v>
      </c>
      <c r="E562">
        <v>7357</v>
      </c>
      <c r="F562">
        <v>8587</v>
      </c>
      <c r="G562">
        <v>8323</v>
      </c>
    </row>
    <row r="563" spans="1:7" x14ac:dyDescent="0.3">
      <c r="A563" s="1" t="s">
        <v>72</v>
      </c>
      <c r="B563">
        <v>7233</v>
      </c>
      <c r="C563">
        <v>409</v>
      </c>
      <c r="D563">
        <v>7041</v>
      </c>
      <c r="E563">
        <v>6748</v>
      </c>
      <c r="F563">
        <v>7585</v>
      </c>
      <c r="G563">
        <v>7558</v>
      </c>
    </row>
    <row r="564" spans="1:7" x14ac:dyDescent="0.3">
      <c r="A564" s="1" t="s">
        <v>73</v>
      </c>
      <c r="B564">
        <v>11053</v>
      </c>
      <c r="C564">
        <v>775</v>
      </c>
      <c r="D564">
        <v>10070</v>
      </c>
      <c r="E564">
        <v>10867</v>
      </c>
      <c r="F564">
        <v>11878</v>
      </c>
      <c r="G564">
        <v>11397</v>
      </c>
    </row>
    <row r="565" spans="1:7" x14ac:dyDescent="0.3">
      <c r="A565" s="1" t="s">
        <v>74</v>
      </c>
      <c r="B565">
        <v>10338</v>
      </c>
      <c r="C565">
        <v>1574</v>
      </c>
      <c r="D565">
        <v>8573</v>
      </c>
      <c r="E565">
        <v>9496</v>
      </c>
      <c r="F565">
        <v>11966</v>
      </c>
      <c r="G565">
        <v>11317</v>
      </c>
    </row>
    <row r="566" spans="1:7" x14ac:dyDescent="0.3">
      <c r="A566" s="1" t="s">
        <v>75</v>
      </c>
      <c r="B566">
        <v>4707</v>
      </c>
      <c r="C566">
        <v>371</v>
      </c>
      <c r="D566">
        <v>4290</v>
      </c>
      <c r="E566">
        <v>4657</v>
      </c>
      <c r="F566">
        <v>5194</v>
      </c>
      <c r="G566">
        <v>4687</v>
      </c>
    </row>
    <row r="567" spans="1:7" x14ac:dyDescent="0.3">
      <c r="A567" s="1" t="s">
        <v>76</v>
      </c>
      <c r="B567">
        <v>4483</v>
      </c>
      <c r="C567">
        <v>177</v>
      </c>
      <c r="D567">
        <v>4469</v>
      </c>
      <c r="E567">
        <v>4278</v>
      </c>
      <c r="F567">
        <v>4476</v>
      </c>
      <c r="G567">
        <v>4709</v>
      </c>
    </row>
    <row r="568" spans="1:7" x14ac:dyDescent="0.3">
      <c r="A568" s="1" t="s">
        <v>77</v>
      </c>
      <c r="B568">
        <v>4466</v>
      </c>
      <c r="C568">
        <v>324</v>
      </c>
      <c r="D568">
        <v>4243</v>
      </c>
      <c r="E568">
        <v>4136</v>
      </c>
      <c r="F568">
        <v>4776</v>
      </c>
      <c r="G568">
        <v>4710</v>
      </c>
    </row>
    <row r="569" spans="1:7" x14ac:dyDescent="0.3">
      <c r="A569" s="1" t="s">
        <v>78</v>
      </c>
      <c r="B569">
        <v>132</v>
      </c>
      <c r="C569">
        <v>4</v>
      </c>
      <c r="D569">
        <v>127</v>
      </c>
      <c r="E569">
        <v>130</v>
      </c>
      <c r="F569">
        <v>137</v>
      </c>
      <c r="G569">
        <v>133</v>
      </c>
    </row>
    <row r="570" spans="1:7" x14ac:dyDescent="0.3">
      <c r="A570" s="1" t="s">
        <v>79</v>
      </c>
      <c r="B570">
        <v>133</v>
      </c>
      <c r="C570">
        <v>5</v>
      </c>
      <c r="D570">
        <v>128</v>
      </c>
      <c r="E570">
        <v>130</v>
      </c>
      <c r="F570">
        <v>139</v>
      </c>
      <c r="G570">
        <v>134</v>
      </c>
    </row>
    <row r="571" spans="1:7" x14ac:dyDescent="0.3">
      <c r="A571" s="1" t="s">
        <v>80</v>
      </c>
      <c r="B571">
        <v>15860</v>
      </c>
      <c r="C571">
        <v>760</v>
      </c>
      <c r="D571">
        <v>15176</v>
      </c>
      <c r="E571">
        <v>15231</v>
      </c>
      <c r="F571">
        <v>16578</v>
      </c>
      <c r="G571">
        <v>16455</v>
      </c>
    </row>
    <row r="572" spans="1:7" x14ac:dyDescent="0.3">
      <c r="A572" s="1" t="s">
        <v>81</v>
      </c>
      <c r="B572">
        <v>5890</v>
      </c>
      <c r="C572">
        <v>241</v>
      </c>
      <c r="D572">
        <v>5660</v>
      </c>
      <c r="E572">
        <v>5727</v>
      </c>
      <c r="F572">
        <v>6178</v>
      </c>
      <c r="G572">
        <v>5997</v>
      </c>
    </row>
    <row r="573" spans="1:7" x14ac:dyDescent="0.3">
      <c r="A573" s="1" t="s">
        <v>82</v>
      </c>
      <c r="B573">
        <v>5181</v>
      </c>
      <c r="C573">
        <v>395</v>
      </c>
      <c r="D573">
        <v>4750</v>
      </c>
      <c r="E573">
        <v>4947</v>
      </c>
      <c r="F573">
        <v>5571</v>
      </c>
      <c r="G573">
        <v>5455</v>
      </c>
    </row>
    <row r="574" spans="1:7" x14ac:dyDescent="0.3">
      <c r="A574" s="1" t="s">
        <v>83</v>
      </c>
      <c r="B574">
        <v>8134</v>
      </c>
      <c r="C574">
        <v>496</v>
      </c>
      <c r="D574">
        <v>7500</v>
      </c>
      <c r="E574">
        <v>8065</v>
      </c>
      <c r="F574">
        <v>8689</v>
      </c>
      <c r="G574">
        <v>8280</v>
      </c>
    </row>
    <row r="575" spans="1:7" x14ac:dyDescent="0.3">
      <c r="A575" s="1" t="s">
        <v>84</v>
      </c>
      <c r="B575">
        <v>7944</v>
      </c>
      <c r="C575">
        <v>451</v>
      </c>
      <c r="D575">
        <v>7449</v>
      </c>
      <c r="E575">
        <v>7763</v>
      </c>
      <c r="F575">
        <v>8509</v>
      </c>
      <c r="G575">
        <v>8055</v>
      </c>
    </row>
    <row r="576" spans="1:7" x14ac:dyDescent="0.3">
      <c r="A576" s="1" t="s">
        <v>85</v>
      </c>
      <c r="B576">
        <v>11174</v>
      </c>
      <c r="C576">
        <v>774</v>
      </c>
      <c r="D576">
        <v>10292</v>
      </c>
      <c r="E576">
        <v>10791</v>
      </c>
      <c r="F576">
        <v>11994</v>
      </c>
      <c r="G576">
        <v>11620</v>
      </c>
    </row>
    <row r="577" spans="1:7" x14ac:dyDescent="0.3">
      <c r="A577" s="1" t="s">
        <v>86</v>
      </c>
      <c r="B577">
        <v>9986</v>
      </c>
      <c r="C577">
        <v>1517</v>
      </c>
      <c r="D577">
        <v>8341</v>
      </c>
      <c r="E577">
        <v>9060</v>
      </c>
      <c r="F577">
        <v>11396</v>
      </c>
      <c r="G577">
        <v>11146</v>
      </c>
    </row>
    <row r="578" spans="1:7" x14ac:dyDescent="0.3">
      <c r="A578" s="1" t="s">
        <v>87</v>
      </c>
      <c r="B578">
        <v>5900</v>
      </c>
      <c r="C578">
        <v>557</v>
      </c>
      <c r="D578">
        <v>5531</v>
      </c>
      <c r="E578">
        <v>5365</v>
      </c>
      <c r="F578">
        <v>6130</v>
      </c>
      <c r="G578">
        <v>6576</v>
      </c>
    </row>
    <row r="579" spans="1:7" x14ac:dyDescent="0.3">
      <c r="A579" s="1" t="s">
        <v>88</v>
      </c>
      <c r="B579">
        <v>4725</v>
      </c>
      <c r="C579">
        <v>308</v>
      </c>
      <c r="D579">
        <v>4318</v>
      </c>
      <c r="E579">
        <v>4892</v>
      </c>
      <c r="F579">
        <v>5022</v>
      </c>
      <c r="G579">
        <v>4668</v>
      </c>
    </row>
    <row r="580" spans="1:7" x14ac:dyDescent="0.3">
      <c r="A580" s="1" t="s">
        <v>89</v>
      </c>
      <c r="B580">
        <v>3626</v>
      </c>
      <c r="C580">
        <v>173</v>
      </c>
      <c r="D580">
        <v>3827</v>
      </c>
      <c r="E580">
        <v>3540</v>
      </c>
      <c r="F580">
        <v>3436</v>
      </c>
      <c r="G580">
        <v>3700</v>
      </c>
    </row>
    <row r="581" spans="1:7" x14ac:dyDescent="0.3">
      <c r="A581" s="1" t="s">
        <v>90</v>
      </c>
      <c r="B581">
        <v>131</v>
      </c>
      <c r="C581">
        <v>5</v>
      </c>
      <c r="D581">
        <v>126</v>
      </c>
      <c r="E581">
        <v>127</v>
      </c>
      <c r="F581">
        <v>136</v>
      </c>
      <c r="G581">
        <v>136</v>
      </c>
    </row>
    <row r="582" spans="1:7" x14ac:dyDescent="0.3">
      <c r="A582" s="1" t="s">
        <v>91</v>
      </c>
      <c r="B582">
        <v>137</v>
      </c>
      <c r="C582">
        <v>5</v>
      </c>
      <c r="D582">
        <v>135</v>
      </c>
      <c r="E582">
        <v>132</v>
      </c>
      <c r="F582">
        <v>145</v>
      </c>
      <c r="G582">
        <v>138</v>
      </c>
    </row>
    <row r="583" spans="1:7" x14ac:dyDescent="0.3">
      <c r="A583" s="1" t="s">
        <v>92</v>
      </c>
      <c r="B583">
        <v>132</v>
      </c>
      <c r="C583">
        <v>6</v>
      </c>
      <c r="D583">
        <v>128</v>
      </c>
      <c r="E583">
        <v>128</v>
      </c>
      <c r="F583">
        <v>140</v>
      </c>
      <c r="G583">
        <v>133</v>
      </c>
    </row>
    <row r="584" spans="1:7" x14ac:dyDescent="0.3">
      <c r="A584" s="1" t="s">
        <v>93</v>
      </c>
      <c r="B584">
        <v>133</v>
      </c>
      <c r="C584">
        <v>5</v>
      </c>
      <c r="D584">
        <v>131</v>
      </c>
      <c r="E584">
        <v>127</v>
      </c>
      <c r="F584">
        <v>140</v>
      </c>
      <c r="G584">
        <v>132</v>
      </c>
    </row>
    <row r="585" spans="1:7" x14ac:dyDescent="0.3">
      <c r="A585" s="1" t="s">
        <v>94</v>
      </c>
      <c r="B585">
        <v>130</v>
      </c>
      <c r="C585">
        <v>6</v>
      </c>
      <c r="D585">
        <v>124</v>
      </c>
      <c r="E585">
        <v>129</v>
      </c>
      <c r="F585">
        <v>138</v>
      </c>
      <c r="G585">
        <v>131</v>
      </c>
    </row>
    <row r="586" spans="1:7" x14ac:dyDescent="0.3">
      <c r="A586" s="1" t="s">
        <v>95</v>
      </c>
      <c r="B586">
        <v>129</v>
      </c>
      <c r="C586">
        <v>6</v>
      </c>
      <c r="D586">
        <v>124</v>
      </c>
      <c r="E586">
        <v>123</v>
      </c>
      <c r="F586">
        <v>135</v>
      </c>
      <c r="G586">
        <v>134</v>
      </c>
    </row>
    <row r="587" spans="1:7" x14ac:dyDescent="0.3">
      <c r="A587" s="1" t="s">
        <v>96</v>
      </c>
      <c r="B587">
        <v>128</v>
      </c>
      <c r="C587">
        <v>6</v>
      </c>
      <c r="D587">
        <v>124</v>
      </c>
      <c r="E587">
        <v>123</v>
      </c>
      <c r="F587">
        <v>135</v>
      </c>
      <c r="G587">
        <v>130</v>
      </c>
    </row>
    <row r="588" spans="1:7" x14ac:dyDescent="0.3">
      <c r="A588" s="1" t="s">
        <v>97</v>
      </c>
      <c r="B588">
        <v>131</v>
      </c>
      <c r="C588">
        <v>6</v>
      </c>
      <c r="D588">
        <v>126</v>
      </c>
      <c r="E588">
        <v>128</v>
      </c>
      <c r="F588">
        <v>139</v>
      </c>
      <c r="G588">
        <v>134</v>
      </c>
    </row>
    <row r="589" spans="1:7" x14ac:dyDescent="0.3">
      <c r="A589" s="1" t="s">
        <v>98</v>
      </c>
      <c r="B589">
        <v>129</v>
      </c>
      <c r="C589">
        <v>6</v>
      </c>
      <c r="D589">
        <v>123</v>
      </c>
      <c r="E589">
        <v>125</v>
      </c>
      <c r="F589">
        <v>138</v>
      </c>
      <c r="G589">
        <v>130</v>
      </c>
    </row>
    <row r="590" spans="1:7" x14ac:dyDescent="0.3">
      <c r="A590" s="1" t="s">
        <v>99</v>
      </c>
      <c r="B590">
        <v>133</v>
      </c>
      <c r="C590">
        <v>5</v>
      </c>
      <c r="D590">
        <v>128</v>
      </c>
      <c r="E590">
        <v>130</v>
      </c>
      <c r="F590">
        <v>139</v>
      </c>
      <c r="G590">
        <v>134</v>
      </c>
    </row>
    <row r="591" spans="1:7" x14ac:dyDescent="0.3">
      <c r="A591" s="1" t="s">
        <v>100</v>
      </c>
      <c r="B591">
        <v>132</v>
      </c>
      <c r="C591">
        <v>5</v>
      </c>
      <c r="D591">
        <v>127</v>
      </c>
      <c r="E591">
        <v>127</v>
      </c>
      <c r="F591">
        <v>137</v>
      </c>
      <c r="G591">
        <v>134</v>
      </c>
    </row>
    <row r="592" spans="1:7" x14ac:dyDescent="0.3">
      <c r="A592" s="1" t="s">
        <v>101</v>
      </c>
      <c r="B592">
        <v>132</v>
      </c>
      <c r="C592">
        <v>6</v>
      </c>
      <c r="D592">
        <v>128</v>
      </c>
      <c r="E592">
        <v>126</v>
      </c>
      <c r="F592">
        <v>139</v>
      </c>
      <c r="G592">
        <v>134</v>
      </c>
    </row>
    <row r="593" spans="1:7" x14ac:dyDescent="0.3">
      <c r="A593" s="1" t="s">
        <v>102</v>
      </c>
      <c r="B593">
        <v>136</v>
      </c>
      <c r="C593">
        <v>4</v>
      </c>
      <c r="D593">
        <v>133</v>
      </c>
      <c r="E593">
        <v>132</v>
      </c>
      <c r="F593">
        <v>141</v>
      </c>
      <c r="G593">
        <v>138</v>
      </c>
    </row>
    <row r="595" spans="1:7" x14ac:dyDescent="0.3">
      <c r="A595" s="1" t="s">
        <v>0</v>
      </c>
      <c r="B595" s="1" t="s">
        <v>1</v>
      </c>
      <c r="C595" s="1" t="s">
        <v>2</v>
      </c>
      <c r="D595" s="1" t="s">
        <v>3</v>
      </c>
      <c r="E595" s="1" t="s">
        <v>4</v>
      </c>
      <c r="F595" s="1" t="s">
        <v>5</v>
      </c>
      <c r="G595" s="1" t="s">
        <v>6</v>
      </c>
    </row>
    <row r="596" spans="1:7" x14ac:dyDescent="0.3">
      <c r="A596" s="1" t="s">
        <v>7</v>
      </c>
      <c r="B596">
        <v>131</v>
      </c>
      <c r="C596">
        <v>14</v>
      </c>
      <c r="D596">
        <v>119</v>
      </c>
      <c r="E596">
        <v>121</v>
      </c>
      <c r="F596">
        <v>147</v>
      </c>
      <c r="G596">
        <v>139</v>
      </c>
    </row>
    <row r="597" spans="1:7" x14ac:dyDescent="0.3">
      <c r="A597" s="1" t="s">
        <v>8</v>
      </c>
      <c r="B597">
        <v>125</v>
      </c>
      <c r="C597">
        <v>11</v>
      </c>
      <c r="D597">
        <v>116</v>
      </c>
      <c r="E597">
        <v>113</v>
      </c>
      <c r="F597">
        <v>135</v>
      </c>
      <c r="G597">
        <v>134</v>
      </c>
    </row>
    <row r="598" spans="1:7" x14ac:dyDescent="0.3">
      <c r="A598" s="1" t="s">
        <v>9</v>
      </c>
      <c r="B598">
        <v>127</v>
      </c>
      <c r="C598">
        <v>12</v>
      </c>
      <c r="D598">
        <v>118</v>
      </c>
      <c r="E598">
        <v>115</v>
      </c>
      <c r="F598">
        <v>139</v>
      </c>
      <c r="G598">
        <v>134</v>
      </c>
    </row>
    <row r="599" spans="1:7" x14ac:dyDescent="0.3">
      <c r="A599" s="1" t="s">
        <v>10</v>
      </c>
      <c r="B599">
        <v>127</v>
      </c>
      <c r="C599">
        <v>11</v>
      </c>
      <c r="D599">
        <v>119</v>
      </c>
      <c r="E599">
        <v>116</v>
      </c>
      <c r="F599">
        <v>139</v>
      </c>
      <c r="G599">
        <v>132</v>
      </c>
    </row>
    <row r="600" spans="1:7" x14ac:dyDescent="0.3">
      <c r="A600" s="1" t="s">
        <v>11</v>
      </c>
      <c r="B600">
        <v>123</v>
      </c>
      <c r="C600">
        <v>9</v>
      </c>
      <c r="D600">
        <v>116</v>
      </c>
      <c r="E600">
        <v>116</v>
      </c>
      <c r="F600">
        <v>133</v>
      </c>
      <c r="G600">
        <v>129</v>
      </c>
    </row>
    <row r="601" spans="1:7" x14ac:dyDescent="0.3">
      <c r="A601" s="1" t="s">
        <v>12</v>
      </c>
      <c r="B601">
        <v>128</v>
      </c>
      <c r="C601">
        <v>13</v>
      </c>
      <c r="D601">
        <v>116</v>
      </c>
      <c r="E601">
        <v>117</v>
      </c>
      <c r="F601">
        <v>140</v>
      </c>
      <c r="G601">
        <v>138</v>
      </c>
    </row>
    <row r="602" spans="1:7" x14ac:dyDescent="0.3">
      <c r="A602" s="1" t="s">
        <v>13</v>
      </c>
      <c r="B602">
        <v>126</v>
      </c>
      <c r="C602">
        <v>11</v>
      </c>
      <c r="D602">
        <v>120</v>
      </c>
      <c r="E602">
        <v>115</v>
      </c>
      <c r="F602">
        <v>136</v>
      </c>
      <c r="G602">
        <v>135</v>
      </c>
    </row>
    <row r="603" spans="1:7" x14ac:dyDescent="0.3">
      <c r="A603" s="1" t="s">
        <v>14</v>
      </c>
      <c r="B603">
        <v>126</v>
      </c>
      <c r="C603">
        <v>11</v>
      </c>
      <c r="D603">
        <v>118</v>
      </c>
      <c r="E603">
        <v>116</v>
      </c>
      <c r="F603">
        <v>138</v>
      </c>
      <c r="G603">
        <v>132</v>
      </c>
    </row>
    <row r="604" spans="1:7" x14ac:dyDescent="0.3">
      <c r="A604" s="1" t="s">
        <v>15</v>
      </c>
      <c r="B604">
        <v>126</v>
      </c>
      <c r="C604">
        <v>13</v>
      </c>
      <c r="D604">
        <v>117</v>
      </c>
      <c r="E604">
        <v>112</v>
      </c>
      <c r="F604">
        <v>137</v>
      </c>
      <c r="G604">
        <v>137</v>
      </c>
    </row>
    <row r="605" spans="1:7" x14ac:dyDescent="0.3">
      <c r="A605" s="1" t="s">
        <v>16</v>
      </c>
      <c r="B605">
        <v>128</v>
      </c>
      <c r="C605">
        <v>13</v>
      </c>
      <c r="D605">
        <v>118</v>
      </c>
      <c r="E605">
        <v>116</v>
      </c>
      <c r="F605">
        <v>142</v>
      </c>
      <c r="G605">
        <v>138</v>
      </c>
    </row>
    <row r="606" spans="1:7" x14ac:dyDescent="0.3">
      <c r="A606" s="1" t="s">
        <v>17</v>
      </c>
      <c r="B606">
        <v>128</v>
      </c>
      <c r="C606">
        <v>12</v>
      </c>
      <c r="D606">
        <v>116</v>
      </c>
      <c r="E606">
        <v>118</v>
      </c>
      <c r="F606">
        <v>141</v>
      </c>
      <c r="G606">
        <v>135</v>
      </c>
    </row>
    <row r="607" spans="1:7" x14ac:dyDescent="0.3">
      <c r="A607" s="1" t="s">
        <v>18</v>
      </c>
      <c r="B607">
        <v>132</v>
      </c>
      <c r="C607">
        <v>14</v>
      </c>
      <c r="D607">
        <v>121</v>
      </c>
      <c r="E607">
        <v>119</v>
      </c>
      <c r="F607">
        <v>148</v>
      </c>
      <c r="G607">
        <v>140</v>
      </c>
    </row>
    <row r="608" spans="1:7" x14ac:dyDescent="0.3">
      <c r="A608" s="1" t="s">
        <v>19</v>
      </c>
      <c r="B608">
        <v>129</v>
      </c>
      <c r="C608">
        <v>12</v>
      </c>
      <c r="D608">
        <v>121</v>
      </c>
      <c r="E608">
        <v>116</v>
      </c>
      <c r="F608">
        <v>140</v>
      </c>
      <c r="G608">
        <v>139</v>
      </c>
    </row>
    <row r="609" spans="1:7" x14ac:dyDescent="0.3">
      <c r="A609" s="1" t="s">
        <v>20</v>
      </c>
      <c r="B609">
        <v>16569</v>
      </c>
      <c r="C609">
        <v>1823</v>
      </c>
      <c r="D609">
        <v>15106</v>
      </c>
      <c r="E609">
        <v>14880</v>
      </c>
      <c r="F609">
        <v>18195</v>
      </c>
      <c r="G609">
        <v>18097</v>
      </c>
    </row>
    <row r="610" spans="1:7" x14ac:dyDescent="0.3">
      <c r="A610" s="1" t="s">
        <v>21</v>
      </c>
      <c r="B610">
        <v>5340</v>
      </c>
      <c r="C610">
        <v>660</v>
      </c>
      <c r="D610">
        <v>4745</v>
      </c>
      <c r="E610">
        <v>4797</v>
      </c>
      <c r="F610">
        <v>5994</v>
      </c>
      <c r="G610">
        <v>5822</v>
      </c>
    </row>
    <row r="611" spans="1:7" x14ac:dyDescent="0.3">
      <c r="A611" s="1" t="s">
        <v>22</v>
      </c>
      <c r="B611">
        <v>4984</v>
      </c>
      <c r="C611">
        <v>735</v>
      </c>
      <c r="D611">
        <v>4259</v>
      </c>
      <c r="E611">
        <v>4448</v>
      </c>
      <c r="F611">
        <v>5534</v>
      </c>
      <c r="G611">
        <v>5695</v>
      </c>
    </row>
    <row r="612" spans="1:7" x14ac:dyDescent="0.3">
      <c r="A612" s="1" t="s">
        <v>23</v>
      </c>
      <c r="B612">
        <v>8381</v>
      </c>
      <c r="C612">
        <v>1582</v>
      </c>
      <c r="D612">
        <v>7071</v>
      </c>
      <c r="E612">
        <v>6969</v>
      </c>
      <c r="F612">
        <v>9961</v>
      </c>
      <c r="G612">
        <v>9522</v>
      </c>
    </row>
    <row r="613" spans="1:7" x14ac:dyDescent="0.3">
      <c r="A613" s="1" t="s">
        <v>24</v>
      </c>
      <c r="B613">
        <v>2436</v>
      </c>
      <c r="C613">
        <v>673</v>
      </c>
      <c r="D613">
        <v>1790</v>
      </c>
      <c r="E613">
        <v>1934</v>
      </c>
      <c r="F613">
        <v>3130</v>
      </c>
      <c r="G613">
        <v>2890</v>
      </c>
    </row>
    <row r="614" spans="1:7" x14ac:dyDescent="0.3">
      <c r="A614" s="1" t="s">
        <v>25</v>
      </c>
      <c r="B614">
        <v>10822</v>
      </c>
      <c r="C614">
        <v>1137</v>
      </c>
      <c r="D614">
        <v>9711</v>
      </c>
      <c r="E614">
        <v>10005</v>
      </c>
      <c r="F614">
        <v>12027</v>
      </c>
      <c r="G614">
        <v>11546</v>
      </c>
    </row>
    <row r="615" spans="1:7" x14ac:dyDescent="0.3">
      <c r="A615" s="1" t="s">
        <v>26</v>
      </c>
      <c r="B615">
        <v>7435</v>
      </c>
      <c r="C615">
        <v>988</v>
      </c>
      <c r="D615">
        <v>6810</v>
      </c>
      <c r="E615">
        <v>6450</v>
      </c>
      <c r="F615">
        <v>7872</v>
      </c>
      <c r="G615">
        <v>8608</v>
      </c>
    </row>
    <row r="616" spans="1:7" x14ac:dyDescent="0.3">
      <c r="A616" s="1" t="s">
        <v>27</v>
      </c>
      <c r="B616">
        <v>6082</v>
      </c>
      <c r="C616">
        <v>689</v>
      </c>
      <c r="D616">
        <v>5419</v>
      </c>
      <c r="E616">
        <v>5555</v>
      </c>
      <c r="F616">
        <v>6712</v>
      </c>
      <c r="G616">
        <v>6640</v>
      </c>
    </row>
    <row r="617" spans="1:7" x14ac:dyDescent="0.3">
      <c r="A617" s="1" t="s">
        <v>28</v>
      </c>
      <c r="B617">
        <v>5393</v>
      </c>
      <c r="C617">
        <v>1341</v>
      </c>
      <c r="D617">
        <v>4296</v>
      </c>
      <c r="E617">
        <v>4169</v>
      </c>
      <c r="F617">
        <v>6535</v>
      </c>
      <c r="G617">
        <v>6570</v>
      </c>
    </row>
    <row r="618" spans="1:7" x14ac:dyDescent="0.3">
      <c r="A618" s="1" t="s">
        <v>29</v>
      </c>
      <c r="B618">
        <v>6037</v>
      </c>
      <c r="C618">
        <v>882</v>
      </c>
      <c r="D618">
        <v>5636</v>
      </c>
      <c r="E618">
        <v>5018</v>
      </c>
      <c r="F618">
        <v>6496</v>
      </c>
      <c r="G618">
        <v>6999</v>
      </c>
    </row>
    <row r="619" spans="1:7" x14ac:dyDescent="0.3">
      <c r="A619" s="1" t="s">
        <v>30</v>
      </c>
      <c r="B619">
        <v>126</v>
      </c>
      <c r="C619">
        <v>12</v>
      </c>
      <c r="D619">
        <v>115</v>
      </c>
      <c r="E619">
        <v>116</v>
      </c>
      <c r="F619">
        <v>140</v>
      </c>
      <c r="G619">
        <v>134</v>
      </c>
    </row>
    <row r="620" spans="1:7" x14ac:dyDescent="0.3">
      <c r="A620" s="1" t="s">
        <v>31</v>
      </c>
      <c r="B620">
        <v>128</v>
      </c>
      <c r="C620">
        <v>13</v>
      </c>
      <c r="D620">
        <v>123</v>
      </c>
      <c r="E620">
        <v>112</v>
      </c>
      <c r="F620">
        <v>139</v>
      </c>
      <c r="G620">
        <v>137</v>
      </c>
    </row>
    <row r="621" spans="1:7" x14ac:dyDescent="0.3">
      <c r="A621" s="1" t="s">
        <v>32</v>
      </c>
      <c r="B621">
        <v>16534</v>
      </c>
      <c r="C621">
        <v>1742</v>
      </c>
      <c r="D621">
        <v>15201</v>
      </c>
      <c r="E621">
        <v>14864</v>
      </c>
      <c r="F621">
        <v>18142</v>
      </c>
      <c r="G621">
        <v>17930</v>
      </c>
    </row>
    <row r="622" spans="1:7" x14ac:dyDescent="0.3">
      <c r="A622" s="1" t="s">
        <v>33</v>
      </c>
      <c r="B622">
        <v>5139</v>
      </c>
      <c r="C622">
        <v>644</v>
      </c>
      <c r="D622">
        <v>4573</v>
      </c>
      <c r="E622">
        <v>4602</v>
      </c>
      <c r="F622">
        <v>5809</v>
      </c>
      <c r="G622">
        <v>5570</v>
      </c>
    </row>
    <row r="623" spans="1:7" x14ac:dyDescent="0.3">
      <c r="A623" s="1" t="s">
        <v>34</v>
      </c>
      <c r="B623">
        <v>5000</v>
      </c>
      <c r="C623">
        <v>853</v>
      </c>
      <c r="D623">
        <v>4206</v>
      </c>
      <c r="E623">
        <v>4323</v>
      </c>
      <c r="F623">
        <v>5801</v>
      </c>
      <c r="G623">
        <v>5671</v>
      </c>
    </row>
    <row r="624" spans="1:7" x14ac:dyDescent="0.3">
      <c r="A624" s="1" t="s">
        <v>35</v>
      </c>
      <c r="B624">
        <v>7952</v>
      </c>
      <c r="C624">
        <v>890</v>
      </c>
      <c r="D624">
        <v>6892</v>
      </c>
      <c r="E624">
        <v>7603</v>
      </c>
      <c r="F624">
        <v>8917</v>
      </c>
      <c r="G624">
        <v>8395</v>
      </c>
    </row>
    <row r="625" spans="1:7" x14ac:dyDescent="0.3">
      <c r="A625" s="1" t="s">
        <v>36</v>
      </c>
      <c r="B625">
        <v>5994</v>
      </c>
      <c r="C625">
        <v>868</v>
      </c>
      <c r="D625">
        <v>5297</v>
      </c>
      <c r="E625">
        <v>5207</v>
      </c>
      <c r="F625">
        <v>6894</v>
      </c>
      <c r="G625">
        <v>6579</v>
      </c>
    </row>
    <row r="626" spans="1:7" x14ac:dyDescent="0.3">
      <c r="A626" s="1" t="s">
        <v>37</v>
      </c>
      <c r="B626">
        <v>10204</v>
      </c>
      <c r="C626">
        <v>1059</v>
      </c>
      <c r="D626">
        <v>9115</v>
      </c>
      <c r="E626">
        <v>9539</v>
      </c>
      <c r="F626">
        <v>11394</v>
      </c>
      <c r="G626">
        <v>10769</v>
      </c>
    </row>
    <row r="627" spans="1:7" x14ac:dyDescent="0.3">
      <c r="A627" s="1" t="s">
        <v>38</v>
      </c>
      <c r="B627">
        <v>9842</v>
      </c>
      <c r="C627">
        <v>1167</v>
      </c>
      <c r="D627">
        <v>8837</v>
      </c>
      <c r="E627">
        <v>8848</v>
      </c>
      <c r="F627">
        <v>11052</v>
      </c>
      <c r="G627">
        <v>10629</v>
      </c>
    </row>
    <row r="628" spans="1:7" x14ac:dyDescent="0.3">
      <c r="A628" s="1" t="s">
        <v>39</v>
      </c>
      <c r="B628">
        <v>5625</v>
      </c>
      <c r="C628">
        <v>852</v>
      </c>
      <c r="D628">
        <v>5161</v>
      </c>
      <c r="E628">
        <v>4657</v>
      </c>
      <c r="F628">
        <v>6332</v>
      </c>
      <c r="G628">
        <v>6351</v>
      </c>
    </row>
    <row r="629" spans="1:7" x14ac:dyDescent="0.3">
      <c r="A629" s="1" t="s">
        <v>40</v>
      </c>
      <c r="B629">
        <v>5196</v>
      </c>
      <c r="C629">
        <v>1011</v>
      </c>
      <c r="D629">
        <v>4372</v>
      </c>
      <c r="E629">
        <v>4271</v>
      </c>
      <c r="F629">
        <v>6087</v>
      </c>
      <c r="G629">
        <v>6054</v>
      </c>
    </row>
    <row r="630" spans="1:7" x14ac:dyDescent="0.3">
      <c r="A630" s="1" t="s">
        <v>41</v>
      </c>
      <c r="B630">
        <v>3338</v>
      </c>
      <c r="C630">
        <v>582</v>
      </c>
      <c r="D630">
        <v>3046</v>
      </c>
      <c r="E630">
        <v>2721</v>
      </c>
      <c r="F630">
        <v>3527</v>
      </c>
      <c r="G630">
        <v>4056</v>
      </c>
    </row>
    <row r="631" spans="1:7" x14ac:dyDescent="0.3">
      <c r="A631" s="1" t="s">
        <v>42</v>
      </c>
      <c r="B631">
        <v>126</v>
      </c>
      <c r="C631">
        <v>13</v>
      </c>
      <c r="D631">
        <v>115</v>
      </c>
      <c r="E631">
        <v>116</v>
      </c>
      <c r="F631">
        <v>139</v>
      </c>
      <c r="G631">
        <v>136</v>
      </c>
    </row>
    <row r="632" spans="1:7" x14ac:dyDescent="0.3">
      <c r="A632" s="1" t="s">
        <v>43</v>
      </c>
      <c r="B632">
        <v>125</v>
      </c>
      <c r="C632">
        <v>13</v>
      </c>
      <c r="D632">
        <v>116</v>
      </c>
      <c r="E632">
        <v>112</v>
      </c>
      <c r="F632">
        <v>137</v>
      </c>
      <c r="G632">
        <v>135</v>
      </c>
    </row>
    <row r="633" spans="1:7" x14ac:dyDescent="0.3">
      <c r="A633" s="1" t="s">
        <v>44</v>
      </c>
      <c r="B633">
        <v>16071</v>
      </c>
      <c r="C633">
        <v>2032</v>
      </c>
      <c r="D633">
        <v>14489</v>
      </c>
      <c r="E633">
        <v>14144</v>
      </c>
      <c r="F633">
        <v>17767</v>
      </c>
      <c r="G633">
        <v>17884</v>
      </c>
    </row>
    <row r="634" spans="1:7" x14ac:dyDescent="0.3">
      <c r="A634" s="1" t="s">
        <v>45</v>
      </c>
      <c r="B634">
        <v>5307</v>
      </c>
      <c r="C634">
        <v>591</v>
      </c>
      <c r="D634">
        <v>4778</v>
      </c>
      <c r="E634">
        <v>4828</v>
      </c>
      <c r="F634">
        <v>5938</v>
      </c>
      <c r="G634">
        <v>5683</v>
      </c>
    </row>
    <row r="635" spans="1:7" x14ac:dyDescent="0.3">
      <c r="A635" s="1" t="s">
        <v>46</v>
      </c>
      <c r="B635">
        <v>5353</v>
      </c>
      <c r="C635">
        <v>776</v>
      </c>
      <c r="D635">
        <v>4615</v>
      </c>
      <c r="E635">
        <v>4765</v>
      </c>
      <c r="F635">
        <v>6148</v>
      </c>
      <c r="G635">
        <v>5884</v>
      </c>
    </row>
    <row r="636" spans="1:7" x14ac:dyDescent="0.3">
      <c r="A636" s="1" t="s">
        <v>47</v>
      </c>
      <c r="B636">
        <v>8623</v>
      </c>
      <c r="C636">
        <v>1779</v>
      </c>
      <c r="D636">
        <v>6759</v>
      </c>
      <c r="E636">
        <v>7544</v>
      </c>
      <c r="F636">
        <v>10605</v>
      </c>
      <c r="G636">
        <v>9584</v>
      </c>
    </row>
    <row r="637" spans="1:7" x14ac:dyDescent="0.3">
      <c r="A637" s="1" t="s">
        <v>48</v>
      </c>
      <c r="B637">
        <v>4770</v>
      </c>
      <c r="C637">
        <v>808</v>
      </c>
      <c r="D637">
        <v>4254</v>
      </c>
      <c r="E637">
        <v>3909</v>
      </c>
      <c r="F637">
        <v>5501</v>
      </c>
      <c r="G637">
        <v>5415</v>
      </c>
    </row>
    <row r="638" spans="1:7" x14ac:dyDescent="0.3">
      <c r="A638" s="1" t="s">
        <v>49</v>
      </c>
      <c r="B638">
        <v>9309</v>
      </c>
      <c r="C638">
        <v>1086</v>
      </c>
      <c r="D638">
        <v>8193</v>
      </c>
      <c r="E638">
        <v>8614</v>
      </c>
      <c r="F638">
        <v>10506</v>
      </c>
      <c r="G638">
        <v>9925</v>
      </c>
    </row>
    <row r="639" spans="1:7" x14ac:dyDescent="0.3">
      <c r="A639" s="1" t="s">
        <v>50</v>
      </c>
      <c r="B639">
        <v>8415</v>
      </c>
      <c r="C639">
        <v>1236</v>
      </c>
      <c r="D639">
        <v>7445</v>
      </c>
      <c r="E639">
        <v>7278</v>
      </c>
      <c r="F639">
        <v>9720</v>
      </c>
      <c r="G639">
        <v>9218</v>
      </c>
    </row>
    <row r="640" spans="1:7" x14ac:dyDescent="0.3">
      <c r="A640" s="1" t="s">
        <v>51</v>
      </c>
      <c r="B640">
        <v>5894</v>
      </c>
      <c r="C640">
        <v>1257</v>
      </c>
      <c r="D640">
        <v>4718</v>
      </c>
      <c r="E640">
        <v>4905</v>
      </c>
      <c r="F640">
        <v>6839</v>
      </c>
      <c r="G640">
        <v>7113</v>
      </c>
    </row>
    <row r="641" spans="1:7" x14ac:dyDescent="0.3">
      <c r="A641" s="1" t="s">
        <v>52</v>
      </c>
      <c r="B641">
        <v>5015</v>
      </c>
      <c r="C641">
        <v>1090</v>
      </c>
      <c r="D641">
        <v>3901</v>
      </c>
      <c r="E641">
        <v>4281</v>
      </c>
      <c r="F641">
        <v>6136</v>
      </c>
      <c r="G641">
        <v>5741</v>
      </c>
    </row>
    <row r="642" spans="1:7" x14ac:dyDescent="0.3">
      <c r="A642" s="1" t="s">
        <v>53</v>
      </c>
      <c r="B642">
        <v>1669</v>
      </c>
      <c r="C642">
        <v>219</v>
      </c>
      <c r="D642">
        <v>1517</v>
      </c>
      <c r="E642">
        <v>1446</v>
      </c>
      <c r="F642">
        <v>1843</v>
      </c>
      <c r="G642">
        <v>1870</v>
      </c>
    </row>
    <row r="643" spans="1:7" x14ac:dyDescent="0.3">
      <c r="A643" s="1" t="s">
        <v>54</v>
      </c>
      <c r="B643">
        <v>123</v>
      </c>
      <c r="C643">
        <v>13</v>
      </c>
      <c r="D643">
        <v>113</v>
      </c>
      <c r="E643">
        <v>111</v>
      </c>
      <c r="F643">
        <v>135</v>
      </c>
      <c r="G643">
        <v>133</v>
      </c>
    </row>
    <row r="644" spans="1:7" x14ac:dyDescent="0.3">
      <c r="A644" s="1" t="s">
        <v>55</v>
      </c>
      <c r="B644">
        <v>128</v>
      </c>
      <c r="C644">
        <v>14</v>
      </c>
      <c r="D644">
        <v>117</v>
      </c>
      <c r="E644">
        <v>114</v>
      </c>
      <c r="F644">
        <v>140</v>
      </c>
      <c r="G644">
        <v>140</v>
      </c>
    </row>
    <row r="645" spans="1:7" x14ac:dyDescent="0.3">
      <c r="A645" s="1" t="s">
        <v>56</v>
      </c>
      <c r="B645">
        <v>16007</v>
      </c>
      <c r="C645">
        <v>1998</v>
      </c>
      <c r="D645">
        <v>14447</v>
      </c>
      <c r="E645">
        <v>14115</v>
      </c>
      <c r="F645">
        <v>17721</v>
      </c>
      <c r="G645">
        <v>17746</v>
      </c>
    </row>
    <row r="646" spans="1:7" x14ac:dyDescent="0.3">
      <c r="A646" s="1" t="s">
        <v>57</v>
      </c>
      <c r="B646">
        <v>5130</v>
      </c>
      <c r="C646">
        <v>678</v>
      </c>
      <c r="D646">
        <v>4517</v>
      </c>
      <c r="E646">
        <v>4575</v>
      </c>
      <c r="F646">
        <v>5802</v>
      </c>
      <c r="G646">
        <v>5624</v>
      </c>
    </row>
    <row r="647" spans="1:7" x14ac:dyDescent="0.3">
      <c r="A647" s="1" t="s">
        <v>58</v>
      </c>
      <c r="B647">
        <v>5183</v>
      </c>
      <c r="C647">
        <v>581</v>
      </c>
      <c r="D647">
        <v>4744</v>
      </c>
      <c r="E647">
        <v>4618</v>
      </c>
      <c r="F647">
        <v>5658</v>
      </c>
      <c r="G647">
        <v>5709</v>
      </c>
    </row>
    <row r="648" spans="1:7" x14ac:dyDescent="0.3">
      <c r="A648" s="1" t="s">
        <v>59</v>
      </c>
      <c r="B648">
        <v>6993</v>
      </c>
      <c r="C648">
        <v>1415</v>
      </c>
      <c r="D648">
        <v>5747</v>
      </c>
      <c r="E648">
        <v>5914</v>
      </c>
      <c r="F648">
        <v>8698</v>
      </c>
      <c r="G648">
        <v>7613</v>
      </c>
    </row>
    <row r="649" spans="1:7" x14ac:dyDescent="0.3">
      <c r="A649" s="1" t="s">
        <v>60</v>
      </c>
      <c r="B649">
        <v>5284</v>
      </c>
      <c r="C649">
        <v>956</v>
      </c>
      <c r="D649">
        <v>4590</v>
      </c>
      <c r="E649">
        <v>4334</v>
      </c>
      <c r="F649">
        <v>6055</v>
      </c>
      <c r="G649">
        <v>6159</v>
      </c>
    </row>
    <row r="650" spans="1:7" x14ac:dyDescent="0.3">
      <c r="A650" s="1" t="s">
        <v>61</v>
      </c>
      <c r="B650">
        <v>9262</v>
      </c>
      <c r="C650">
        <v>1062</v>
      </c>
      <c r="D650">
        <v>8172</v>
      </c>
      <c r="E650">
        <v>8598</v>
      </c>
      <c r="F650">
        <v>10469</v>
      </c>
      <c r="G650">
        <v>9807</v>
      </c>
    </row>
    <row r="651" spans="1:7" x14ac:dyDescent="0.3">
      <c r="A651" s="1" t="s">
        <v>62</v>
      </c>
      <c r="B651">
        <v>8442</v>
      </c>
      <c r="C651">
        <v>1264</v>
      </c>
      <c r="D651">
        <v>7022</v>
      </c>
      <c r="E651">
        <v>7913</v>
      </c>
      <c r="F651">
        <v>9961</v>
      </c>
      <c r="G651">
        <v>8872</v>
      </c>
    </row>
    <row r="652" spans="1:7" x14ac:dyDescent="0.3">
      <c r="A652" s="1" t="s">
        <v>63</v>
      </c>
      <c r="B652">
        <v>5256</v>
      </c>
      <c r="C652">
        <v>1222</v>
      </c>
      <c r="D652">
        <v>4486</v>
      </c>
      <c r="E652">
        <v>3951</v>
      </c>
      <c r="F652">
        <v>6180</v>
      </c>
      <c r="G652">
        <v>6409</v>
      </c>
    </row>
    <row r="653" spans="1:7" x14ac:dyDescent="0.3">
      <c r="A653" s="1" t="s">
        <v>64</v>
      </c>
      <c r="B653">
        <v>4749</v>
      </c>
      <c r="C653">
        <v>1139</v>
      </c>
      <c r="D653">
        <v>3892</v>
      </c>
      <c r="E653">
        <v>3658</v>
      </c>
      <c r="F653">
        <v>5915</v>
      </c>
      <c r="G653">
        <v>5529</v>
      </c>
    </row>
    <row r="654" spans="1:7" x14ac:dyDescent="0.3">
      <c r="A654" s="1" t="s">
        <v>65</v>
      </c>
      <c r="B654">
        <v>5553</v>
      </c>
      <c r="C654">
        <v>726</v>
      </c>
      <c r="D654">
        <v>5133</v>
      </c>
      <c r="E654">
        <v>4751</v>
      </c>
      <c r="F654">
        <v>6078</v>
      </c>
      <c r="G654">
        <v>6250</v>
      </c>
    </row>
    <row r="655" spans="1:7" x14ac:dyDescent="0.3">
      <c r="A655" s="1" t="s">
        <v>66</v>
      </c>
      <c r="B655">
        <v>121</v>
      </c>
      <c r="C655">
        <v>14</v>
      </c>
      <c r="D655">
        <v>110</v>
      </c>
      <c r="E655">
        <v>108</v>
      </c>
      <c r="F655">
        <v>134</v>
      </c>
      <c r="G655">
        <v>132</v>
      </c>
    </row>
    <row r="656" spans="1:7" x14ac:dyDescent="0.3">
      <c r="A656" s="1" t="s">
        <v>67</v>
      </c>
      <c r="B656">
        <v>127</v>
      </c>
      <c r="C656">
        <v>13</v>
      </c>
      <c r="D656">
        <v>118</v>
      </c>
      <c r="E656">
        <v>114</v>
      </c>
      <c r="F656">
        <v>141</v>
      </c>
      <c r="G656">
        <v>136</v>
      </c>
    </row>
    <row r="657" spans="1:7" x14ac:dyDescent="0.3">
      <c r="A657" s="1" t="s">
        <v>68</v>
      </c>
      <c r="B657">
        <v>15414</v>
      </c>
      <c r="C657">
        <v>2035</v>
      </c>
      <c r="D657">
        <v>13804</v>
      </c>
      <c r="E657">
        <v>13506</v>
      </c>
      <c r="F657">
        <v>17184</v>
      </c>
      <c r="G657">
        <v>17162</v>
      </c>
    </row>
    <row r="658" spans="1:7" x14ac:dyDescent="0.3">
      <c r="A658" s="1" t="s">
        <v>69</v>
      </c>
      <c r="B658">
        <v>5363</v>
      </c>
      <c r="C658">
        <v>635</v>
      </c>
      <c r="D658">
        <v>4822</v>
      </c>
      <c r="E658">
        <v>4804</v>
      </c>
      <c r="F658">
        <v>5942</v>
      </c>
      <c r="G658">
        <v>5884</v>
      </c>
    </row>
    <row r="659" spans="1:7" x14ac:dyDescent="0.3">
      <c r="A659" s="1" t="s">
        <v>70</v>
      </c>
      <c r="B659">
        <v>5334</v>
      </c>
      <c r="C659">
        <v>736</v>
      </c>
      <c r="D659">
        <v>4765</v>
      </c>
      <c r="E659">
        <v>4634</v>
      </c>
      <c r="F659">
        <v>5933</v>
      </c>
      <c r="G659">
        <v>6006</v>
      </c>
    </row>
    <row r="660" spans="1:7" x14ac:dyDescent="0.3">
      <c r="A660" s="1" t="s">
        <v>71</v>
      </c>
      <c r="B660">
        <v>7861</v>
      </c>
      <c r="C660">
        <v>1677</v>
      </c>
      <c r="D660">
        <v>6826</v>
      </c>
      <c r="E660">
        <v>6110</v>
      </c>
      <c r="F660">
        <v>8792</v>
      </c>
      <c r="G660">
        <v>9715</v>
      </c>
    </row>
    <row r="661" spans="1:7" x14ac:dyDescent="0.3">
      <c r="A661" s="1" t="s">
        <v>72</v>
      </c>
      <c r="B661">
        <v>6134</v>
      </c>
      <c r="C661">
        <v>1049</v>
      </c>
      <c r="D661">
        <v>5492</v>
      </c>
      <c r="E661">
        <v>4997</v>
      </c>
      <c r="F661">
        <v>6944</v>
      </c>
      <c r="G661">
        <v>7104</v>
      </c>
    </row>
    <row r="662" spans="1:7" x14ac:dyDescent="0.3">
      <c r="A662" s="1" t="s">
        <v>73</v>
      </c>
      <c r="B662">
        <v>9939</v>
      </c>
      <c r="C662">
        <v>1398</v>
      </c>
      <c r="D662">
        <v>8540</v>
      </c>
      <c r="E662">
        <v>8961</v>
      </c>
      <c r="F662">
        <v>11376</v>
      </c>
      <c r="G662">
        <v>10879</v>
      </c>
    </row>
    <row r="663" spans="1:7" x14ac:dyDescent="0.3">
      <c r="A663" s="1" t="s">
        <v>74</v>
      </c>
      <c r="B663">
        <v>8964</v>
      </c>
      <c r="C663">
        <v>1842</v>
      </c>
      <c r="D663">
        <v>7324</v>
      </c>
      <c r="E663">
        <v>7475</v>
      </c>
      <c r="F663">
        <v>10959</v>
      </c>
      <c r="G663">
        <v>10098</v>
      </c>
    </row>
    <row r="664" spans="1:7" x14ac:dyDescent="0.3">
      <c r="A664" s="1" t="s">
        <v>75</v>
      </c>
      <c r="B664">
        <v>5039</v>
      </c>
      <c r="C664">
        <v>916</v>
      </c>
      <c r="D664">
        <v>4216</v>
      </c>
      <c r="E664">
        <v>4418</v>
      </c>
      <c r="F664">
        <v>6215</v>
      </c>
      <c r="G664">
        <v>5308</v>
      </c>
    </row>
    <row r="665" spans="1:7" x14ac:dyDescent="0.3">
      <c r="A665" s="1" t="s">
        <v>76</v>
      </c>
      <c r="B665">
        <v>5003</v>
      </c>
      <c r="C665">
        <v>893</v>
      </c>
      <c r="D665">
        <v>4255</v>
      </c>
      <c r="E665">
        <v>4219</v>
      </c>
      <c r="F665">
        <v>5626</v>
      </c>
      <c r="G665">
        <v>5913</v>
      </c>
    </row>
    <row r="666" spans="1:7" x14ac:dyDescent="0.3">
      <c r="A666" s="1" t="s">
        <v>77</v>
      </c>
      <c r="B666">
        <v>3747</v>
      </c>
      <c r="C666">
        <v>559</v>
      </c>
      <c r="D666">
        <v>3391</v>
      </c>
      <c r="E666">
        <v>3151</v>
      </c>
      <c r="F666">
        <v>4192</v>
      </c>
      <c r="G666">
        <v>4253</v>
      </c>
    </row>
    <row r="667" spans="1:7" x14ac:dyDescent="0.3">
      <c r="A667" s="1" t="s">
        <v>78</v>
      </c>
      <c r="B667">
        <v>123</v>
      </c>
      <c r="C667">
        <v>16</v>
      </c>
      <c r="D667">
        <v>111</v>
      </c>
      <c r="E667">
        <v>107</v>
      </c>
      <c r="F667">
        <v>139</v>
      </c>
      <c r="G667">
        <v>135</v>
      </c>
    </row>
    <row r="668" spans="1:7" x14ac:dyDescent="0.3">
      <c r="A668" s="1" t="s">
        <v>79</v>
      </c>
      <c r="B668">
        <v>126</v>
      </c>
      <c r="C668">
        <v>15</v>
      </c>
      <c r="D668">
        <v>114</v>
      </c>
      <c r="E668">
        <v>112</v>
      </c>
      <c r="F668">
        <v>142</v>
      </c>
      <c r="G668">
        <v>135</v>
      </c>
    </row>
    <row r="669" spans="1:7" x14ac:dyDescent="0.3">
      <c r="A669" s="1" t="s">
        <v>80</v>
      </c>
      <c r="B669">
        <v>15335</v>
      </c>
      <c r="C669">
        <v>1947</v>
      </c>
      <c r="D669">
        <v>13816</v>
      </c>
      <c r="E669">
        <v>13492</v>
      </c>
      <c r="F669">
        <v>16946</v>
      </c>
      <c r="G669">
        <v>17087</v>
      </c>
    </row>
    <row r="670" spans="1:7" x14ac:dyDescent="0.3">
      <c r="A670" s="1" t="s">
        <v>81</v>
      </c>
      <c r="B670">
        <v>5442</v>
      </c>
      <c r="C670">
        <v>683</v>
      </c>
      <c r="D670">
        <v>4901</v>
      </c>
      <c r="E670">
        <v>4803</v>
      </c>
      <c r="F670">
        <v>6039</v>
      </c>
      <c r="G670">
        <v>6027</v>
      </c>
    </row>
    <row r="671" spans="1:7" x14ac:dyDescent="0.3">
      <c r="A671" s="1" t="s">
        <v>82</v>
      </c>
      <c r="B671">
        <v>5331</v>
      </c>
      <c r="C671">
        <v>804</v>
      </c>
      <c r="D671">
        <v>4612</v>
      </c>
      <c r="E671">
        <v>4659</v>
      </c>
      <c r="F671">
        <v>6014</v>
      </c>
      <c r="G671">
        <v>6039</v>
      </c>
    </row>
    <row r="672" spans="1:7" x14ac:dyDescent="0.3">
      <c r="A672" s="1" t="s">
        <v>83</v>
      </c>
      <c r="B672">
        <v>8018</v>
      </c>
      <c r="C672">
        <v>1142</v>
      </c>
      <c r="D672">
        <v>6933</v>
      </c>
      <c r="E672">
        <v>7143</v>
      </c>
      <c r="F672">
        <v>9155</v>
      </c>
      <c r="G672">
        <v>8841</v>
      </c>
    </row>
    <row r="673" spans="1:7" x14ac:dyDescent="0.3">
      <c r="A673" s="1" t="s">
        <v>84</v>
      </c>
      <c r="B673">
        <v>7124</v>
      </c>
      <c r="C673">
        <v>1025</v>
      </c>
      <c r="D673">
        <v>6278</v>
      </c>
      <c r="E673">
        <v>6207</v>
      </c>
      <c r="F673">
        <v>8144</v>
      </c>
      <c r="G673">
        <v>7868</v>
      </c>
    </row>
    <row r="674" spans="1:7" x14ac:dyDescent="0.3">
      <c r="A674" s="1" t="s">
        <v>85</v>
      </c>
      <c r="B674">
        <v>10827</v>
      </c>
      <c r="C674">
        <v>1478</v>
      </c>
      <c r="D674">
        <v>9500</v>
      </c>
      <c r="E674">
        <v>9598</v>
      </c>
      <c r="F674">
        <v>12185</v>
      </c>
      <c r="G674">
        <v>12025</v>
      </c>
    </row>
    <row r="675" spans="1:7" x14ac:dyDescent="0.3">
      <c r="A675" s="1" t="s">
        <v>86</v>
      </c>
      <c r="B675">
        <v>8714</v>
      </c>
      <c r="C675">
        <v>1742</v>
      </c>
      <c r="D675">
        <v>7164</v>
      </c>
      <c r="E675">
        <v>7249</v>
      </c>
      <c r="F675">
        <v>10142</v>
      </c>
      <c r="G675">
        <v>10300</v>
      </c>
    </row>
    <row r="676" spans="1:7" x14ac:dyDescent="0.3">
      <c r="A676" s="1" t="s">
        <v>87</v>
      </c>
      <c r="B676">
        <v>5923</v>
      </c>
      <c r="C676">
        <v>1157</v>
      </c>
      <c r="D676">
        <v>5015</v>
      </c>
      <c r="E676">
        <v>4855</v>
      </c>
      <c r="F676">
        <v>6693</v>
      </c>
      <c r="G676">
        <v>7130</v>
      </c>
    </row>
    <row r="677" spans="1:7" x14ac:dyDescent="0.3">
      <c r="A677" s="1" t="s">
        <v>88</v>
      </c>
      <c r="B677">
        <v>4924</v>
      </c>
      <c r="C677">
        <v>960</v>
      </c>
      <c r="D677">
        <v>4065</v>
      </c>
      <c r="E677">
        <v>4183</v>
      </c>
      <c r="F677">
        <v>6039</v>
      </c>
      <c r="G677">
        <v>5410</v>
      </c>
    </row>
    <row r="678" spans="1:7" x14ac:dyDescent="0.3">
      <c r="A678" s="1" t="s">
        <v>89</v>
      </c>
      <c r="B678">
        <v>3116</v>
      </c>
      <c r="C678">
        <v>320</v>
      </c>
      <c r="D678">
        <v>3011</v>
      </c>
      <c r="E678">
        <v>2744</v>
      </c>
      <c r="F678">
        <v>3205</v>
      </c>
      <c r="G678">
        <v>3503</v>
      </c>
    </row>
    <row r="679" spans="1:7" x14ac:dyDescent="0.3">
      <c r="A679" s="1" t="s">
        <v>90</v>
      </c>
      <c r="B679">
        <v>124</v>
      </c>
      <c r="C679">
        <v>14</v>
      </c>
      <c r="D679">
        <v>113</v>
      </c>
      <c r="E679">
        <v>109</v>
      </c>
      <c r="F679">
        <v>138</v>
      </c>
      <c r="G679">
        <v>134</v>
      </c>
    </row>
    <row r="680" spans="1:7" x14ac:dyDescent="0.3">
      <c r="A680" s="1" t="s">
        <v>91</v>
      </c>
      <c r="B680">
        <v>128</v>
      </c>
      <c r="C680">
        <v>12</v>
      </c>
      <c r="D680">
        <v>119</v>
      </c>
      <c r="E680">
        <v>116</v>
      </c>
      <c r="F680">
        <v>140</v>
      </c>
      <c r="G680">
        <v>138</v>
      </c>
    </row>
    <row r="681" spans="1:7" x14ac:dyDescent="0.3">
      <c r="A681" s="1" t="s">
        <v>92</v>
      </c>
      <c r="B681">
        <v>125</v>
      </c>
      <c r="C681">
        <v>13</v>
      </c>
      <c r="D681">
        <v>116</v>
      </c>
      <c r="E681">
        <v>112</v>
      </c>
      <c r="F681">
        <v>138</v>
      </c>
      <c r="G681">
        <v>134</v>
      </c>
    </row>
    <row r="682" spans="1:7" x14ac:dyDescent="0.3">
      <c r="A682" s="1" t="s">
        <v>93</v>
      </c>
      <c r="B682">
        <v>125</v>
      </c>
      <c r="C682">
        <v>15</v>
      </c>
      <c r="D682">
        <v>114</v>
      </c>
      <c r="E682">
        <v>111</v>
      </c>
      <c r="F682">
        <v>140</v>
      </c>
      <c r="G682">
        <v>136</v>
      </c>
    </row>
    <row r="683" spans="1:7" x14ac:dyDescent="0.3">
      <c r="A683" s="1" t="s">
        <v>94</v>
      </c>
      <c r="B683">
        <v>122</v>
      </c>
      <c r="C683">
        <v>14</v>
      </c>
      <c r="D683">
        <v>112</v>
      </c>
      <c r="E683">
        <v>108</v>
      </c>
      <c r="F683">
        <v>135</v>
      </c>
      <c r="G683">
        <v>133</v>
      </c>
    </row>
    <row r="684" spans="1:7" x14ac:dyDescent="0.3">
      <c r="A684" s="1" t="s">
        <v>95</v>
      </c>
      <c r="B684">
        <v>122</v>
      </c>
      <c r="C684">
        <v>15</v>
      </c>
      <c r="D684">
        <v>110</v>
      </c>
      <c r="E684">
        <v>107</v>
      </c>
      <c r="F684">
        <v>137</v>
      </c>
      <c r="G684">
        <v>133</v>
      </c>
    </row>
    <row r="685" spans="1:7" x14ac:dyDescent="0.3">
      <c r="A685" s="1" t="s">
        <v>96</v>
      </c>
      <c r="B685">
        <v>120</v>
      </c>
      <c r="C685">
        <v>13</v>
      </c>
      <c r="D685">
        <v>110</v>
      </c>
      <c r="E685">
        <v>108</v>
      </c>
      <c r="F685">
        <v>134</v>
      </c>
      <c r="G685">
        <v>130</v>
      </c>
    </row>
    <row r="686" spans="1:7" x14ac:dyDescent="0.3">
      <c r="A686" s="1" t="s">
        <v>97</v>
      </c>
      <c r="B686">
        <v>122</v>
      </c>
      <c r="C686">
        <v>14</v>
      </c>
      <c r="D686">
        <v>109</v>
      </c>
      <c r="E686">
        <v>110</v>
      </c>
      <c r="F686">
        <v>137</v>
      </c>
      <c r="G686">
        <v>132</v>
      </c>
    </row>
    <row r="687" spans="1:7" x14ac:dyDescent="0.3">
      <c r="A687" s="1" t="s">
        <v>98</v>
      </c>
      <c r="B687">
        <v>122</v>
      </c>
      <c r="C687">
        <v>14</v>
      </c>
      <c r="D687">
        <v>110</v>
      </c>
      <c r="E687">
        <v>110</v>
      </c>
      <c r="F687">
        <v>137</v>
      </c>
      <c r="G687">
        <v>131</v>
      </c>
    </row>
    <row r="688" spans="1:7" x14ac:dyDescent="0.3">
      <c r="A688" s="1" t="s">
        <v>99</v>
      </c>
      <c r="B688">
        <v>123</v>
      </c>
      <c r="C688">
        <v>15</v>
      </c>
      <c r="D688">
        <v>111</v>
      </c>
      <c r="E688">
        <v>110</v>
      </c>
      <c r="F688">
        <v>136</v>
      </c>
      <c r="G688">
        <v>136</v>
      </c>
    </row>
    <row r="689" spans="1:7" x14ac:dyDescent="0.3">
      <c r="A689" s="1" t="s">
        <v>100</v>
      </c>
      <c r="B689">
        <v>123</v>
      </c>
      <c r="C689">
        <v>14</v>
      </c>
      <c r="D689">
        <v>112</v>
      </c>
      <c r="E689">
        <v>110</v>
      </c>
      <c r="F689">
        <v>136</v>
      </c>
      <c r="G689">
        <v>133</v>
      </c>
    </row>
    <row r="690" spans="1:7" x14ac:dyDescent="0.3">
      <c r="A690" s="1" t="s">
        <v>101</v>
      </c>
      <c r="B690">
        <v>125</v>
      </c>
      <c r="C690">
        <v>12</v>
      </c>
      <c r="D690">
        <v>115</v>
      </c>
      <c r="E690">
        <v>113</v>
      </c>
      <c r="F690">
        <v>138</v>
      </c>
      <c r="G690">
        <v>133</v>
      </c>
    </row>
    <row r="691" spans="1:7" x14ac:dyDescent="0.3">
      <c r="A691" s="1" t="s">
        <v>102</v>
      </c>
      <c r="B691">
        <v>133</v>
      </c>
      <c r="C691">
        <v>13</v>
      </c>
      <c r="D691">
        <v>119</v>
      </c>
      <c r="E691">
        <v>126</v>
      </c>
      <c r="F691">
        <v>149</v>
      </c>
      <c r="G691">
        <v>139</v>
      </c>
    </row>
    <row r="693" spans="1:7" x14ac:dyDescent="0.3">
      <c r="A693" s="1" t="s">
        <v>160</v>
      </c>
    </row>
    <row r="694" spans="1:7" x14ac:dyDescent="0.3">
      <c r="A694" s="1" t="s">
        <v>0</v>
      </c>
      <c r="B694" s="1" t="s">
        <v>1</v>
      </c>
      <c r="C694" s="1" t="s">
        <v>2</v>
      </c>
      <c r="D694" s="1" t="s">
        <v>3</v>
      </c>
      <c r="E694" s="1" t="s">
        <v>4</v>
      </c>
      <c r="F694" s="1" t="s">
        <v>5</v>
      </c>
      <c r="G694" s="1" t="s">
        <v>6</v>
      </c>
    </row>
    <row r="695" spans="1:7" x14ac:dyDescent="0.3">
      <c r="A695" s="1" t="s">
        <v>7</v>
      </c>
      <c r="B695">
        <v>141</v>
      </c>
      <c r="C695">
        <v>3</v>
      </c>
      <c r="D695">
        <v>138</v>
      </c>
      <c r="E695">
        <v>141</v>
      </c>
      <c r="F695">
        <v>143</v>
      </c>
      <c r="G695">
        <v>145</v>
      </c>
    </row>
    <row r="696" spans="1:7" x14ac:dyDescent="0.3">
      <c r="A696" s="1" t="s">
        <v>8</v>
      </c>
      <c r="B696">
        <v>134</v>
      </c>
      <c r="C696">
        <v>2</v>
      </c>
      <c r="D696">
        <v>133</v>
      </c>
      <c r="E696">
        <v>132</v>
      </c>
      <c r="F696">
        <v>137</v>
      </c>
      <c r="G696">
        <v>135</v>
      </c>
    </row>
    <row r="697" spans="1:7" x14ac:dyDescent="0.3">
      <c r="A697" s="1" t="s">
        <v>9</v>
      </c>
      <c r="B697">
        <v>134</v>
      </c>
      <c r="C697">
        <v>3</v>
      </c>
      <c r="D697">
        <v>131</v>
      </c>
      <c r="E697">
        <v>133</v>
      </c>
      <c r="F697">
        <v>137</v>
      </c>
      <c r="G697">
        <v>137</v>
      </c>
    </row>
    <row r="698" spans="1:7" x14ac:dyDescent="0.3">
      <c r="A698" s="1" t="s">
        <v>10</v>
      </c>
      <c r="B698">
        <v>133</v>
      </c>
      <c r="C698">
        <v>3</v>
      </c>
      <c r="D698">
        <v>133</v>
      </c>
      <c r="E698">
        <v>130</v>
      </c>
      <c r="F698">
        <v>137</v>
      </c>
      <c r="G698">
        <v>134</v>
      </c>
    </row>
    <row r="699" spans="1:7" x14ac:dyDescent="0.3">
      <c r="A699" s="1" t="s">
        <v>11</v>
      </c>
      <c r="B699">
        <v>130</v>
      </c>
      <c r="C699">
        <v>3</v>
      </c>
      <c r="D699">
        <v>127</v>
      </c>
      <c r="E699">
        <v>131</v>
      </c>
      <c r="F699">
        <v>134</v>
      </c>
      <c r="G699">
        <v>128</v>
      </c>
    </row>
    <row r="700" spans="1:7" x14ac:dyDescent="0.3">
      <c r="A700" s="1" t="s">
        <v>12</v>
      </c>
      <c r="B700">
        <v>135</v>
      </c>
      <c r="C700">
        <v>3</v>
      </c>
      <c r="D700">
        <v>130</v>
      </c>
      <c r="E700">
        <v>137</v>
      </c>
      <c r="F700">
        <v>138</v>
      </c>
      <c r="G700">
        <v>136</v>
      </c>
    </row>
    <row r="701" spans="1:7" x14ac:dyDescent="0.3">
      <c r="A701" s="1" t="s">
        <v>13</v>
      </c>
      <c r="B701">
        <v>135</v>
      </c>
      <c r="C701">
        <v>2</v>
      </c>
      <c r="D701">
        <v>133</v>
      </c>
      <c r="E701">
        <v>133</v>
      </c>
      <c r="F701">
        <v>137</v>
      </c>
      <c r="G701">
        <v>137</v>
      </c>
    </row>
    <row r="702" spans="1:7" x14ac:dyDescent="0.3">
      <c r="A702" s="1" t="s">
        <v>14</v>
      </c>
      <c r="B702">
        <v>134</v>
      </c>
      <c r="C702">
        <v>2</v>
      </c>
      <c r="D702">
        <v>134</v>
      </c>
      <c r="E702">
        <v>132</v>
      </c>
      <c r="F702">
        <v>137</v>
      </c>
      <c r="G702">
        <v>134</v>
      </c>
    </row>
    <row r="703" spans="1:7" x14ac:dyDescent="0.3">
      <c r="A703" s="1" t="s">
        <v>15</v>
      </c>
      <c r="B703">
        <v>138</v>
      </c>
      <c r="C703">
        <v>4</v>
      </c>
      <c r="D703">
        <v>133</v>
      </c>
      <c r="E703">
        <v>136</v>
      </c>
      <c r="F703">
        <v>141</v>
      </c>
      <c r="G703">
        <v>141</v>
      </c>
    </row>
    <row r="704" spans="1:7" x14ac:dyDescent="0.3">
      <c r="A704" s="1" t="s">
        <v>16</v>
      </c>
      <c r="B704">
        <v>141</v>
      </c>
      <c r="C704">
        <v>5</v>
      </c>
      <c r="D704">
        <v>140</v>
      </c>
      <c r="E704">
        <v>136</v>
      </c>
      <c r="F704">
        <v>148</v>
      </c>
      <c r="G704">
        <v>140</v>
      </c>
    </row>
    <row r="705" spans="1:7" x14ac:dyDescent="0.3">
      <c r="A705" s="1" t="s">
        <v>17</v>
      </c>
      <c r="B705">
        <v>140</v>
      </c>
      <c r="C705">
        <v>4</v>
      </c>
      <c r="D705">
        <v>135</v>
      </c>
      <c r="E705">
        <v>138</v>
      </c>
      <c r="F705">
        <v>143</v>
      </c>
      <c r="G705">
        <v>143</v>
      </c>
    </row>
    <row r="706" spans="1:7" x14ac:dyDescent="0.3">
      <c r="A706" s="1" t="s">
        <v>18</v>
      </c>
      <c r="B706">
        <v>144</v>
      </c>
      <c r="C706">
        <v>5</v>
      </c>
      <c r="D706">
        <v>137</v>
      </c>
      <c r="E706">
        <v>146</v>
      </c>
      <c r="F706">
        <v>148</v>
      </c>
      <c r="G706">
        <v>144</v>
      </c>
    </row>
    <row r="707" spans="1:7" x14ac:dyDescent="0.3">
      <c r="A707" s="1" t="s">
        <v>19</v>
      </c>
      <c r="B707">
        <v>139</v>
      </c>
      <c r="C707">
        <v>3</v>
      </c>
      <c r="D707">
        <v>136</v>
      </c>
      <c r="E707">
        <v>137</v>
      </c>
      <c r="F707">
        <v>141</v>
      </c>
      <c r="G707">
        <v>142</v>
      </c>
    </row>
    <row r="708" spans="1:7" x14ac:dyDescent="0.3">
      <c r="A708" s="1" t="s">
        <v>20</v>
      </c>
      <c r="B708">
        <v>18152</v>
      </c>
      <c r="C708">
        <v>521</v>
      </c>
      <c r="D708">
        <v>17588</v>
      </c>
      <c r="E708">
        <v>17832</v>
      </c>
      <c r="F708">
        <v>18621</v>
      </c>
      <c r="G708">
        <v>18568</v>
      </c>
    </row>
    <row r="709" spans="1:7" x14ac:dyDescent="0.3">
      <c r="A709" s="1" t="s">
        <v>21</v>
      </c>
      <c r="B709">
        <v>6347</v>
      </c>
      <c r="C709">
        <v>325</v>
      </c>
      <c r="D709">
        <v>5956</v>
      </c>
      <c r="E709">
        <v>6206</v>
      </c>
      <c r="F709">
        <v>6659</v>
      </c>
      <c r="G709">
        <v>6565</v>
      </c>
    </row>
    <row r="710" spans="1:7" x14ac:dyDescent="0.3">
      <c r="A710" s="1" t="s">
        <v>22</v>
      </c>
      <c r="B710">
        <v>5893</v>
      </c>
      <c r="C710">
        <v>296</v>
      </c>
      <c r="D710">
        <v>5526</v>
      </c>
      <c r="E710">
        <v>5784</v>
      </c>
      <c r="F710">
        <v>6169</v>
      </c>
      <c r="G710">
        <v>6094</v>
      </c>
    </row>
    <row r="711" spans="1:7" x14ac:dyDescent="0.3">
      <c r="A711" s="1" t="s">
        <v>23</v>
      </c>
      <c r="B711">
        <v>9043</v>
      </c>
      <c r="C711">
        <v>341</v>
      </c>
      <c r="D711">
        <v>8587</v>
      </c>
      <c r="E711">
        <v>9000</v>
      </c>
      <c r="F711">
        <v>9379</v>
      </c>
      <c r="G711">
        <v>9206</v>
      </c>
    </row>
    <row r="712" spans="1:7" x14ac:dyDescent="0.3">
      <c r="A712" s="1" t="s">
        <v>24</v>
      </c>
      <c r="B712">
        <v>2392</v>
      </c>
      <c r="C712">
        <v>410</v>
      </c>
      <c r="D712">
        <v>1936</v>
      </c>
      <c r="E712">
        <v>2159</v>
      </c>
      <c r="F712">
        <v>2792</v>
      </c>
      <c r="G712">
        <v>2681</v>
      </c>
    </row>
    <row r="713" spans="1:7" x14ac:dyDescent="0.3">
      <c r="A713" s="1" t="s">
        <v>25</v>
      </c>
      <c r="B713">
        <v>11768</v>
      </c>
      <c r="C713">
        <v>559</v>
      </c>
      <c r="D713">
        <v>11059</v>
      </c>
      <c r="E713">
        <v>11749</v>
      </c>
      <c r="F713">
        <v>12422</v>
      </c>
      <c r="G713">
        <v>11844</v>
      </c>
    </row>
    <row r="714" spans="1:7" x14ac:dyDescent="0.3">
      <c r="A714" s="1" t="s">
        <v>26</v>
      </c>
      <c r="B714">
        <v>8190</v>
      </c>
      <c r="C714">
        <v>434</v>
      </c>
      <c r="D714">
        <v>7845</v>
      </c>
      <c r="E714">
        <v>7818</v>
      </c>
      <c r="F714">
        <v>8388</v>
      </c>
      <c r="G714">
        <v>8707</v>
      </c>
    </row>
    <row r="715" spans="1:7" x14ac:dyDescent="0.3">
      <c r="A715" s="1" t="s">
        <v>27</v>
      </c>
      <c r="B715">
        <v>6606</v>
      </c>
      <c r="C715">
        <v>169</v>
      </c>
      <c r="D715">
        <v>6383</v>
      </c>
      <c r="E715">
        <v>6720</v>
      </c>
      <c r="F715">
        <v>6753</v>
      </c>
      <c r="G715">
        <v>6568</v>
      </c>
    </row>
    <row r="716" spans="1:7" x14ac:dyDescent="0.3">
      <c r="A716" s="1" t="s">
        <v>28</v>
      </c>
      <c r="B716">
        <v>6034</v>
      </c>
      <c r="C716">
        <v>440</v>
      </c>
      <c r="D716">
        <v>5583</v>
      </c>
      <c r="E716">
        <v>5737</v>
      </c>
      <c r="F716">
        <v>6481</v>
      </c>
      <c r="G716">
        <v>6335</v>
      </c>
    </row>
    <row r="717" spans="1:7" x14ac:dyDescent="0.3">
      <c r="A717" s="1" t="s">
        <v>29</v>
      </c>
      <c r="B717">
        <v>5952</v>
      </c>
      <c r="C717">
        <v>357</v>
      </c>
      <c r="D717">
        <v>5971</v>
      </c>
      <c r="E717">
        <v>5494</v>
      </c>
      <c r="F717">
        <v>5979</v>
      </c>
      <c r="G717">
        <v>6366</v>
      </c>
    </row>
    <row r="718" spans="1:7" x14ac:dyDescent="0.3">
      <c r="A718" s="1" t="s">
        <v>30</v>
      </c>
      <c r="B718">
        <v>138</v>
      </c>
      <c r="C718">
        <v>5</v>
      </c>
      <c r="D718">
        <v>132</v>
      </c>
      <c r="E718">
        <v>135</v>
      </c>
      <c r="F718">
        <v>144</v>
      </c>
      <c r="G718">
        <v>140</v>
      </c>
    </row>
    <row r="719" spans="1:7" x14ac:dyDescent="0.3">
      <c r="A719" s="1" t="s">
        <v>31</v>
      </c>
      <c r="B719">
        <v>137</v>
      </c>
      <c r="C719">
        <v>3</v>
      </c>
      <c r="D719">
        <v>137</v>
      </c>
      <c r="E719">
        <v>133</v>
      </c>
      <c r="F719">
        <v>141</v>
      </c>
      <c r="G719">
        <v>139</v>
      </c>
    </row>
    <row r="720" spans="1:7" x14ac:dyDescent="0.3">
      <c r="A720" s="1" t="s">
        <v>32</v>
      </c>
      <c r="B720">
        <v>18183</v>
      </c>
      <c r="C720">
        <v>501</v>
      </c>
      <c r="D720">
        <v>17725</v>
      </c>
      <c r="E720">
        <v>17776</v>
      </c>
      <c r="F720">
        <v>18657</v>
      </c>
      <c r="G720">
        <v>18573</v>
      </c>
    </row>
    <row r="721" spans="1:7" x14ac:dyDescent="0.3">
      <c r="A721" s="1" t="s">
        <v>33</v>
      </c>
      <c r="B721">
        <v>5707</v>
      </c>
      <c r="C721">
        <v>281</v>
      </c>
      <c r="D721">
        <v>5385</v>
      </c>
      <c r="E721">
        <v>5582</v>
      </c>
      <c r="F721">
        <v>6022</v>
      </c>
      <c r="G721">
        <v>5841</v>
      </c>
    </row>
    <row r="722" spans="1:7" x14ac:dyDescent="0.3">
      <c r="A722" s="1" t="s">
        <v>34</v>
      </c>
      <c r="B722">
        <v>6007</v>
      </c>
      <c r="C722">
        <v>482</v>
      </c>
      <c r="D722">
        <v>5416</v>
      </c>
      <c r="E722">
        <v>5814</v>
      </c>
      <c r="F722">
        <v>6452</v>
      </c>
      <c r="G722">
        <v>6344</v>
      </c>
    </row>
    <row r="723" spans="1:7" x14ac:dyDescent="0.3">
      <c r="A723" s="1" t="s">
        <v>35</v>
      </c>
      <c r="B723">
        <v>8281</v>
      </c>
      <c r="C723">
        <v>307</v>
      </c>
      <c r="D723">
        <v>7952</v>
      </c>
      <c r="E723">
        <v>8527</v>
      </c>
      <c r="F723">
        <v>8556</v>
      </c>
      <c r="G723">
        <v>8087</v>
      </c>
    </row>
    <row r="724" spans="1:7" x14ac:dyDescent="0.3">
      <c r="A724" s="1" t="s">
        <v>36</v>
      </c>
      <c r="B724">
        <v>6330</v>
      </c>
      <c r="C724">
        <v>398</v>
      </c>
      <c r="D724">
        <v>5988</v>
      </c>
      <c r="E724">
        <v>6010</v>
      </c>
      <c r="F724">
        <v>6799</v>
      </c>
      <c r="G724">
        <v>6522</v>
      </c>
    </row>
    <row r="725" spans="1:7" x14ac:dyDescent="0.3">
      <c r="A725" s="1" t="s">
        <v>37</v>
      </c>
      <c r="B725">
        <v>11368</v>
      </c>
      <c r="C725">
        <v>597</v>
      </c>
      <c r="D725">
        <v>10588</v>
      </c>
      <c r="E725">
        <v>11466</v>
      </c>
      <c r="F725">
        <v>12040</v>
      </c>
      <c r="G725">
        <v>11377</v>
      </c>
    </row>
    <row r="726" spans="1:7" x14ac:dyDescent="0.3">
      <c r="A726" s="1" t="s">
        <v>38</v>
      </c>
      <c r="B726">
        <v>10862</v>
      </c>
      <c r="C726">
        <v>377</v>
      </c>
      <c r="D726">
        <v>10507</v>
      </c>
      <c r="E726">
        <v>10565</v>
      </c>
      <c r="F726">
        <v>11198</v>
      </c>
      <c r="G726">
        <v>11178</v>
      </c>
    </row>
    <row r="727" spans="1:7" x14ac:dyDescent="0.3">
      <c r="A727" s="1" t="s">
        <v>39</v>
      </c>
      <c r="B727">
        <v>6288</v>
      </c>
      <c r="C727">
        <v>310</v>
      </c>
      <c r="D727">
        <v>6159</v>
      </c>
      <c r="E727">
        <v>5910</v>
      </c>
      <c r="F727">
        <v>6536</v>
      </c>
      <c r="G727">
        <v>6546</v>
      </c>
    </row>
    <row r="728" spans="1:7" x14ac:dyDescent="0.3">
      <c r="A728" s="1" t="s">
        <v>40</v>
      </c>
      <c r="B728">
        <v>5650</v>
      </c>
      <c r="C728">
        <v>244</v>
      </c>
      <c r="D728">
        <v>5326</v>
      </c>
      <c r="E728">
        <v>5611</v>
      </c>
      <c r="F728">
        <v>5884</v>
      </c>
      <c r="G728">
        <v>5779</v>
      </c>
    </row>
    <row r="729" spans="1:7" x14ac:dyDescent="0.3">
      <c r="A729" s="1" t="s">
        <v>41</v>
      </c>
      <c r="B729">
        <v>3164</v>
      </c>
      <c r="C729">
        <v>274</v>
      </c>
      <c r="D729">
        <v>3161</v>
      </c>
      <c r="E729">
        <v>2806</v>
      </c>
      <c r="F729">
        <v>3218</v>
      </c>
      <c r="G729">
        <v>3471</v>
      </c>
    </row>
    <row r="730" spans="1:7" x14ac:dyDescent="0.3">
      <c r="A730" s="1" t="s">
        <v>42</v>
      </c>
      <c r="B730">
        <v>136</v>
      </c>
      <c r="C730">
        <v>4</v>
      </c>
      <c r="D730">
        <v>131</v>
      </c>
      <c r="E730">
        <v>134</v>
      </c>
      <c r="F730">
        <v>140</v>
      </c>
      <c r="G730">
        <v>138</v>
      </c>
    </row>
    <row r="731" spans="1:7" x14ac:dyDescent="0.3">
      <c r="A731" s="1" t="s">
        <v>43</v>
      </c>
      <c r="B731">
        <v>137</v>
      </c>
      <c r="C731">
        <v>6</v>
      </c>
      <c r="D731">
        <v>132</v>
      </c>
      <c r="E731">
        <v>131</v>
      </c>
      <c r="F731">
        <v>143</v>
      </c>
      <c r="G731">
        <v>141</v>
      </c>
    </row>
    <row r="732" spans="1:7" x14ac:dyDescent="0.3">
      <c r="A732" s="1" t="s">
        <v>44</v>
      </c>
      <c r="B732">
        <v>18315</v>
      </c>
      <c r="C732">
        <v>841</v>
      </c>
      <c r="D732">
        <v>17641</v>
      </c>
      <c r="E732">
        <v>17534</v>
      </c>
      <c r="F732">
        <v>19011</v>
      </c>
      <c r="G732">
        <v>19074</v>
      </c>
    </row>
    <row r="733" spans="1:7" x14ac:dyDescent="0.3">
      <c r="A733" s="1" t="s">
        <v>45</v>
      </c>
      <c r="B733">
        <v>5963</v>
      </c>
      <c r="C733">
        <v>275</v>
      </c>
      <c r="D733">
        <v>5645</v>
      </c>
      <c r="E733">
        <v>5878</v>
      </c>
      <c r="F733">
        <v>6302</v>
      </c>
      <c r="G733">
        <v>6024</v>
      </c>
    </row>
    <row r="734" spans="1:7" x14ac:dyDescent="0.3">
      <c r="A734" s="1" t="s">
        <v>46</v>
      </c>
      <c r="B734">
        <v>6224</v>
      </c>
      <c r="C734">
        <v>419</v>
      </c>
      <c r="D734">
        <v>5734</v>
      </c>
      <c r="E734">
        <v>6083</v>
      </c>
      <c r="F734">
        <v>6721</v>
      </c>
      <c r="G734">
        <v>6359</v>
      </c>
    </row>
    <row r="735" spans="1:7" x14ac:dyDescent="0.3">
      <c r="A735" s="1" t="s">
        <v>47</v>
      </c>
      <c r="B735">
        <v>9583</v>
      </c>
      <c r="C735">
        <v>610</v>
      </c>
      <c r="D735">
        <v>8710</v>
      </c>
      <c r="E735">
        <v>10029</v>
      </c>
      <c r="F735">
        <v>9974</v>
      </c>
      <c r="G735">
        <v>9619</v>
      </c>
    </row>
    <row r="736" spans="1:7" x14ac:dyDescent="0.3">
      <c r="A736" s="1" t="s">
        <v>48</v>
      </c>
      <c r="B736">
        <v>5036</v>
      </c>
      <c r="C736">
        <v>464</v>
      </c>
      <c r="D736">
        <v>4779</v>
      </c>
      <c r="E736">
        <v>4522</v>
      </c>
      <c r="F736">
        <v>5520</v>
      </c>
      <c r="G736">
        <v>5324</v>
      </c>
    </row>
    <row r="737" spans="1:7" x14ac:dyDescent="0.3">
      <c r="A737" s="1" t="s">
        <v>49</v>
      </c>
      <c r="B737">
        <v>11057</v>
      </c>
      <c r="C737">
        <v>616</v>
      </c>
      <c r="D737">
        <v>10248</v>
      </c>
      <c r="E737">
        <v>11108</v>
      </c>
      <c r="F737">
        <v>11746</v>
      </c>
      <c r="G737">
        <v>11127</v>
      </c>
    </row>
    <row r="738" spans="1:7" x14ac:dyDescent="0.3">
      <c r="A738" s="1" t="s">
        <v>50</v>
      </c>
      <c r="B738">
        <v>9825</v>
      </c>
      <c r="C738">
        <v>737</v>
      </c>
      <c r="D738">
        <v>9191</v>
      </c>
      <c r="E738">
        <v>9184</v>
      </c>
      <c r="F738">
        <v>10514</v>
      </c>
      <c r="G738">
        <v>10410</v>
      </c>
    </row>
    <row r="739" spans="1:7" x14ac:dyDescent="0.3">
      <c r="A739" s="1" t="s">
        <v>51</v>
      </c>
      <c r="B739">
        <v>6749</v>
      </c>
      <c r="C739">
        <v>536</v>
      </c>
      <c r="D739">
        <v>6220</v>
      </c>
      <c r="E739">
        <v>6355</v>
      </c>
      <c r="F739">
        <v>7233</v>
      </c>
      <c r="G739">
        <v>7188</v>
      </c>
    </row>
    <row r="740" spans="1:7" x14ac:dyDescent="0.3">
      <c r="A740" s="1" t="s">
        <v>52</v>
      </c>
      <c r="B740">
        <v>5616</v>
      </c>
      <c r="C740">
        <v>667</v>
      </c>
      <c r="D740">
        <v>4829</v>
      </c>
      <c r="E740">
        <v>5347</v>
      </c>
      <c r="F740">
        <v>6349</v>
      </c>
      <c r="G740">
        <v>5939</v>
      </c>
    </row>
    <row r="741" spans="1:7" x14ac:dyDescent="0.3">
      <c r="A741" s="1" t="s">
        <v>53</v>
      </c>
      <c r="B741">
        <v>1494</v>
      </c>
      <c r="C741">
        <v>66</v>
      </c>
      <c r="D741">
        <v>1459</v>
      </c>
      <c r="E741">
        <v>1418</v>
      </c>
      <c r="F741">
        <v>1555</v>
      </c>
      <c r="G741">
        <v>1543</v>
      </c>
    </row>
    <row r="742" spans="1:7" x14ac:dyDescent="0.3">
      <c r="A742" s="1" t="s">
        <v>54</v>
      </c>
      <c r="B742">
        <v>134</v>
      </c>
      <c r="C742">
        <v>4</v>
      </c>
      <c r="D742">
        <v>130</v>
      </c>
      <c r="E742">
        <v>131</v>
      </c>
      <c r="F742">
        <v>139</v>
      </c>
      <c r="G742">
        <v>134</v>
      </c>
    </row>
    <row r="743" spans="1:7" x14ac:dyDescent="0.3">
      <c r="A743" s="1" t="s">
        <v>55</v>
      </c>
      <c r="B743">
        <v>140</v>
      </c>
      <c r="C743">
        <v>5</v>
      </c>
      <c r="D743">
        <v>137</v>
      </c>
      <c r="E743">
        <v>135</v>
      </c>
      <c r="F743">
        <v>146</v>
      </c>
      <c r="G743">
        <v>141</v>
      </c>
    </row>
    <row r="744" spans="1:7" x14ac:dyDescent="0.3">
      <c r="A744" s="1" t="s">
        <v>56</v>
      </c>
      <c r="B744">
        <v>18457</v>
      </c>
      <c r="C744">
        <v>770</v>
      </c>
      <c r="D744">
        <v>17758</v>
      </c>
      <c r="E744">
        <v>17824</v>
      </c>
      <c r="F744">
        <v>19099</v>
      </c>
      <c r="G744">
        <v>19147</v>
      </c>
    </row>
    <row r="745" spans="1:7" x14ac:dyDescent="0.3">
      <c r="A745" s="1" t="s">
        <v>57</v>
      </c>
      <c r="B745">
        <v>5933</v>
      </c>
      <c r="C745">
        <v>369</v>
      </c>
      <c r="D745">
        <v>5513</v>
      </c>
      <c r="E745">
        <v>5741</v>
      </c>
      <c r="F745">
        <v>6300</v>
      </c>
      <c r="G745">
        <v>6180</v>
      </c>
    </row>
    <row r="746" spans="1:7" x14ac:dyDescent="0.3">
      <c r="A746" s="1" t="s">
        <v>58</v>
      </c>
      <c r="B746">
        <v>6047</v>
      </c>
      <c r="C746">
        <v>301</v>
      </c>
      <c r="D746">
        <v>5746</v>
      </c>
      <c r="E746">
        <v>5840</v>
      </c>
      <c r="F746">
        <v>6367</v>
      </c>
      <c r="G746">
        <v>6235</v>
      </c>
    </row>
    <row r="747" spans="1:7" x14ac:dyDescent="0.3">
      <c r="A747" s="1" t="s">
        <v>59</v>
      </c>
      <c r="B747">
        <v>7893</v>
      </c>
      <c r="C747">
        <v>814</v>
      </c>
      <c r="D747">
        <v>6927</v>
      </c>
      <c r="E747">
        <v>7652</v>
      </c>
      <c r="F747">
        <v>8864</v>
      </c>
      <c r="G747">
        <v>8128</v>
      </c>
    </row>
    <row r="748" spans="1:7" x14ac:dyDescent="0.3">
      <c r="A748" s="1" t="s">
        <v>60</v>
      </c>
      <c r="B748">
        <v>5767</v>
      </c>
      <c r="C748">
        <v>545</v>
      </c>
      <c r="D748">
        <v>5422</v>
      </c>
      <c r="E748">
        <v>5205</v>
      </c>
      <c r="F748">
        <v>6072</v>
      </c>
      <c r="G748">
        <v>6369</v>
      </c>
    </row>
    <row r="749" spans="1:7" x14ac:dyDescent="0.3">
      <c r="A749" s="1" t="s">
        <v>61</v>
      </c>
      <c r="B749">
        <v>11070</v>
      </c>
      <c r="C749">
        <v>698</v>
      </c>
      <c r="D749">
        <v>10173</v>
      </c>
      <c r="E749">
        <v>11113</v>
      </c>
      <c r="F749">
        <v>11878</v>
      </c>
      <c r="G749">
        <v>11116</v>
      </c>
    </row>
    <row r="750" spans="1:7" x14ac:dyDescent="0.3">
      <c r="A750" s="1" t="s">
        <v>62</v>
      </c>
      <c r="B750">
        <v>9974</v>
      </c>
      <c r="C750">
        <v>655</v>
      </c>
      <c r="D750">
        <v>9645</v>
      </c>
      <c r="E750">
        <v>9277</v>
      </c>
      <c r="F750">
        <v>10199</v>
      </c>
      <c r="G750">
        <v>10775</v>
      </c>
    </row>
    <row r="751" spans="1:7" x14ac:dyDescent="0.3">
      <c r="A751" s="1" t="s">
        <v>63</v>
      </c>
      <c r="B751">
        <v>6016</v>
      </c>
      <c r="C751">
        <v>519</v>
      </c>
      <c r="D751">
        <v>5826</v>
      </c>
      <c r="E751">
        <v>5425</v>
      </c>
      <c r="F751">
        <v>6649</v>
      </c>
      <c r="G751">
        <v>6163</v>
      </c>
    </row>
    <row r="752" spans="1:7" x14ac:dyDescent="0.3">
      <c r="A752" s="1" t="s">
        <v>64</v>
      </c>
      <c r="B752">
        <v>5353</v>
      </c>
      <c r="C752">
        <v>737</v>
      </c>
      <c r="D752">
        <v>4613</v>
      </c>
      <c r="E752">
        <v>4882</v>
      </c>
      <c r="F752">
        <v>6212</v>
      </c>
      <c r="G752">
        <v>5705</v>
      </c>
    </row>
    <row r="753" spans="1:7" x14ac:dyDescent="0.3">
      <c r="A753" s="1" t="s">
        <v>65</v>
      </c>
      <c r="B753">
        <v>5644</v>
      </c>
      <c r="C753">
        <v>352</v>
      </c>
      <c r="D753">
        <v>5509</v>
      </c>
      <c r="E753">
        <v>5207</v>
      </c>
      <c r="F753">
        <v>5923</v>
      </c>
      <c r="G753">
        <v>5935</v>
      </c>
    </row>
    <row r="754" spans="1:7" x14ac:dyDescent="0.3">
      <c r="A754" s="1" t="s">
        <v>66</v>
      </c>
      <c r="B754">
        <v>132</v>
      </c>
      <c r="C754">
        <v>6</v>
      </c>
      <c r="D754">
        <v>128</v>
      </c>
      <c r="E754">
        <v>127</v>
      </c>
      <c r="F754">
        <v>139</v>
      </c>
      <c r="G754">
        <v>135</v>
      </c>
    </row>
    <row r="755" spans="1:7" x14ac:dyDescent="0.3">
      <c r="A755" s="1" t="s">
        <v>67</v>
      </c>
      <c r="B755">
        <v>140</v>
      </c>
      <c r="C755">
        <v>4</v>
      </c>
      <c r="D755">
        <v>136</v>
      </c>
      <c r="E755">
        <v>138</v>
      </c>
      <c r="F755">
        <v>143</v>
      </c>
      <c r="G755">
        <v>143</v>
      </c>
    </row>
    <row r="756" spans="1:7" x14ac:dyDescent="0.3">
      <c r="A756" s="1" t="s">
        <v>68</v>
      </c>
      <c r="B756">
        <v>18221</v>
      </c>
      <c r="C756">
        <v>906</v>
      </c>
      <c r="D756">
        <v>17485</v>
      </c>
      <c r="E756">
        <v>17392</v>
      </c>
      <c r="F756">
        <v>18961</v>
      </c>
      <c r="G756">
        <v>19049</v>
      </c>
    </row>
    <row r="757" spans="1:7" x14ac:dyDescent="0.3">
      <c r="A757" s="1" t="s">
        <v>69</v>
      </c>
      <c r="B757">
        <v>5896</v>
      </c>
      <c r="C757">
        <v>263</v>
      </c>
      <c r="D757">
        <v>5602</v>
      </c>
      <c r="E757">
        <v>5758</v>
      </c>
      <c r="F757">
        <v>6178</v>
      </c>
      <c r="G757">
        <v>6045</v>
      </c>
    </row>
    <row r="758" spans="1:7" x14ac:dyDescent="0.3">
      <c r="A758" s="1" t="s">
        <v>70</v>
      </c>
      <c r="B758">
        <v>6240</v>
      </c>
      <c r="C758">
        <v>371</v>
      </c>
      <c r="D758">
        <v>5887</v>
      </c>
      <c r="E758">
        <v>5964</v>
      </c>
      <c r="F758">
        <v>6636</v>
      </c>
      <c r="G758">
        <v>6475</v>
      </c>
    </row>
    <row r="759" spans="1:7" x14ac:dyDescent="0.3">
      <c r="A759" s="1" t="s">
        <v>71</v>
      </c>
      <c r="B759">
        <v>8943</v>
      </c>
      <c r="C759">
        <v>704</v>
      </c>
      <c r="D759">
        <v>9326</v>
      </c>
      <c r="E759">
        <v>7891</v>
      </c>
      <c r="F759">
        <v>9211</v>
      </c>
      <c r="G759">
        <v>9344</v>
      </c>
    </row>
    <row r="760" spans="1:7" x14ac:dyDescent="0.3">
      <c r="A760" s="1" t="s">
        <v>72</v>
      </c>
      <c r="B760">
        <v>6755</v>
      </c>
      <c r="C760">
        <v>405</v>
      </c>
      <c r="D760">
        <v>6782</v>
      </c>
      <c r="E760">
        <v>6191</v>
      </c>
      <c r="F760">
        <v>6905</v>
      </c>
      <c r="G760">
        <v>7143</v>
      </c>
    </row>
    <row r="761" spans="1:7" x14ac:dyDescent="0.3">
      <c r="A761" s="1" t="s">
        <v>73</v>
      </c>
      <c r="B761">
        <v>11740</v>
      </c>
      <c r="C761">
        <v>814</v>
      </c>
      <c r="D761">
        <v>10733</v>
      </c>
      <c r="E761">
        <v>11483</v>
      </c>
      <c r="F761">
        <v>12610</v>
      </c>
      <c r="G761">
        <v>12133</v>
      </c>
    </row>
    <row r="762" spans="1:7" x14ac:dyDescent="0.3">
      <c r="A762" s="1" t="s">
        <v>74</v>
      </c>
      <c r="B762">
        <v>10480</v>
      </c>
      <c r="C762">
        <v>1102</v>
      </c>
      <c r="D762">
        <v>9367</v>
      </c>
      <c r="E762">
        <v>9707</v>
      </c>
      <c r="F762">
        <v>11536</v>
      </c>
      <c r="G762">
        <v>11311</v>
      </c>
    </row>
    <row r="763" spans="1:7" x14ac:dyDescent="0.3">
      <c r="A763" s="1" t="s">
        <v>75</v>
      </c>
      <c r="B763">
        <v>5979</v>
      </c>
      <c r="C763">
        <v>430</v>
      </c>
      <c r="D763">
        <v>5447</v>
      </c>
      <c r="E763">
        <v>6136</v>
      </c>
      <c r="F763">
        <v>6463</v>
      </c>
      <c r="G763">
        <v>5870</v>
      </c>
    </row>
    <row r="764" spans="1:7" x14ac:dyDescent="0.3">
      <c r="A764" s="1" t="s">
        <v>76</v>
      </c>
      <c r="B764">
        <v>5532</v>
      </c>
      <c r="C764">
        <v>246</v>
      </c>
      <c r="D764">
        <v>5297</v>
      </c>
      <c r="E764">
        <v>5342</v>
      </c>
      <c r="F764">
        <v>5743</v>
      </c>
      <c r="G764">
        <v>5745</v>
      </c>
    </row>
    <row r="765" spans="1:7" x14ac:dyDescent="0.3">
      <c r="A765" s="1" t="s">
        <v>77</v>
      </c>
      <c r="B765">
        <v>3545</v>
      </c>
      <c r="C765">
        <v>230</v>
      </c>
      <c r="D765">
        <v>3386</v>
      </c>
      <c r="E765">
        <v>3309</v>
      </c>
      <c r="F765">
        <v>3753</v>
      </c>
      <c r="G765">
        <v>3732</v>
      </c>
    </row>
    <row r="766" spans="1:7" x14ac:dyDescent="0.3">
      <c r="A766" s="1" t="s">
        <v>78</v>
      </c>
      <c r="B766">
        <v>134</v>
      </c>
      <c r="C766">
        <v>6</v>
      </c>
      <c r="D766">
        <v>131</v>
      </c>
      <c r="E766">
        <v>128</v>
      </c>
      <c r="F766">
        <v>140</v>
      </c>
      <c r="G766">
        <v>138</v>
      </c>
    </row>
    <row r="767" spans="1:7" x14ac:dyDescent="0.3">
      <c r="A767" s="1" t="s">
        <v>79</v>
      </c>
      <c r="B767">
        <v>137</v>
      </c>
      <c r="C767">
        <v>6</v>
      </c>
      <c r="D767">
        <v>132</v>
      </c>
      <c r="E767">
        <v>133</v>
      </c>
      <c r="F767">
        <v>145</v>
      </c>
      <c r="G767">
        <v>137</v>
      </c>
    </row>
    <row r="768" spans="1:7" x14ac:dyDescent="0.3">
      <c r="A768" s="1" t="s">
        <v>80</v>
      </c>
      <c r="B768">
        <v>18129</v>
      </c>
      <c r="C768">
        <v>881</v>
      </c>
      <c r="D768">
        <v>17458</v>
      </c>
      <c r="E768">
        <v>17281</v>
      </c>
      <c r="F768">
        <v>18830</v>
      </c>
      <c r="G768">
        <v>18946</v>
      </c>
    </row>
    <row r="769" spans="1:7" x14ac:dyDescent="0.3">
      <c r="A769" s="1" t="s">
        <v>81</v>
      </c>
      <c r="B769">
        <v>6298</v>
      </c>
      <c r="C769">
        <v>303</v>
      </c>
      <c r="D769">
        <v>6011</v>
      </c>
      <c r="E769">
        <v>6063</v>
      </c>
      <c r="F769">
        <v>6571</v>
      </c>
      <c r="G769">
        <v>6548</v>
      </c>
    </row>
    <row r="770" spans="1:7" x14ac:dyDescent="0.3">
      <c r="A770" s="1" t="s">
        <v>82</v>
      </c>
      <c r="B770">
        <v>6304</v>
      </c>
      <c r="C770">
        <v>499</v>
      </c>
      <c r="D770">
        <v>5765</v>
      </c>
      <c r="E770">
        <v>5996</v>
      </c>
      <c r="F770">
        <v>6770</v>
      </c>
      <c r="G770">
        <v>6685</v>
      </c>
    </row>
    <row r="771" spans="1:7" x14ac:dyDescent="0.3">
      <c r="A771" s="1" t="s">
        <v>83</v>
      </c>
      <c r="B771">
        <v>9293</v>
      </c>
      <c r="C771">
        <v>480</v>
      </c>
      <c r="D771">
        <v>8777</v>
      </c>
      <c r="E771">
        <v>9027</v>
      </c>
      <c r="F771">
        <v>9838</v>
      </c>
      <c r="G771">
        <v>9531</v>
      </c>
    </row>
    <row r="772" spans="1:7" x14ac:dyDescent="0.3">
      <c r="A772" s="1" t="s">
        <v>84</v>
      </c>
      <c r="B772">
        <v>7792</v>
      </c>
      <c r="C772">
        <v>321</v>
      </c>
      <c r="D772">
        <v>7487</v>
      </c>
      <c r="E772">
        <v>7594</v>
      </c>
      <c r="F772">
        <v>8202</v>
      </c>
      <c r="G772">
        <v>7886</v>
      </c>
    </row>
    <row r="773" spans="1:7" x14ac:dyDescent="0.3">
      <c r="A773" s="1" t="s">
        <v>85</v>
      </c>
      <c r="B773">
        <v>12248</v>
      </c>
      <c r="C773">
        <v>829</v>
      </c>
      <c r="D773">
        <v>11314</v>
      </c>
      <c r="E773">
        <v>11810</v>
      </c>
      <c r="F773">
        <v>13102</v>
      </c>
      <c r="G773">
        <v>12767</v>
      </c>
    </row>
    <row r="774" spans="1:7" x14ac:dyDescent="0.3">
      <c r="A774" s="1" t="s">
        <v>86</v>
      </c>
      <c r="B774">
        <v>10285</v>
      </c>
      <c r="C774">
        <v>1352</v>
      </c>
      <c r="D774">
        <v>9328</v>
      </c>
      <c r="E774">
        <v>8925</v>
      </c>
      <c r="F774">
        <v>11307</v>
      </c>
      <c r="G774">
        <v>11580</v>
      </c>
    </row>
    <row r="775" spans="1:7" x14ac:dyDescent="0.3">
      <c r="A775" s="1" t="s">
        <v>87</v>
      </c>
      <c r="B775">
        <v>6806</v>
      </c>
      <c r="C775">
        <v>571</v>
      </c>
      <c r="D775">
        <v>6363</v>
      </c>
      <c r="E775">
        <v>6287</v>
      </c>
      <c r="F775">
        <v>7125</v>
      </c>
      <c r="G775">
        <v>7448</v>
      </c>
    </row>
    <row r="776" spans="1:7" x14ac:dyDescent="0.3">
      <c r="A776" s="1" t="s">
        <v>88</v>
      </c>
      <c r="B776">
        <v>5489</v>
      </c>
      <c r="C776">
        <v>353</v>
      </c>
      <c r="D776">
        <v>5065</v>
      </c>
      <c r="E776">
        <v>5520</v>
      </c>
      <c r="F776">
        <v>5927</v>
      </c>
      <c r="G776">
        <v>5442</v>
      </c>
    </row>
    <row r="777" spans="1:7" x14ac:dyDescent="0.3">
      <c r="A777" s="1" t="s">
        <v>89</v>
      </c>
      <c r="B777">
        <v>2698</v>
      </c>
      <c r="C777">
        <v>112</v>
      </c>
      <c r="D777">
        <v>2821</v>
      </c>
      <c r="E777">
        <v>2615</v>
      </c>
      <c r="F777">
        <v>2592</v>
      </c>
      <c r="G777">
        <v>2763</v>
      </c>
    </row>
    <row r="778" spans="1:7" x14ac:dyDescent="0.3">
      <c r="A778" s="1" t="s">
        <v>90</v>
      </c>
      <c r="B778">
        <v>135</v>
      </c>
      <c r="C778">
        <v>6</v>
      </c>
      <c r="D778">
        <v>133</v>
      </c>
      <c r="E778">
        <v>128</v>
      </c>
      <c r="F778">
        <v>142</v>
      </c>
      <c r="G778">
        <v>135</v>
      </c>
    </row>
    <row r="779" spans="1:7" x14ac:dyDescent="0.3">
      <c r="A779" s="1" t="s">
        <v>91</v>
      </c>
      <c r="B779">
        <v>143</v>
      </c>
      <c r="C779">
        <v>3</v>
      </c>
      <c r="D779">
        <v>140</v>
      </c>
      <c r="E779">
        <v>140</v>
      </c>
      <c r="F779">
        <v>145</v>
      </c>
      <c r="G779">
        <v>145</v>
      </c>
    </row>
    <row r="780" spans="1:7" x14ac:dyDescent="0.3">
      <c r="A780" s="1" t="s">
        <v>92</v>
      </c>
      <c r="B780">
        <v>138</v>
      </c>
      <c r="C780">
        <v>5</v>
      </c>
      <c r="D780">
        <v>132</v>
      </c>
      <c r="E780">
        <v>136</v>
      </c>
      <c r="F780">
        <v>143</v>
      </c>
      <c r="G780">
        <v>143</v>
      </c>
    </row>
    <row r="781" spans="1:7" x14ac:dyDescent="0.3">
      <c r="A781" s="1" t="s">
        <v>93</v>
      </c>
      <c r="B781">
        <v>136</v>
      </c>
      <c r="C781">
        <v>6</v>
      </c>
      <c r="D781">
        <v>129</v>
      </c>
      <c r="E781">
        <v>134</v>
      </c>
      <c r="F781">
        <v>142</v>
      </c>
      <c r="G781">
        <v>139</v>
      </c>
    </row>
    <row r="782" spans="1:7" x14ac:dyDescent="0.3">
      <c r="A782" s="1" t="s">
        <v>94</v>
      </c>
      <c r="B782">
        <v>135</v>
      </c>
      <c r="C782">
        <v>6</v>
      </c>
      <c r="D782">
        <v>131</v>
      </c>
      <c r="E782">
        <v>130</v>
      </c>
      <c r="F782">
        <v>142</v>
      </c>
      <c r="G782">
        <v>138</v>
      </c>
    </row>
    <row r="783" spans="1:7" x14ac:dyDescent="0.3">
      <c r="A783" s="1" t="s">
        <v>95</v>
      </c>
      <c r="B783">
        <v>134</v>
      </c>
      <c r="C783">
        <v>3</v>
      </c>
      <c r="D783">
        <v>133</v>
      </c>
      <c r="E783">
        <v>130</v>
      </c>
      <c r="F783">
        <v>137</v>
      </c>
      <c r="G783">
        <v>136</v>
      </c>
    </row>
    <row r="784" spans="1:7" x14ac:dyDescent="0.3">
      <c r="A784" s="1" t="s">
        <v>96</v>
      </c>
      <c r="B784">
        <v>131</v>
      </c>
      <c r="C784">
        <v>6</v>
      </c>
      <c r="D784">
        <v>126</v>
      </c>
      <c r="E784">
        <v>128</v>
      </c>
      <c r="F784">
        <v>139</v>
      </c>
      <c r="G784">
        <v>132</v>
      </c>
    </row>
    <row r="785" spans="1:7" x14ac:dyDescent="0.3">
      <c r="A785" s="1" t="s">
        <v>97</v>
      </c>
      <c r="B785">
        <v>133</v>
      </c>
      <c r="C785">
        <v>4</v>
      </c>
      <c r="D785">
        <v>129</v>
      </c>
      <c r="E785">
        <v>130</v>
      </c>
      <c r="F785">
        <v>136</v>
      </c>
      <c r="G785">
        <v>138</v>
      </c>
    </row>
    <row r="786" spans="1:7" x14ac:dyDescent="0.3">
      <c r="A786" s="1" t="s">
        <v>98</v>
      </c>
      <c r="B786">
        <v>133</v>
      </c>
      <c r="C786">
        <v>6</v>
      </c>
      <c r="D786">
        <v>129</v>
      </c>
      <c r="E786">
        <v>127</v>
      </c>
      <c r="F786">
        <v>141</v>
      </c>
      <c r="G786">
        <v>136</v>
      </c>
    </row>
    <row r="787" spans="1:7" x14ac:dyDescent="0.3">
      <c r="A787" s="1" t="s">
        <v>99</v>
      </c>
      <c r="B787">
        <v>136</v>
      </c>
      <c r="C787">
        <v>4</v>
      </c>
      <c r="D787">
        <v>132</v>
      </c>
      <c r="E787">
        <v>133</v>
      </c>
      <c r="F787">
        <v>139</v>
      </c>
      <c r="G787">
        <v>139</v>
      </c>
    </row>
    <row r="788" spans="1:7" x14ac:dyDescent="0.3">
      <c r="A788" s="1" t="s">
        <v>100</v>
      </c>
      <c r="B788">
        <v>135</v>
      </c>
      <c r="C788">
        <v>5</v>
      </c>
      <c r="D788">
        <v>130</v>
      </c>
      <c r="E788">
        <v>132</v>
      </c>
      <c r="F788">
        <v>142</v>
      </c>
      <c r="G788">
        <v>138</v>
      </c>
    </row>
    <row r="789" spans="1:7" x14ac:dyDescent="0.3">
      <c r="A789" s="1" t="s">
        <v>101</v>
      </c>
      <c r="B789">
        <v>136</v>
      </c>
      <c r="C789">
        <v>5</v>
      </c>
      <c r="D789">
        <v>130</v>
      </c>
      <c r="E789">
        <v>134</v>
      </c>
      <c r="F789">
        <v>142</v>
      </c>
      <c r="G789">
        <v>137</v>
      </c>
    </row>
    <row r="790" spans="1:7" x14ac:dyDescent="0.3">
      <c r="A790" s="1" t="s">
        <v>102</v>
      </c>
      <c r="B790">
        <v>145</v>
      </c>
      <c r="C790">
        <v>5</v>
      </c>
      <c r="D790">
        <v>140</v>
      </c>
      <c r="E790">
        <v>143</v>
      </c>
      <c r="F790">
        <v>152</v>
      </c>
      <c r="G790">
        <v>144</v>
      </c>
    </row>
    <row r="792" spans="1:7" x14ac:dyDescent="0.3">
      <c r="A792" s="1" t="s">
        <v>167</v>
      </c>
    </row>
    <row r="793" spans="1:7" x14ac:dyDescent="0.3">
      <c r="A793" s="1" t="s">
        <v>0</v>
      </c>
      <c r="B793" s="1" t="s">
        <v>1</v>
      </c>
      <c r="C793" s="1" t="s">
        <v>2</v>
      </c>
      <c r="D793" s="1" t="s">
        <v>3</v>
      </c>
      <c r="E793" s="1" t="s">
        <v>4</v>
      </c>
      <c r="F793" s="1" t="s">
        <v>5</v>
      </c>
      <c r="G793" s="1" t="s">
        <v>6</v>
      </c>
    </row>
    <row r="794" spans="1:7" x14ac:dyDescent="0.3">
      <c r="A794" s="1" t="s">
        <v>7</v>
      </c>
      <c r="B794">
        <v>136</v>
      </c>
      <c r="C794">
        <v>11</v>
      </c>
      <c r="D794">
        <v>125</v>
      </c>
      <c r="E794">
        <v>128</v>
      </c>
      <c r="F794">
        <v>148</v>
      </c>
      <c r="G794">
        <v>143</v>
      </c>
    </row>
    <row r="795" spans="1:7" x14ac:dyDescent="0.3">
      <c r="A795" s="1" t="s">
        <v>8</v>
      </c>
      <c r="B795">
        <v>131</v>
      </c>
      <c r="C795">
        <v>11</v>
      </c>
      <c r="D795">
        <v>123</v>
      </c>
      <c r="E795">
        <v>120</v>
      </c>
      <c r="F795">
        <v>144</v>
      </c>
      <c r="G795">
        <v>138</v>
      </c>
    </row>
    <row r="796" spans="1:7" x14ac:dyDescent="0.3">
      <c r="A796" s="1" t="s">
        <v>9</v>
      </c>
      <c r="B796">
        <v>129</v>
      </c>
      <c r="C796">
        <v>10</v>
      </c>
      <c r="D796">
        <v>122</v>
      </c>
      <c r="E796">
        <v>120</v>
      </c>
      <c r="F796">
        <v>140</v>
      </c>
      <c r="G796">
        <v>134</v>
      </c>
    </row>
    <row r="797" spans="1:7" x14ac:dyDescent="0.3">
      <c r="A797" s="1" t="s">
        <v>10</v>
      </c>
      <c r="B797">
        <v>129</v>
      </c>
      <c r="C797">
        <v>10</v>
      </c>
      <c r="D797">
        <v>121</v>
      </c>
      <c r="E797">
        <v>120</v>
      </c>
      <c r="F797">
        <v>140</v>
      </c>
      <c r="G797">
        <v>134</v>
      </c>
    </row>
    <row r="798" spans="1:7" x14ac:dyDescent="0.3">
      <c r="A798" s="1" t="s">
        <v>11</v>
      </c>
      <c r="B798">
        <v>126</v>
      </c>
      <c r="C798">
        <v>11</v>
      </c>
      <c r="D798">
        <v>116</v>
      </c>
      <c r="E798">
        <v>118</v>
      </c>
      <c r="F798">
        <v>137</v>
      </c>
      <c r="G798">
        <v>133</v>
      </c>
    </row>
    <row r="799" spans="1:7" x14ac:dyDescent="0.3">
      <c r="A799" s="1" t="s">
        <v>12</v>
      </c>
      <c r="B799">
        <v>131</v>
      </c>
      <c r="C799">
        <v>12</v>
      </c>
      <c r="D799">
        <v>120</v>
      </c>
      <c r="E799">
        <v>121</v>
      </c>
      <c r="F799">
        <v>144</v>
      </c>
      <c r="G799">
        <v>137</v>
      </c>
    </row>
    <row r="800" spans="1:7" x14ac:dyDescent="0.3">
      <c r="A800" s="1" t="s">
        <v>13</v>
      </c>
      <c r="B800">
        <v>130</v>
      </c>
      <c r="C800">
        <v>13</v>
      </c>
      <c r="D800">
        <v>120</v>
      </c>
      <c r="E800">
        <v>118</v>
      </c>
      <c r="F800">
        <v>144</v>
      </c>
      <c r="G800">
        <v>138</v>
      </c>
    </row>
    <row r="801" spans="1:7" x14ac:dyDescent="0.3">
      <c r="A801" s="1" t="s">
        <v>14</v>
      </c>
      <c r="B801">
        <v>129</v>
      </c>
      <c r="C801">
        <v>12</v>
      </c>
      <c r="D801">
        <v>121</v>
      </c>
      <c r="E801">
        <v>116</v>
      </c>
      <c r="F801">
        <v>139</v>
      </c>
      <c r="G801">
        <v>139</v>
      </c>
    </row>
    <row r="802" spans="1:7" x14ac:dyDescent="0.3">
      <c r="A802" s="1" t="s">
        <v>15</v>
      </c>
      <c r="B802">
        <v>133</v>
      </c>
      <c r="C802">
        <v>11</v>
      </c>
      <c r="D802">
        <v>122</v>
      </c>
      <c r="E802">
        <v>124</v>
      </c>
      <c r="F802">
        <v>143</v>
      </c>
      <c r="G802">
        <v>141</v>
      </c>
    </row>
    <row r="803" spans="1:7" x14ac:dyDescent="0.3">
      <c r="A803" s="1" t="s">
        <v>16</v>
      </c>
      <c r="B803">
        <v>134</v>
      </c>
      <c r="C803">
        <v>13</v>
      </c>
      <c r="D803">
        <v>124</v>
      </c>
      <c r="E803">
        <v>122</v>
      </c>
      <c r="F803">
        <v>150</v>
      </c>
      <c r="G803">
        <v>141</v>
      </c>
    </row>
    <row r="804" spans="1:7" x14ac:dyDescent="0.3">
      <c r="A804" s="1" t="s">
        <v>17</v>
      </c>
      <c r="B804">
        <v>132</v>
      </c>
      <c r="C804">
        <v>13</v>
      </c>
      <c r="D804">
        <v>119</v>
      </c>
      <c r="E804">
        <v>124</v>
      </c>
      <c r="F804">
        <v>145</v>
      </c>
      <c r="G804">
        <v>141</v>
      </c>
    </row>
    <row r="805" spans="1:7" x14ac:dyDescent="0.3">
      <c r="A805" s="1" t="s">
        <v>18</v>
      </c>
      <c r="B805">
        <v>136</v>
      </c>
      <c r="C805">
        <v>14</v>
      </c>
      <c r="D805">
        <v>120</v>
      </c>
      <c r="E805">
        <v>129</v>
      </c>
      <c r="F805">
        <v>152</v>
      </c>
      <c r="G805">
        <v>145</v>
      </c>
    </row>
    <row r="806" spans="1:7" x14ac:dyDescent="0.3">
      <c r="A806" s="1" t="s">
        <v>19</v>
      </c>
      <c r="B806">
        <v>134</v>
      </c>
      <c r="C806">
        <v>12</v>
      </c>
      <c r="D806">
        <v>125</v>
      </c>
      <c r="E806">
        <v>123</v>
      </c>
      <c r="F806">
        <v>146</v>
      </c>
      <c r="G806">
        <v>142</v>
      </c>
    </row>
    <row r="807" spans="1:7" x14ac:dyDescent="0.3">
      <c r="A807" s="1" t="s">
        <v>20</v>
      </c>
      <c r="B807">
        <v>17746</v>
      </c>
      <c r="C807">
        <v>1751</v>
      </c>
      <c r="D807">
        <v>16222</v>
      </c>
      <c r="E807">
        <v>16239</v>
      </c>
      <c r="F807">
        <v>19354</v>
      </c>
      <c r="G807">
        <v>19168</v>
      </c>
    </row>
    <row r="808" spans="1:7" x14ac:dyDescent="0.3">
      <c r="A808" s="1" t="s">
        <v>21</v>
      </c>
      <c r="B808">
        <v>6494</v>
      </c>
      <c r="C808">
        <v>797</v>
      </c>
      <c r="D808">
        <v>5713</v>
      </c>
      <c r="E808">
        <v>5902</v>
      </c>
      <c r="F808">
        <v>7206</v>
      </c>
      <c r="G808">
        <v>7154</v>
      </c>
    </row>
    <row r="809" spans="1:7" x14ac:dyDescent="0.3">
      <c r="A809" s="1" t="s">
        <v>22</v>
      </c>
      <c r="B809">
        <v>5448</v>
      </c>
      <c r="C809">
        <v>780</v>
      </c>
      <c r="D809">
        <v>4586</v>
      </c>
      <c r="E809">
        <v>4987</v>
      </c>
      <c r="F809">
        <v>6108</v>
      </c>
      <c r="G809">
        <v>6109</v>
      </c>
    </row>
    <row r="810" spans="1:7" x14ac:dyDescent="0.3">
      <c r="A810" s="1" t="s">
        <v>23</v>
      </c>
      <c r="B810">
        <v>8514</v>
      </c>
      <c r="C810">
        <v>1608</v>
      </c>
      <c r="D810">
        <v>7173</v>
      </c>
      <c r="E810">
        <v>7114</v>
      </c>
      <c r="F810">
        <v>10229</v>
      </c>
      <c r="G810">
        <v>9541</v>
      </c>
    </row>
    <row r="811" spans="1:7" x14ac:dyDescent="0.3">
      <c r="A811" s="1" t="s">
        <v>24</v>
      </c>
      <c r="B811">
        <v>1910</v>
      </c>
      <c r="C811">
        <v>466</v>
      </c>
      <c r="D811">
        <v>1462</v>
      </c>
      <c r="E811">
        <v>1578</v>
      </c>
      <c r="F811">
        <v>2434</v>
      </c>
      <c r="G811">
        <v>2167</v>
      </c>
    </row>
    <row r="812" spans="1:7" x14ac:dyDescent="0.3">
      <c r="A812" s="1" t="s">
        <v>25</v>
      </c>
      <c r="B812">
        <v>11417</v>
      </c>
      <c r="C812">
        <v>1130</v>
      </c>
      <c r="D812">
        <v>10196</v>
      </c>
      <c r="E812">
        <v>10765</v>
      </c>
      <c r="F812">
        <v>12637</v>
      </c>
      <c r="G812">
        <v>12071</v>
      </c>
    </row>
    <row r="813" spans="1:7" x14ac:dyDescent="0.3">
      <c r="A813" s="1" t="s">
        <v>26</v>
      </c>
      <c r="B813">
        <v>7796</v>
      </c>
      <c r="C813">
        <v>735</v>
      </c>
      <c r="D813">
        <v>7208</v>
      </c>
      <c r="E813">
        <v>7137</v>
      </c>
      <c r="F813">
        <v>8596</v>
      </c>
      <c r="G813">
        <v>8244</v>
      </c>
    </row>
    <row r="814" spans="1:7" x14ac:dyDescent="0.3">
      <c r="A814" s="1" t="s">
        <v>27</v>
      </c>
      <c r="B814">
        <v>6365</v>
      </c>
      <c r="C814">
        <v>671</v>
      </c>
      <c r="D814">
        <v>5673</v>
      </c>
      <c r="E814">
        <v>5923</v>
      </c>
      <c r="F814">
        <v>7059</v>
      </c>
      <c r="G814">
        <v>6805</v>
      </c>
    </row>
    <row r="815" spans="1:7" x14ac:dyDescent="0.3">
      <c r="A815" s="1" t="s">
        <v>28</v>
      </c>
      <c r="B815">
        <v>5622</v>
      </c>
      <c r="C815">
        <v>1221</v>
      </c>
      <c r="D815">
        <v>4450</v>
      </c>
      <c r="E815">
        <v>4696</v>
      </c>
      <c r="F815">
        <v>6812</v>
      </c>
      <c r="G815">
        <v>6530</v>
      </c>
    </row>
    <row r="816" spans="1:7" x14ac:dyDescent="0.3">
      <c r="A816" s="1" t="s">
        <v>29</v>
      </c>
      <c r="B816">
        <v>5363</v>
      </c>
      <c r="C816">
        <v>728</v>
      </c>
      <c r="D816">
        <v>4997</v>
      </c>
      <c r="E816">
        <v>4534</v>
      </c>
      <c r="F816">
        <v>5798</v>
      </c>
      <c r="G816">
        <v>6125</v>
      </c>
    </row>
    <row r="817" spans="1:7" x14ac:dyDescent="0.3">
      <c r="A817" s="1" t="s">
        <v>30</v>
      </c>
      <c r="B817">
        <v>129</v>
      </c>
      <c r="C817">
        <v>12</v>
      </c>
      <c r="D817">
        <v>116</v>
      </c>
      <c r="E817">
        <v>123</v>
      </c>
      <c r="F817">
        <v>140</v>
      </c>
      <c r="G817">
        <v>137</v>
      </c>
    </row>
    <row r="818" spans="1:7" x14ac:dyDescent="0.3">
      <c r="A818" s="1" t="s">
        <v>31</v>
      </c>
      <c r="B818">
        <v>131</v>
      </c>
      <c r="C818">
        <v>13</v>
      </c>
      <c r="D818">
        <v>119</v>
      </c>
      <c r="E818">
        <v>120</v>
      </c>
      <c r="F818">
        <v>144</v>
      </c>
      <c r="G818">
        <v>141</v>
      </c>
    </row>
    <row r="819" spans="1:7" x14ac:dyDescent="0.3">
      <c r="A819" s="1" t="s">
        <v>32</v>
      </c>
      <c r="B819">
        <v>17877</v>
      </c>
      <c r="C819">
        <v>1789</v>
      </c>
      <c r="D819">
        <v>16383</v>
      </c>
      <c r="E819">
        <v>16273</v>
      </c>
      <c r="F819">
        <v>19431</v>
      </c>
      <c r="G819">
        <v>19421</v>
      </c>
    </row>
    <row r="820" spans="1:7" x14ac:dyDescent="0.3">
      <c r="A820" s="1" t="s">
        <v>33</v>
      </c>
      <c r="B820">
        <v>5403</v>
      </c>
      <c r="C820">
        <v>684</v>
      </c>
      <c r="D820">
        <v>4748</v>
      </c>
      <c r="E820">
        <v>4883</v>
      </c>
      <c r="F820">
        <v>6071</v>
      </c>
      <c r="G820">
        <v>5911</v>
      </c>
    </row>
    <row r="821" spans="1:7" x14ac:dyDescent="0.3">
      <c r="A821" s="1" t="s">
        <v>34</v>
      </c>
      <c r="B821">
        <v>5430</v>
      </c>
      <c r="C821">
        <v>889</v>
      </c>
      <c r="D821">
        <v>4525</v>
      </c>
      <c r="E821">
        <v>4819</v>
      </c>
      <c r="F821">
        <v>6310</v>
      </c>
      <c r="G821">
        <v>6066</v>
      </c>
    </row>
    <row r="822" spans="1:7" x14ac:dyDescent="0.3">
      <c r="A822" s="1" t="s">
        <v>35</v>
      </c>
      <c r="B822">
        <v>7727</v>
      </c>
      <c r="C822">
        <v>771</v>
      </c>
      <c r="D822">
        <v>6806</v>
      </c>
      <c r="E822">
        <v>7438</v>
      </c>
      <c r="F822">
        <v>8575</v>
      </c>
      <c r="G822">
        <v>8090</v>
      </c>
    </row>
    <row r="823" spans="1:7" x14ac:dyDescent="0.3">
      <c r="A823" s="1" t="s">
        <v>36</v>
      </c>
      <c r="B823">
        <v>5239</v>
      </c>
      <c r="C823">
        <v>745</v>
      </c>
      <c r="D823">
        <v>4674</v>
      </c>
      <c r="E823">
        <v>4540</v>
      </c>
      <c r="F823">
        <v>6040</v>
      </c>
      <c r="G823">
        <v>5702</v>
      </c>
    </row>
    <row r="824" spans="1:7" x14ac:dyDescent="0.3">
      <c r="A824" s="1" t="s">
        <v>37</v>
      </c>
      <c r="B824">
        <v>10037</v>
      </c>
      <c r="C824">
        <v>928</v>
      </c>
      <c r="D824">
        <v>8981</v>
      </c>
      <c r="E824">
        <v>9635</v>
      </c>
      <c r="F824">
        <v>11114</v>
      </c>
      <c r="G824">
        <v>10420</v>
      </c>
    </row>
    <row r="825" spans="1:7" x14ac:dyDescent="0.3">
      <c r="A825" s="1" t="s">
        <v>38</v>
      </c>
      <c r="B825">
        <v>9757</v>
      </c>
      <c r="C825">
        <v>1104</v>
      </c>
      <c r="D825">
        <v>8891</v>
      </c>
      <c r="E825">
        <v>8724</v>
      </c>
      <c r="F825">
        <v>10845</v>
      </c>
      <c r="G825">
        <v>10569</v>
      </c>
    </row>
    <row r="826" spans="1:7" x14ac:dyDescent="0.3">
      <c r="A826" s="1" t="s">
        <v>39</v>
      </c>
      <c r="B826">
        <v>5908</v>
      </c>
      <c r="C826">
        <v>849</v>
      </c>
      <c r="D826">
        <v>5435</v>
      </c>
      <c r="E826">
        <v>4951</v>
      </c>
      <c r="F826">
        <v>6607</v>
      </c>
      <c r="G826">
        <v>6641</v>
      </c>
    </row>
    <row r="827" spans="1:7" x14ac:dyDescent="0.3">
      <c r="A827" s="1" t="s">
        <v>40</v>
      </c>
      <c r="B827">
        <v>5183</v>
      </c>
      <c r="C827">
        <v>985</v>
      </c>
      <c r="D827">
        <v>4327</v>
      </c>
      <c r="E827">
        <v>4349</v>
      </c>
      <c r="F827">
        <v>6186</v>
      </c>
      <c r="G827">
        <v>5872</v>
      </c>
    </row>
    <row r="828" spans="1:7" x14ac:dyDescent="0.3">
      <c r="A828" s="1" t="s">
        <v>41</v>
      </c>
      <c r="B828">
        <v>2773</v>
      </c>
      <c r="C828">
        <v>451</v>
      </c>
      <c r="D828">
        <v>2492</v>
      </c>
      <c r="E828">
        <v>2309</v>
      </c>
      <c r="F828">
        <v>3003</v>
      </c>
      <c r="G828">
        <v>3287</v>
      </c>
    </row>
    <row r="829" spans="1:7" x14ac:dyDescent="0.3">
      <c r="A829" s="1" t="s">
        <v>42</v>
      </c>
      <c r="B829">
        <v>127</v>
      </c>
      <c r="C829">
        <v>14</v>
      </c>
      <c r="D829">
        <v>116</v>
      </c>
      <c r="E829">
        <v>114</v>
      </c>
      <c r="F829">
        <v>142</v>
      </c>
      <c r="G829">
        <v>135</v>
      </c>
    </row>
    <row r="830" spans="1:7" x14ac:dyDescent="0.3">
      <c r="A830" s="1" t="s">
        <v>43</v>
      </c>
      <c r="B830">
        <v>129</v>
      </c>
      <c r="C830">
        <v>15</v>
      </c>
      <c r="D830">
        <v>115</v>
      </c>
      <c r="E830">
        <v>119</v>
      </c>
      <c r="F830">
        <v>145</v>
      </c>
      <c r="G830">
        <v>140</v>
      </c>
    </row>
    <row r="831" spans="1:7" x14ac:dyDescent="0.3">
      <c r="A831" s="1" t="s">
        <v>44</v>
      </c>
      <c r="B831">
        <v>17706</v>
      </c>
      <c r="C831">
        <v>2183</v>
      </c>
      <c r="D831">
        <v>15883</v>
      </c>
      <c r="E831">
        <v>15751</v>
      </c>
      <c r="F831">
        <v>19517</v>
      </c>
      <c r="G831">
        <v>19671</v>
      </c>
    </row>
    <row r="832" spans="1:7" x14ac:dyDescent="0.3">
      <c r="A832" s="1" t="s">
        <v>45</v>
      </c>
      <c r="B832">
        <v>6108</v>
      </c>
      <c r="C832">
        <v>731</v>
      </c>
      <c r="D832">
        <v>5427</v>
      </c>
      <c r="E832">
        <v>5528</v>
      </c>
      <c r="F832">
        <v>6804</v>
      </c>
      <c r="G832">
        <v>6673</v>
      </c>
    </row>
    <row r="833" spans="1:7" x14ac:dyDescent="0.3">
      <c r="A833" s="1" t="s">
        <v>46</v>
      </c>
      <c r="B833">
        <v>5726</v>
      </c>
      <c r="C833">
        <v>844</v>
      </c>
      <c r="D833">
        <v>4885</v>
      </c>
      <c r="E833">
        <v>5127</v>
      </c>
      <c r="F833">
        <v>6581</v>
      </c>
      <c r="G833">
        <v>6310</v>
      </c>
    </row>
    <row r="834" spans="1:7" x14ac:dyDescent="0.3">
      <c r="A834" s="1" t="s">
        <v>47</v>
      </c>
      <c r="B834">
        <v>7974</v>
      </c>
      <c r="C834">
        <v>1632</v>
      </c>
      <c r="D834">
        <v>6256</v>
      </c>
      <c r="E834">
        <v>7041</v>
      </c>
      <c r="F834">
        <v>9872</v>
      </c>
      <c r="G834">
        <v>8726</v>
      </c>
    </row>
    <row r="835" spans="1:7" x14ac:dyDescent="0.3">
      <c r="A835" s="1" t="s">
        <v>48</v>
      </c>
      <c r="B835">
        <v>3704</v>
      </c>
      <c r="C835">
        <v>676</v>
      </c>
      <c r="D835">
        <v>3263</v>
      </c>
      <c r="E835">
        <v>2992</v>
      </c>
      <c r="F835">
        <v>4280</v>
      </c>
      <c r="G835">
        <v>4284</v>
      </c>
    </row>
    <row r="836" spans="1:7" x14ac:dyDescent="0.3">
      <c r="A836" s="1" t="s">
        <v>49</v>
      </c>
      <c r="B836">
        <v>9304</v>
      </c>
      <c r="C836">
        <v>1163</v>
      </c>
      <c r="D836">
        <v>8037</v>
      </c>
      <c r="E836">
        <v>8653</v>
      </c>
      <c r="F836">
        <v>10572</v>
      </c>
      <c r="G836">
        <v>9953</v>
      </c>
    </row>
    <row r="837" spans="1:7" x14ac:dyDescent="0.3">
      <c r="A837" s="1" t="s">
        <v>50</v>
      </c>
      <c r="B837">
        <v>7830</v>
      </c>
      <c r="C837">
        <v>1254</v>
      </c>
      <c r="D837">
        <v>6817</v>
      </c>
      <c r="E837">
        <v>6675</v>
      </c>
      <c r="F837">
        <v>8966</v>
      </c>
      <c r="G837">
        <v>8862</v>
      </c>
    </row>
    <row r="838" spans="1:7" x14ac:dyDescent="0.3">
      <c r="A838" s="1" t="s">
        <v>51</v>
      </c>
      <c r="B838">
        <v>5737</v>
      </c>
      <c r="C838">
        <v>1111</v>
      </c>
      <c r="D838">
        <v>4642</v>
      </c>
      <c r="E838">
        <v>4918</v>
      </c>
      <c r="F838">
        <v>6738</v>
      </c>
      <c r="G838">
        <v>6649</v>
      </c>
    </row>
    <row r="839" spans="1:7" x14ac:dyDescent="0.3">
      <c r="A839" s="1" t="s">
        <v>52</v>
      </c>
      <c r="B839">
        <v>4673</v>
      </c>
      <c r="C839">
        <v>1005</v>
      </c>
      <c r="D839">
        <v>3627</v>
      </c>
      <c r="E839">
        <v>4032</v>
      </c>
      <c r="F839">
        <v>5741</v>
      </c>
      <c r="G839">
        <v>5292</v>
      </c>
    </row>
    <row r="840" spans="1:7" x14ac:dyDescent="0.3">
      <c r="A840" s="1" t="s">
        <v>53</v>
      </c>
      <c r="B840">
        <v>1322</v>
      </c>
      <c r="C840">
        <v>176</v>
      </c>
      <c r="D840">
        <v>1177</v>
      </c>
      <c r="E840">
        <v>1162</v>
      </c>
      <c r="F840">
        <v>1470</v>
      </c>
      <c r="G840">
        <v>1477</v>
      </c>
    </row>
    <row r="841" spans="1:7" x14ac:dyDescent="0.3">
      <c r="A841" s="1" t="s">
        <v>54</v>
      </c>
      <c r="B841">
        <v>126</v>
      </c>
      <c r="C841">
        <v>13</v>
      </c>
      <c r="D841">
        <v>112</v>
      </c>
      <c r="E841">
        <v>117</v>
      </c>
      <c r="F841">
        <v>138</v>
      </c>
      <c r="G841">
        <v>136</v>
      </c>
    </row>
    <row r="842" spans="1:7" x14ac:dyDescent="0.3">
      <c r="A842" s="1" t="s">
        <v>55</v>
      </c>
      <c r="B842">
        <v>132</v>
      </c>
      <c r="C842">
        <v>13</v>
      </c>
      <c r="D842">
        <v>121</v>
      </c>
      <c r="E842">
        <v>121</v>
      </c>
      <c r="F842">
        <v>145</v>
      </c>
      <c r="G842">
        <v>142</v>
      </c>
    </row>
    <row r="843" spans="1:7" x14ac:dyDescent="0.3">
      <c r="A843" s="1" t="s">
        <v>56</v>
      </c>
      <c r="B843">
        <v>17696</v>
      </c>
      <c r="C843">
        <v>2157</v>
      </c>
      <c r="D843">
        <v>15859</v>
      </c>
      <c r="E843">
        <v>15798</v>
      </c>
      <c r="F843">
        <v>19608</v>
      </c>
      <c r="G843">
        <v>19518</v>
      </c>
    </row>
    <row r="844" spans="1:7" x14ac:dyDescent="0.3">
      <c r="A844" s="1" t="s">
        <v>57</v>
      </c>
      <c r="B844">
        <v>5889</v>
      </c>
      <c r="C844">
        <v>823</v>
      </c>
      <c r="D844">
        <v>5095</v>
      </c>
      <c r="E844">
        <v>5264</v>
      </c>
      <c r="F844">
        <v>6656</v>
      </c>
      <c r="G844">
        <v>6541</v>
      </c>
    </row>
    <row r="845" spans="1:7" x14ac:dyDescent="0.3">
      <c r="A845" s="1" t="s">
        <v>58</v>
      </c>
      <c r="B845">
        <v>5532</v>
      </c>
      <c r="C845">
        <v>710</v>
      </c>
      <c r="D845">
        <v>4938</v>
      </c>
      <c r="E845">
        <v>4897</v>
      </c>
      <c r="F845">
        <v>6158</v>
      </c>
      <c r="G845">
        <v>6136</v>
      </c>
    </row>
    <row r="846" spans="1:7" x14ac:dyDescent="0.3">
      <c r="A846" s="1" t="s">
        <v>59</v>
      </c>
      <c r="B846">
        <v>6386</v>
      </c>
      <c r="C846">
        <v>1272</v>
      </c>
      <c r="D846">
        <v>5219</v>
      </c>
      <c r="E846">
        <v>5436</v>
      </c>
      <c r="F846">
        <v>7861</v>
      </c>
      <c r="G846">
        <v>7029</v>
      </c>
    </row>
    <row r="847" spans="1:7" x14ac:dyDescent="0.3">
      <c r="A847" s="1" t="s">
        <v>60</v>
      </c>
      <c r="B847">
        <v>4320</v>
      </c>
      <c r="C847">
        <v>834</v>
      </c>
      <c r="D847">
        <v>3680</v>
      </c>
      <c r="E847">
        <v>3522</v>
      </c>
      <c r="F847">
        <v>4973</v>
      </c>
      <c r="G847">
        <v>5103</v>
      </c>
    </row>
    <row r="848" spans="1:7" x14ac:dyDescent="0.3">
      <c r="A848" s="1" t="s">
        <v>61</v>
      </c>
      <c r="B848">
        <v>9112</v>
      </c>
      <c r="C848">
        <v>1143</v>
      </c>
      <c r="D848">
        <v>7865</v>
      </c>
      <c r="E848">
        <v>8466</v>
      </c>
      <c r="F848">
        <v>10335</v>
      </c>
      <c r="G848">
        <v>9783</v>
      </c>
    </row>
    <row r="849" spans="1:7" x14ac:dyDescent="0.3">
      <c r="A849" s="1" t="s">
        <v>62</v>
      </c>
      <c r="B849">
        <v>8263</v>
      </c>
      <c r="C849">
        <v>1277</v>
      </c>
      <c r="D849">
        <v>7523</v>
      </c>
      <c r="E849">
        <v>6904</v>
      </c>
      <c r="F849">
        <v>8925</v>
      </c>
      <c r="G849">
        <v>9698</v>
      </c>
    </row>
    <row r="850" spans="1:7" x14ac:dyDescent="0.3">
      <c r="A850" s="1" t="s">
        <v>63</v>
      </c>
      <c r="B850">
        <v>5066</v>
      </c>
      <c r="C850">
        <v>1030</v>
      </c>
      <c r="D850">
        <v>4340</v>
      </c>
      <c r="E850">
        <v>4025</v>
      </c>
      <c r="F850">
        <v>6003</v>
      </c>
      <c r="G850">
        <v>5898</v>
      </c>
    </row>
    <row r="851" spans="1:7" x14ac:dyDescent="0.3">
      <c r="A851" s="1" t="s">
        <v>64</v>
      </c>
      <c r="B851">
        <v>4253</v>
      </c>
      <c r="C851">
        <v>970</v>
      </c>
      <c r="D851">
        <v>3361</v>
      </c>
      <c r="E851">
        <v>3504</v>
      </c>
      <c r="F851">
        <v>5317</v>
      </c>
      <c r="G851">
        <v>4830</v>
      </c>
    </row>
    <row r="852" spans="1:7" x14ac:dyDescent="0.3">
      <c r="A852" s="1" t="s">
        <v>65</v>
      </c>
      <c r="B852">
        <v>5013</v>
      </c>
      <c r="C852">
        <v>657</v>
      </c>
      <c r="D852">
        <v>4553</v>
      </c>
      <c r="E852">
        <v>4345</v>
      </c>
      <c r="F852">
        <v>5566</v>
      </c>
      <c r="G852">
        <v>5589</v>
      </c>
    </row>
    <row r="853" spans="1:7" x14ac:dyDescent="0.3">
      <c r="A853" s="1" t="s">
        <v>66</v>
      </c>
      <c r="B853">
        <v>125</v>
      </c>
      <c r="C853">
        <v>13</v>
      </c>
      <c r="D853">
        <v>114</v>
      </c>
      <c r="E853">
        <v>114</v>
      </c>
      <c r="F853">
        <v>137</v>
      </c>
      <c r="G853">
        <v>136</v>
      </c>
    </row>
    <row r="854" spans="1:7" x14ac:dyDescent="0.3">
      <c r="A854" s="1" t="s">
        <v>67</v>
      </c>
      <c r="B854">
        <v>132</v>
      </c>
      <c r="C854">
        <v>14</v>
      </c>
      <c r="D854">
        <v>120</v>
      </c>
      <c r="E854">
        <v>120</v>
      </c>
      <c r="F854">
        <v>145</v>
      </c>
      <c r="G854">
        <v>144</v>
      </c>
    </row>
    <row r="855" spans="1:7" x14ac:dyDescent="0.3">
      <c r="A855" s="1" t="s">
        <v>68</v>
      </c>
      <c r="B855">
        <v>17361</v>
      </c>
      <c r="C855">
        <v>2391</v>
      </c>
      <c r="D855">
        <v>15388</v>
      </c>
      <c r="E855">
        <v>15196</v>
      </c>
      <c r="F855">
        <v>19492</v>
      </c>
      <c r="G855">
        <v>19367</v>
      </c>
    </row>
    <row r="856" spans="1:7" x14ac:dyDescent="0.3">
      <c r="A856" s="1" t="s">
        <v>69</v>
      </c>
      <c r="B856">
        <v>5919</v>
      </c>
      <c r="C856">
        <v>763</v>
      </c>
      <c r="D856">
        <v>5193</v>
      </c>
      <c r="E856">
        <v>5329</v>
      </c>
      <c r="F856">
        <v>6640</v>
      </c>
      <c r="G856">
        <v>6513</v>
      </c>
    </row>
    <row r="857" spans="1:7" x14ac:dyDescent="0.3">
      <c r="A857" s="1" t="s">
        <v>70</v>
      </c>
      <c r="B857">
        <v>5703</v>
      </c>
      <c r="C857">
        <v>811</v>
      </c>
      <c r="D857">
        <v>4975</v>
      </c>
      <c r="E857">
        <v>5029</v>
      </c>
      <c r="F857">
        <v>6448</v>
      </c>
      <c r="G857">
        <v>6360</v>
      </c>
    </row>
    <row r="858" spans="1:7" x14ac:dyDescent="0.3">
      <c r="A858" s="1" t="s">
        <v>71</v>
      </c>
      <c r="B858">
        <v>7872</v>
      </c>
      <c r="C858">
        <v>1689</v>
      </c>
      <c r="D858">
        <v>6905</v>
      </c>
      <c r="E858">
        <v>6089</v>
      </c>
      <c r="F858">
        <v>8668</v>
      </c>
      <c r="G858">
        <v>9824</v>
      </c>
    </row>
    <row r="859" spans="1:7" x14ac:dyDescent="0.3">
      <c r="A859" s="1" t="s">
        <v>72</v>
      </c>
      <c r="B859">
        <v>5278</v>
      </c>
      <c r="C859">
        <v>906</v>
      </c>
      <c r="D859">
        <v>4789</v>
      </c>
      <c r="E859">
        <v>4257</v>
      </c>
      <c r="F859">
        <v>5902</v>
      </c>
      <c r="G859">
        <v>6166</v>
      </c>
    </row>
    <row r="860" spans="1:7" x14ac:dyDescent="0.3">
      <c r="A860" s="1" t="s">
        <v>73</v>
      </c>
      <c r="B860">
        <v>9243</v>
      </c>
      <c r="C860">
        <v>1202</v>
      </c>
      <c r="D860">
        <v>8010</v>
      </c>
      <c r="E860">
        <v>8448</v>
      </c>
      <c r="F860">
        <v>10500</v>
      </c>
      <c r="G860">
        <v>10017</v>
      </c>
    </row>
    <row r="861" spans="1:7" x14ac:dyDescent="0.3">
      <c r="A861" s="1" t="s">
        <v>74</v>
      </c>
      <c r="B861">
        <v>8389</v>
      </c>
      <c r="C861">
        <v>1595</v>
      </c>
      <c r="D861">
        <v>6989</v>
      </c>
      <c r="E861">
        <v>7064</v>
      </c>
      <c r="F861">
        <v>10071</v>
      </c>
      <c r="G861">
        <v>9432</v>
      </c>
    </row>
    <row r="862" spans="1:7" x14ac:dyDescent="0.3">
      <c r="A862" s="1" t="s">
        <v>75</v>
      </c>
      <c r="B862">
        <v>5283</v>
      </c>
      <c r="C862">
        <v>920</v>
      </c>
      <c r="D862">
        <v>4460</v>
      </c>
      <c r="E862">
        <v>4610</v>
      </c>
      <c r="F862">
        <v>6412</v>
      </c>
      <c r="G862">
        <v>5650</v>
      </c>
    </row>
    <row r="863" spans="1:7" x14ac:dyDescent="0.3">
      <c r="A863" s="1" t="s">
        <v>76</v>
      </c>
      <c r="B863">
        <v>4893</v>
      </c>
      <c r="C863">
        <v>920</v>
      </c>
      <c r="D863">
        <v>4022</v>
      </c>
      <c r="E863">
        <v>4175</v>
      </c>
      <c r="F863">
        <v>5655</v>
      </c>
      <c r="G863">
        <v>5720</v>
      </c>
    </row>
    <row r="864" spans="1:7" x14ac:dyDescent="0.3">
      <c r="A864" s="1" t="s">
        <v>77</v>
      </c>
      <c r="B864">
        <v>3114</v>
      </c>
      <c r="C864">
        <v>450</v>
      </c>
      <c r="D864">
        <v>2767</v>
      </c>
      <c r="E864">
        <v>2685</v>
      </c>
      <c r="F864">
        <v>3522</v>
      </c>
      <c r="G864">
        <v>3482</v>
      </c>
    </row>
    <row r="865" spans="1:7" x14ac:dyDescent="0.3">
      <c r="A865" s="1" t="s">
        <v>78</v>
      </c>
      <c r="B865">
        <v>125</v>
      </c>
      <c r="C865">
        <v>14</v>
      </c>
      <c r="D865">
        <v>111</v>
      </c>
      <c r="E865">
        <v>115</v>
      </c>
      <c r="F865">
        <v>138</v>
      </c>
      <c r="G865">
        <v>136</v>
      </c>
    </row>
    <row r="866" spans="1:7" x14ac:dyDescent="0.3">
      <c r="A866" s="1" t="s">
        <v>79</v>
      </c>
      <c r="B866">
        <v>130</v>
      </c>
      <c r="C866">
        <v>13</v>
      </c>
      <c r="D866">
        <v>118</v>
      </c>
      <c r="E866">
        <v>119</v>
      </c>
      <c r="F866">
        <v>141</v>
      </c>
      <c r="G866">
        <v>141</v>
      </c>
    </row>
    <row r="867" spans="1:7" x14ac:dyDescent="0.3">
      <c r="A867" s="1" t="s">
        <v>80</v>
      </c>
      <c r="B867">
        <v>17260</v>
      </c>
      <c r="C867">
        <v>2097</v>
      </c>
      <c r="D867">
        <v>15545</v>
      </c>
      <c r="E867">
        <v>15347</v>
      </c>
      <c r="F867">
        <v>18990</v>
      </c>
      <c r="G867">
        <v>19157</v>
      </c>
    </row>
    <row r="868" spans="1:7" x14ac:dyDescent="0.3">
      <c r="A868" s="1" t="s">
        <v>81</v>
      </c>
      <c r="B868">
        <v>6348</v>
      </c>
      <c r="C868">
        <v>857</v>
      </c>
      <c r="D868">
        <v>5562</v>
      </c>
      <c r="E868">
        <v>5651</v>
      </c>
      <c r="F868">
        <v>7084</v>
      </c>
      <c r="G868">
        <v>7095</v>
      </c>
    </row>
    <row r="869" spans="1:7" x14ac:dyDescent="0.3">
      <c r="A869" s="1" t="s">
        <v>82</v>
      </c>
      <c r="B869">
        <v>5676</v>
      </c>
      <c r="C869">
        <v>869</v>
      </c>
      <c r="D869">
        <v>4822</v>
      </c>
      <c r="E869">
        <v>5033</v>
      </c>
      <c r="F869">
        <v>6463</v>
      </c>
      <c r="G869">
        <v>6387</v>
      </c>
    </row>
    <row r="870" spans="1:7" x14ac:dyDescent="0.3">
      <c r="A870" s="1" t="s">
        <v>83</v>
      </c>
      <c r="B870">
        <v>8411</v>
      </c>
      <c r="C870">
        <v>1234</v>
      </c>
      <c r="D870">
        <v>7209</v>
      </c>
      <c r="E870">
        <v>7503</v>
      </c>
      <c r="F870">
        <v>9652</v>
      </c>
      <c r="G870">
        <v>9282</v>
      </c>
    </row>
    <row r="871" spans="1:7" x14ac:dyDescent="0.3">
      <c r="A871" s="1" t="s">
        <v>84</v>
      </c>
      <c r="B871">
        <v>6889</v>
      </c>
      <c r="C871">
        <v>991</v>
      </c>
      <c r="D871">
        <v>5965</v>
      </c>
      <c r="E871">
        <v>6129</v>
      </c>
      <c r="F871">
        <v>7956</v>
      </c>
      <c r="G871">
        <v>7504</v>
      </c>
    </row>
    <row r="872" spans="1:7" x14ac:dyDescent="0.3">
      <c r="A872" s="1" t="s">
        <v>85</v>
      </c>
      <c r="B872">
        <v>11593</v>
      </c>
      <c r="C872">
        <v>1587</v>
      </c>
      <c r="D872">
        <v>10014</v>
      </c>
      <c r="E872">
        <v>10447</v>
      </c>
      <c r="F872">
        <v>13091</v>
      </c>
      <c r="G872">
        <v>12819</v>
      </c>
    </row>
    <row r="873" spans="1:7" x14ac:dyDescent="0.3">
      <c r="A873" s="1" t="s">
        <v>86</v>
      </c>
      <c r="B873">
        <v>8737</v>
      </c>
      <c r="C873">
        <v>1837</v>
      </c>
      <c r="D873">
        <v>7403</v>
      </c>
      <c r="E873">
        <v>6930</v>
      </c>
      <c r="F873">
        <v>10042</v>
      </c>
      <c r="G873">
        <v>10575</v>
      </c>
    </row>
    <row r="874" spans="1:7" x14ac:dyDescent="0.3">
      <c r="A874" s="1" t="s">
        <v>87</v>
      </c>
      <c r="B874">
        <v>6177</v>
      </c>
      <c r="C874">
        <v>1090</v>
      </c>
      <c r="D874">
        <v>5241</v>
      </c>
      <c r="E874">
        <v>5226</v>
      </c>
      <c r="F874">
        <v>7071</v>
      </c>
      <c r="G874">
        <v>7168</v>
      </c>
    </row>
    <row r="875" spans="1:7" x14ac:dyDescent="0.3">
      <c r="A875" s="1" t="s">
        <v>88</v>
      </c>
      <c r="B875">
        <v>4985</v>
      </c>
      <c r="C875">
        <v>873</v>
      </c>
      <c r="D875">
        <v>4112</v>
      </c>
      <c r="E875">
        <v>4406</v>
      </c>
      <c r="F875">
        <v>5973</v>
      </c>
      <c r="G875">
        <v>5447</v>
      </c>
    </row>
    <row r="876" spans="1:7" x14ac:dyDescent="0.3">
      <c r="A876" s="1" t="s">
        <v>89</v>
      </c>
      <c r="B876">
        <v>2450</v>
      </c>
      <c r="C876">
        <v>246</v>
      </c>
      <c r="D876">
        <v>2305</v>
      </c>
      <c r="E876">
        <v>2187</v>
      </c>
      <c r="F876">
        <v>2591</v>
      </c>
      <c r="G876">
        <v>2718</v>
      </c>
    </row>
    <row r="877" spans="1:7" x14ac:dyDescent="0.3">
      <c r="A877" s="1" t="s">
        <v>90</v>
      </c>
      <c r="B877">
        <v>125</v>
      </c>
      <c r="C877">
        <v>13</v>
      </c>
      <c r="D877">
        <v>114</v>
      </c>
      <c r="E877">
        <v>115</v>
      </c>
      <c r="F877">
        <v>138</v>
      </c>
      <c r="G877">
        <v>135</v>
      </c>
    </row>
    <row r="878" spans="1:7" x14ac:dyDescent="0.3">
      <c r="A878" s="1" t="s">
        <v>91</v>
      </c>
      <c r="B878">
        <v>135</v>
      </c>
      <c r="C878">
        <v>15</v>
      </c>
      <c r="D878">
        <v>123</v>
      </c>
      <c r="E878">
        <v>120</v>
      </c>
      <c r="F878">
        <v>148</v>
      </c>
      <c r="G878">
        <v>147</v>
      </c>
    </row>
    <row r="879" spans="1:7" x14ac:dyDescent="0.3">
      <c r="A879" s="1" t="s">
        <v>92</v>
      </c>
      <c r="B879">
        <v>131</v>
      </c>
      <c r="C879">
        <v>13</v>
      </c>
      <c r="D879">
        <v>122</v>
      </c>
      <c r="E879">
        <v>118</v>
      </c>
      <c r="F879">
        <v>144</v>
      </c>
      <c r="G879">
        <v>139</v>
      </c>
    </row>
    <row r="880" spans="1:7" x14ac:dyDescent="0.3">
      <c r="A880" s="1" t="s">
        <v>93</v>
      </c>
      <c r="B880">
        <v>129</v>
      </c>
      <c r="C880">
        <v>15</v>
      </c>
      <c r="D880">
        <v>116</v>
      </c>
      <c r="E880">
        <v>117</v>
      </c>
      <c r="F880">
        <v>144</v>
      </c>
      <c r="G880">
        <v>140</v>
      </c>
    </row>
    <row r="881" spans="1:7" x14ac:dyDescent="0.3">
      <c r="A881" s="1" t="s">
        <v>94</v>
      </c>
      <c r="B881">
        <v>128</v>
      </c>
      <c r="C881">
        <v>15</v>
      </c>
      <c r="D881">
        <v>116</v>
      </c>
      <c r="E881">
        <v>115</v>
      </c>
      <c r="F881">
        <v>145</v>
      </c>
      <c r="G881">
        <v>137</v>
      </c>
    </row>
    <row r="882" spans="1:7" x14ac:dyDescent="0.3">
      <c r="A882" s="1" t="s">
        <v>95</v>
      </c>
      <c r="B882">
        <v>125</v>
      </c>
      <c r="C882">
        <v>16</v>
      </c>
      <c r="D882">
        <v>111</v>
      </c>
      <c r="E882">
        <v>111</v>
      </c>
      <c r="F882">
        <v>140</v>
      </c>
      <c r="G882">
        <v>138</v>
      </c>
    </row>
    <row r="883" spans="1:7" x14ac:dyDescent="0.3">
      <c r="A883" s="1" t="s">
        <v>96</v>
      </c>
      <c r="B883">
        <v>125</v>
      </c>
      <c r="C883">
        <v>14</v>
      </c>
      <c r="D883">
        <v>111</v>
      </c>
      <c r="E883">
        <v>115</v>
      </c>
      <c r="F883">
        <v>140</v>
      </c>
      <c r="G883">
        <v>135</v>
      </c>
    </row>
    <row r="884" spans="1:7" x14ac:dyDescent="0.3">
      <c r="A884" s="1" t="s">
        <v>97</v>
      </c>
      <c r="B884">
        <v>126</v>
      </c>
      <c r="C884">
        <v>14</v>
      </c>
      <c r="D884">
        <v>113</v>
      </c>
      <c r="E884">
        <v>115</v>
      </c>
      <c r="F884">
        <v>141</v>
      </c>
      <c r="G884">
        <v>133</v>
      </c>
    </row>
    <row r="885" spans="1:7" x14ac:dyDescent="0.3">
      <c r="A885" s="1" t="s">
        <v>98</v>
      </c>
      <c r="B885">
        <v>124</v>
      </c>
      <c r="C885">
        <v>14</v>
      </c>
      <c r="D885">
        <v>115</v>
      </c>
      <c r="E885">
        <v>109</v>
      </c>
      <c r="F885">
        <v>140</v>
      </c>
      <c r="G885">
        <v>132</v>
      </c>
    </row>
    <row r="886" spans="1:7" x14ac:dyDescent="0.3">
      <c r="A886" s="1" t="s">
        <v>99</v>
      </c>
      <c r="B886">
        <v>128</v>
      </c>
      <c r="C886">
        <v>15</v>
      </c>
      <c r="D886">
        <v>116</v>
      </c>
      <c r="E886">
        <v>115</v>
      </c>
      <c r="F886">
        <v>141</v>
      </c>
      <c r="G886">
        <v>141</v>
      </c>
    </row>
    <row r="887" spans="1:7" x14ac:dyDescent="0.3">
      <c r="A887" s="1" t="s">
        <v>100</v>
      </c>
      <c r="B887">
        <v>128</v>
      </c>
      <c r="C887">
        <v>15</v>
      </c>
      <c r="D887">
        <v>114</v>
      </c>
      <c r="E887">
        <v>118</v>
      </c>
      <c r="F887">
        <v>138</v>
      </c>
      <c r="G887">
        <v>143</v>
      </c>
    </row>
    <row r="888" spans="1:7" x14ac:dyDescent="0.3">
      <c r="A888" s="1" t="s">
        <v>101</v>
      </c>
      <c r="B888">
        <v>127</v>
      </c>
      <c r="C888">
        <v>14</v>
      </c>
      <c r="D888">
        <v>115</v>
      </c>
      <c r="E888">
        <v>115</v>
      </c>
      <c r="F888">
        <v>141</v>
      </c>
      <c r="G888">
        <v>137</v>
      </c>
    </row>
    <row r="889" spans="1:7" x14ac:dyDescent="0.3">
      <c r="A889" s="1" t="s">
        <v>102</v>
      </c>
      <c r="B889">
        <v>133</v>
      </c>
      <c r="C889">
        <v>15</v>
      </c>
      <c r="D889">
        <v>120</v>
      </c>
      <c r="E889">
        <v>120</v>
      </c>
      <c r="F889">
        <v>148</v>
      </c>
      <c r="G889">
        <v>143</v>
      </c>
    </row>
    <row r="891" spans="1:7" x14ac:dyDescent="0.3">
      <c r="A891" s="1" t="s">
        <v>170</v>
      </c>
    </row>
    <row r="892" spans="1:7" x14ac:dyDescent="0.3">
      <c r="A892" s="1" t="s">
        <v>0</v>
      </c>
      <c r="B892" s="1" t="s">
        <v>1</v>
      </c>
      <c r="C892" s="1" t="s">
        <v>2</v>
      </c>
      <c r="D892" s="1" t="s">
        <v>3</v>
      </c>
      <c r="E892" s="1" t="s">
        <v>4</v>
      </c>
      <c r="F892" s="1" t="s">
        <v>5</v>
      </c>
      <c r="G892" s="1" t="s">
        <v>6</v>
      </c>
    </row>
    <row r="893" spans="1:7" x14ac:dyDescent="0.3">
      <c r="A893" s="1" t="s">
        <v>7</v>
      </c>
      <c r="B893">
        <v>135</v>
      </c>
      <c r="C893">
        <v>4</v>
      </c>
      <c r="D893">
        <v>138</v>
      </c>
      <c r="E893">
        <v>139</v>
      </c>
      <c r="F893">
        <v>133</v>
      </c>
      <c r="G893">
        <v>131</v>
      </c>
    </row>
    <row r="894" spans="1:7" x14ac:dyDescent="0.3">
      <c r="A894" s="1" t="s">
        <v>8</v>
      </c>
      <c r="B894">
        <v>122</v>
      </c>
      <c r="C894">
        <v>5</v>
      </c>
      <c r="D894">
        <v>118</v>
      </c>
      <c r="E894">
        <v>127</v>
      </c>
      <c r="F894">
        <v>126</v>
      </c>
      <c r="G894">
        <v>119</v>
      </c>
    </row>
    <row r="895" spans="1:7" x14ac:dyDescent="0.3">
      <c r="A895" s="1" t="s">
        <v>9</v>
      </c>
      <c r="B895">
        <v>137</v>
      </c>
      <c r="C895">
        <v>4</v>
      </c>
      <c r="D895">
        <v>131</v>
      </c>
      <c r="E895">
        <v>139</v>
      </c>
      <c r="F895">
        <v>141</v>
      </c>
      <c r="G895">
        <v>137</v>
      </c>
    </row>
    <row r="896" spans="1:7" x14ac:dyDescent="0.3">
      <c r="A896" s="1" t="s">
        <v>10</v>
      </c>
      <c r="B896">
        <v>135</v>
      </c>
      <c r="C896">
        <v>3</v>
      </c>
      <c r="D896">
        <v>132</v>
      </c>
      <c r="E896">
        <v>134</v>
      </c>
      <c r="F896">
        <v>140</v>
      </c>
      <c r="G896">
        <v>136</v>
      </c>
    </row>
    <row r="897" spans="1:7" x14ac:dyDescent="0.3">
      <c r="A897" s="1" t="s">
        <v>11</v>
      </c>
      <c r="B897">
        <v>134</v>
      </c>
      <c r="C897">
        <v>3</v>
      </c>
      <c r="D897">
        <v>132</v>
      </c>
      <c r="E897">
        <v>131</v>
      </c>
      <c r="F897">
        <v>136</v>
      </c>
      <c r="G897">
        <v>136</v>
      </c>
    </row>
    <row r="898" spans="1:7" x14ac:dyDescent="0.3">
      <c r="A898" s="1" t="s">
        <v>12</v>
      </c>
      <c r="B898">
        <v>137</v>
      </c>
      <c r="C898">
        <v>2</v>
      </c>
      <c r="D898">
        <v>136</v>
      </c>
      <c r="E898">
        <v>136</v>
      </c>
      <c r="F898">
        <v>140</v>
      </c>
      <c r="G898">
        <v>137</v>
      </c>
    </row>
    <row r="899" spans="1:7" x14ac:dyDescent="0.3">
      <c r="A899" s="1" t="s">
        <v>13</v>
      </c>
      <c r="B899">
        <v>136</v>
      </c>
      <c r="C899">
        <v>3</v>
      </c>
      <c r="D899">
        <v>133</v>
      </c>
      <c r="E899">
        <v>137</v>
      </c>
      <c r="F899">
        <v>139</v>
      </c>
      <c r="G899">
        <v>136</v>
      </c>
    </row>
    <row r="900" spans="1:7" x14ac:dyDescent="0.3">
      <c r="A900" s="1" t="s">
        <v>14</v>
      </c>
      <c r="B900">
        <v>138</v>
      </c>
      <c r="C900">
        <v>4</v>
      </c>
      <c r="D900">
        <v>135</v>
      </c>
      <c r="E900">
        <v>135</v>
      </c>
      <c r="F900">
        <v>143</v>
      </c>
      <c r="G900">
        <v>140</v>
      </c>
    </row>
    <row r="901" spans="1:7" x14ac:dyDescent="0.3">
      <c r="A901" s="1" t="s">
        <v>15</v>
      </c>
      <c r="B901">
        <v>141</v>
      </c>
      <c r="C901">
        <v>5</v>
      </c>
      <c r="D901">
        <v>134</v>
      </c>
      <c r="E901">
        <v>141</v>
      </c>
      <c r="F901">
        <v>146</v>
      </c>
      <c r="G901">
        <v>142</v>
      </c>
    </row>
    <row r="902" spans="1:7" x14ac:dyDescent="0.3">
      <c r="A902" s="1" t="s">
        <v>16</v>
      </c>
      <c r="B902">
        <v>142</v>
      </c>
      <c r="C902">
        <v>3</v>
      </c>
      <c r="D902">
        <v>139</v>
      </c>
      <c r="E902">
        <v>141</v>
      </c>
      <c r="F902">
        <v>145</v>
      </c>
      <c r="G902">
        <v>144</v>
      </c>
    </row>
    <row r="903" spans="1:7" x14ac:dyDescent="0.3">
      <c r="A903" s="1" t="s">
        <v>17</v>
      </c>
      <c r="B903">
        <v>145</v>
      </c>
      <c r="C903">
        <v>5</v>
      </c>
      <c r="D903">
        <v>142</v>
      </c>
      <c r="E903">
        <v>142</v>
      </c>
      <c r="F903">
        <v>152</v>
      </c>
      <c r="G903">
        <v>143</v>
      </c>
    </row>
    <row r="904" spans="1:7" x14ac:dyDescent="0.3">
      <c r="A904" s="1" t="s">
        <v>18</v>
      </c>
      <c r="B904">
        <v>146</v>
      </c>
      <c r="C904">
        <v>5</v>
      </c>
      <c r="D904">
        <v>140</v>
      </c>
      <c r="E904">
        <v>144</v>
      </c>
      <c r="F904">
        <v>152</v>
      </c>
      <c r="G904">
        <v>147</v>
      </c>
    </row>
    <row r="905" spans="1:7" x14ac:dyDescent="0.3">
      <c r="A905" s="1" t="s">
        <v>19</v>
      </c>
      <c r="B905">
        <v>130</v>
      </c>
      <c r="C905">
        <v>2</v>
      </c>
      <c r="D905">
        <v>129</v>
      </c>
      <c r="E905">
        <v>131</v>
      </c>
      <c r="F905">
        <v>133</v>
      </c>
      <c r="G905">
        <v>129</v>
      </c>
    </row>
    <row r="906" spans="1:7" x14ac:dyDescent="0.3">
      <c r="A906" s="1" t="s">
        <v>20</v>
      </c>
      <c r="B906">
        <v>19150</v>
      </c>
      <c r="C906">
        <v>610</v>
      </c>
      <c r="D906">
        <v>18344</v>
      </c>
      <c r="E906">
        <v>19056</v>
      </c>
      <c r="F906">
        <v>19764</v>
      </c>
      <c r="G906">
        <v>19437</v>
      </c>
    </row>
    <row r="907" spans="1:7" x14ac:dyDescent="0.3">
      <c r="A907" s="1" t="s">
        <v>21</v>
      </c>
      <c r="B907">
        <v>7758</v>
      </c>
      <c r="C907">
        <v>510</v>
      </c>
      <c r="D907">
        <v>7132</v>
      </c>
      <c r="E907">
        <v>7575</v>
      </c>
      <c r="F907">
        <v>8277</v>
      </c>
      <c r="G907">
        <v>8048</v>
      </c>
    </row>
    <row r="908" spans="1:7" x14ac:dyDescent="0.3">
      <c r="A908" s="1" t="s">
        <v>22</v>
      </c>
      <c r="B908">
        <v>6090</v>
      </c>
      <c r="C908">
        <v>322</v>
      </c>
      <c r="D908">
        <v>5646</v>
      </c>
      <c r="E908">
        <v>6074</v>
      </c>
      <c r="F908">
        <v>6381</v>
      </c>
      <c r="G908">
        <v>6260</v>
      </c>
    </row>
    <row r="909" spans="1:7" x14ac:dyDescent="0.3">
      <c r="A909" s="1" t="s">
        <v>23</v>
      </c>
      <c r="B909">
        <v>9648</v>
      </c>
      <c r="C909">
        <v>484</v>
      </c>
      <c r="D909">
        <v>9025</v>
      </c>
      <c r="E909">
        <v>9664</v>
      </c>
      <c r="F909">
        <v>10205</v>
      </c>
      <c r="G909">
        <v>9700</v>
      </c>
    </row>
    <row r="910" spans="1:7" x14ac:dyDescent="0.3">
      <c r="A910" s="1" t="s">
        <v>24</v>
      </c>
      <c r="B910">
        <v>2144</v>
      </c>
      <c r="C910">
        <v>342</v>
      </c>
      <c r="D910">
        <v>1756</v>
      </c>
      <c r="E910">
        <v>1974</v>
      </c>
      <c r="F910">
        <v>2511</v>
      </c>
      <c r="G910">
        <v>2335</v>
      </c>
    </row>
    <row r="911" spans="1:7" x14ac:dyDescent="0.3">
      <c r="A911" s="1" t="s">
        <v>25</v>
      </c>
      <c r="B911">
        <v>12159</v>
      </c>
      <c r="C911">
        <v>629</v>
      </c>
      <c r="D911">
        <v>11298</v>
      </c>
      <c r="E911">
        <v>12281</v>
      </c>
      <c r="F911">
        <v>12810</v>
      </c>
      <c r="G911">
        <v>12248</v>
      </c>
    </row>
    <row r="912" spans="1:7" x14ac:dyDescent="0.3">
      <c r="A912" s="1" t="s">
        <v>26</v>
      </c>
      <c r="B912">
        <v>8266</v>
      </c>
      <c r="C912">
        <v>333</v>
      </c>
      <c r="D912">
        <v>7982</v>
      </c>
      <c r="E912">
        <v>7974</v>
      </c>
      <c r="F912">
        <v>8552</v>
      </c>
      <c r="G912">
        <v>8558</v>
      </c>
    </row>
    <row r="913" spans="1:7" x14ac:dyDescent="0.3">
      <c r="A913" s="1" t="s">
        <v>27</v>
      </c>
      <c r="B913">
        <v>6880</v>
      </c>
      <c r="C913">
        <v>229</v>
      </c>
      <c r="D913">
        <v>6582</v>
      </c>
      <c r="E913">
        <v>7043</v>
      </c>
      <c r="F913">
        <v>7077</v>
      </c>
      <c r="G913">
        <v>6820</v>
      </c>
    </row>
    <row r="914" spans="1:7" x14ac:dyDescent="0.3">
      <c r="A914" s="1" t="s">
        <v>28</v>
      </c>
      <c r="B914">
        <v>6301</v>
      </c>
      <c r="C914">
        <v>463</v>
      </c>
      <c r="D914">
        <v>5738</v>
      </c>
      <c r="E914">
        <v>6174</v>
      </c>
      <c r="F914">
        <v>6837</v>
      </c>
      <c r="G914">
        <v>6456</v>
      </c>
    </row>
    <row r="915" spans="1:7" x14ac:dyDescent="0.3">
      <c r="A915" s="1" t="s">
        <v>29</v>
      </c>
      <c r="B915">
        <v>5742</v>
      </c>
      <c r="C915">
        <v>331</v>
      </c>
      <c r="D915">
        <v>5725</v>
      </c>
      <c r="E915">
        <v>5306</v>
      </c>
      <c r="F915">
        <v>5833</v>
      </c>
      <c r="G915">
        <v>6103</v>
      </c>
    </row>
    <row r="916" spans="1:7" x14ac:dyDescent="0.3">
      <c r="A916" s="1" t="s">
        <v>30</v>
      </c>
      <c r="B916">
        <v>138</v>
      </c>
      <c r="C916">
        <v>5</v>
      </c>
      <c r="D916">
        <v>131</v>
      </c>
      <c r="E916">
        <v>140</v>
      </c>
      <c r="F916">
        <v>144</v>
      </c>
      <c r="G916">
        <v>138</v>
      </c>
    </row>
    <row r="917" spans="1:7" x14ac:dyDescent="0.3">
      <c r="A917" s="1" t="s">
        <v>31</v>
      </c>
      <c r="B917">
        <v>131</v>
      </c>
      <c r="C917">
        <v>5</v>
      </c>
      <c r="D917">
        <v>131</v>
      </c>
      <c r="E917">
        <v>129</v>
      </c>
      <c r="F917">
        <v>138</v>
      </c>
      <c r="G917">
        <v>127</v>
      </c>
    </row>
    <row r="918" spans="1:7" x14ac:dyDescent="0.3">
      <c r="A918" s="1" t="s">
        <v>32</v>
      </c>
      <c r="B918">
        <v>19205</v>
      </c>
      <c r="C918">
        <v>556</v>
      </c>
      <c r="D918">
        <v>18560</v>
      </c>
      <c r="E918">
        <v>18932</v>
      </c>
      <c r="F918">
        <v>19756</v>
      </c>
      <c r="G918">
        <v>19571</v>
      </c>
    </row>
    <row r="919" spans="1:7" x14ac:dyDescent="0.3">
      <c r="A919" s="1" t="s">
        <v>33</v>
      </c>
      <c r="B919">
        <v>6851</v>
      </c>
      <c r="C919">
        <v>468</v>
      </c>
      <c r="D919">
        <v>6283</v>
      </c>
      <c r="E919">
        <v>6697</v>
      </c>
      <c r="F919">
        <v>7369</v>
      </c>
      <c r="G919">
        <v>7054</v>
      </c>
    </row>
    <row r="920" spans="1:7" x14ac:dyDescent="0.3">
      <c r="A920" s="1" t="s">
        <v>34</v>
      </c>
      <c r="B920">
        <v>6188</v>
      </c>
      <c r="C920">
        <v>498</v>
      </c>
      <c r="D920">
        <v>5565</v>
      </c>
      <c r="E920">
        <v>6023</v>
      </c>
      <c r="F920">
        <v>6670</v>
      </c>
      <c r="G920">
        <v>6495</v>
      </c>
    </row>
    <row r="921" spans="1:7" x14ac:dyDescent="0.3">
      <c r="A921" s="1" t="s">
        <v>35</v>
      </c>
      <c r="B921">
        <v>8451</v>
      </c>
      <c r="C921">
        <v>336</v>
      </c>
      <c r="D921">
        <v>8101</v>
      </c>
      <c r="E921">
        <v>8766</v>
      </c>
      <c r="F921">
        <v>8711</v>
      </c>
      <c r="G921">
        <v>8228</v>
      </c>
    </row>
    <row r="922" spans="1:7" x14ac:dyDescent="0.3">
      <c r="A922" s="1" t="s">
        <v>36</v>
      </c>
      <c r="B922">
        <v>6129</v>
      </c>
      <c r="C922">
        <v>453</v>
      </c>
      <c r="D922">
        <v>5718</v>
      </c>
      <c r="E922">
        <v>5806</v>
      </c>
      <c r="F922">
        <v>6686</v>
      </c>
      <c r="G922">
        <v>6304</v>
      </c>
    </row>
    <row r="923" spans="1:7" x14ac:dyDescent="0.3">
      <c r="A923" s="1" t="s">
        <v>37</v>
      </c>
      <c r="B923">
        <v>11790</v>
      </c>
      <c r="C923">
        <v>648</v>
      </c>
      <c r="D923">
        <v>10962</v>
      </c>
      <c r="E923">
        <v>11896</v>
      </c>
      <c r="F923">
        <v>12540</v>
      </c>
      <c r="G923">
        <v>11763</v>
      </c>
    </row>
    <row r="924" spans="1:7" x14ac:dyDescent="0.3">
      <c r="A924" s="1" t="s">
        <v>38</v>
      </c>
      <c r="B924">
        <v>11232</v>
      </c>
      <c r="C924">
        <v>418</v>
      </c>
      <c r="D924">
        <v>10886</v>
      </c>
      <c r="E924">
        <v>10853</v>
      </c>
      <c r="F924">
        <v>11595</v>
      </c>
      <c r="G924">
        <v>11593</v>
      </c>
    </row>
    <row r="925" spans="1:7" x14ac:dyDescent="0.3">
      <c r="A925" s="1" t="s">
        <v>39</v>
      </c>
      <c r="B925">
        <v>6614</v>
      </c>
      <c r="C925">
        <v>319</v>
      </c>
      <c r="D925">
        <v>6515</v>
      </c>
      <c r="E925">
        <v>6209</v>
      </c>
      <c r="F925">
        <v>6909</v>
      </c>
      <c r="G925">
        <v>6823</v>
      </c>
    </row>
    <row r="926" spans="1:7" x14ac:dyDescent="0.3">
      <c r="A926" s="1" t="s">
        <v>40</v>
      </c>
      <c r="B926">
        <v>5592</v>
      </c>
      <c r="C926">
        <v>293</v>
      </c>
      <c r="D926">
        <v>5240</v>
      </c>
      <c r="E926">
        <v>5531</v>
      </c>
      <c r="F926">
        <v>5948</v>
      </c>
      <c r="G926">
        <v>5650</v>
      </c>
    </row>
    <row r="927" spans="1:7" x14ac:dyDescent="0.3">
      <c r="A927" s="1" t="s">
        <v>41</v>
      </c>
      <c r="B927">
        <v>3012</v>
      </c>
      <c r="C927">
        <v>214</v>
      </c>
      <c r="D927">
        <v>2970</v>
      </c>
      <c r="E927">
        <v>2740</v>
      </c>
      <c r="F927">
        <v>3090</v>
      </c>
      <c r="G927">
        <v>3249</v>
      </c>
    </row>
    <row r="928" spans="1:7" x14ac:dyDescent="0.3">
      <c r="A928" s="1" t="s">
        <v>42</v>
      </c>
      <c r="B928">
        <v>134</v>
      </c>
      <c r="C928">
        <v>5</v>
      </c>
      <c r="D928">
        <v>127</v>
      </c>
      <c r="E928">
        <v>135</v>
      </c>
      <c r="F928">
        <v>139</v>
      </c>
      <c r="G928">
        <v>135</v>
      </c>
    </row>
    <row r="929" spans="1:7" x14ac:dyDescent="0.3">
      <c r="A929" s="1" t="s">
        <v>43</v>
      </c>
      <c r="B929">
        <v>138</v>
      </c>
      <c r="C929">
        <v>5</v>
      </c>
      <c r="D929">
        <v>136</v>
      </c>
      <c r="E929">
        <v>132</v>
      </c>
      <c r="F929">
        <v>142</v>
      </c>
      <c r="G929">
        <v>140</v>
      </c>
    </row>
    <row r="930" spans="1:7" x14ac:dyDescent="0.3">
      <c r="A930" s="1" t="s">
        <v>44</v>
      </c>
      <c r="B930">
        <v>19475</v>
      </c>
      <c r="C930">
        <v>931</v>
      </c>
      <c r="D930">
        <v>18562</v>
      </c>
      <c r="E930">
        <v>18786</v>
      </c>
      <c r="F930">
        <v>20333</v>
      </c>
      <c r="G930">
        <v>20220</v>
      </c>
    </row>
    <row r="931" spans="1:7" x14ac:dyDescent="0.3">
      <c r="A931" s="1" t="s">
        <v>45</v>
      </c>
      <c r="B931">
        <v>7345</v>
      </c>
      <c r="C931">
        <v>442</v>
      </c>
      <c r="D931">
        <v>6803</v>
      </c>
      <c r="E931">
        <v>7239</v>
      </c>
      <c r="F931">
        <v>7859</v>
      </c>
      <c r="G931">
        <v>7479</v>
      </c>
    </row>
    <row r="932" spans="1:7" x14ac:dyDescent="0.3">
      <c r="A932" s="1" t="s">
        <v>46</v>
      </c>
      <c r="B932">
        <v>6426</v>
      </c>
      <c r="C932">
        <v>428</v>
      </c>
      <c r="D932">
        <v>5897</v>
      </c>
      <c r="E932">
        <v>6359</v>
      </c>
      <c r="F932">
        <v>6933</v>
      </c>
      <c r="G932">
        <v>6516</v>
      </c>
    </row>
    <row r="933" spans="1:7" x14ac:dyDescent="0.3">
      <c r="A933" s="1" t="s">
        <v>47</v>
      </c>
      <c r="B933">
        <v>10197</v>
      </c>
      <c r="C933">
        <v>794</v>
      </c>
      <c r="D933">
        <v>9074</v>
      </c>
      <c r="E933">
        <v>10733</v>
      </c>
      <c r="F933">
        <v>10783</v>
      </c>
      <c r="G933">
        <v>10197</v>
      </c>
    </row>
    <row r="934" spans="1:7" x14ac:dyDescent="0.3">
      <c r="A934" s="1" t="s">
        <v>48</v>
      </c>
      <c r="B934">
        <v>4550</v>
      </c>
      <c r="C934">
        <v>468</v>
      </c>
      <c r="D934">
        <v>4232</v>
      </c>
      <c r="E934">
        <v>4088</v>
      </c>
      <c r="F934">
        <v>5077</v>
      </c>
      <c r="G934">
        <v>4802</v>
      </c>
    </row>
    <row r="935" spans="1:7" x14ac:dyDescent="0.3">
      <c r="A935" s="1" t="s">
        <v>49</v>
      </c>
      <c r="B935">
        <v>11630</v>
      </c>
      <c r="C935">
        <v>765</v>
      </c>
      <c r="D935">
        <v>10622</v>
      </c>
      <c r="E935">
        <v>11670</v>
      </c>
      <c r="F935">
        <v>12481</v>
      </c>
      <c r="G935">
        <v>11748</v>
      </c>
    </row>
    <row r="936" spans="1:7" x14ac:dyDescent="0.3">
      <c r="A936" s="1" t="s">
        <v>50</v>
      </c>
      <c r="B936">
        <v>9965</v>
      </c>
      <c r="C936">
        <v>686</v>
      </c>
      <c r="D936">
        <v>9454</v>
      </c>
      <c r="E936">
        <v>9294</v>
      </c>
      <c r="F936">
        <v>10519</v>
      </c>
      <c r="G936">
        <v>10592</v>
      </c>
    </row>
    <row r="937" spans="1:7" x14ac:dyDescent="0.3">
      <c r="A937" s="1" t="s">
        <v>51</v>
      </c>
      <c r="B937">
        <v>7072</v>
      </c>
      <c r="C937">
        <v>547</v>
      </c>
      <c r="D937">
        <v>6461</v>
      </c>
      <c r="E937">
        <v>6770</v>
      </c>
      <c r="F937">
        <v>7619</v>
      </c>
      <c r="G937">
        <v>7436</v>
      </c>
    </row>
    <row r="938" spans="1:7" x14ac:dyDescent="0.3">
      <c r="A938" s="1" t="s">
        <v>52</v>
      </c>
      <c r="B938">
        <v>5494</v>
      </c>
      <c r="C938">
        <v>687</v>
      </c>
      <c r="D938">
        <v>4664</v>
      </c>
      <c r="E938">
        <v>5281</v>
      </c>
      <c r="F938">
        <v>6276</v>
      </c>
      <c r="G938">
        <v>5755</v>
      </c>
    </row>
    <row r="939" spans="1:7" x14ac:dyDescent="0.3">
      <c r="A939" s="1" t="s">
        <v>53</v>
      </c>
      <c r="B939">
        <v>1401</v>
      </c>
      <c r="C939">
        <v>63</v>
      </c>
      <c r="D939">
        <v>1353</v>
      </c>
      <c r="E939">
        <v>1341</v>
      </c>
      <c r="F939">
        <v>1470</v>
      </c>
      <c r="G939">
        <v>1438</v>
      </c>
    </row>
    <row r="940" spans="1:7" x14ac:dyDescent="0.3">
      <c r="A940" s="1" t="s">
        <v>54</v>
      </c>
      <c r="B940">
        <v>133</v>
      </c>
      <c r="C940">
        <v>5</v>
      </c>
      <c r="D940">
        <v>126</v>
      </c>
      <c r="E940">
        <v>133</v>
      </c>
      <c r="F940">
        <v>137</v>
      </c>
      <c r="G940">
        <v>136</v>
      </c>
    </row>
    <row r="941" spans="1:7" x14ac:dyDescent="0.3">
      <c r="A941" s="1" t="s">
        <v>55</v>
      </c>
      <c r="B941">
        <v>141</v>
      </c>
      <c r="C941">
        <v>4</v>
      </c>
      <c r="D941">
        <v>138</v>
      </c>
      <c r="E941">
        <v>137</v>
      </c>
      <c r="F941">
        <v>146</v>
      </c>
      <c r="G941">
        <v>141</v>
      </c>
    </row>
    <row r="942" spans="1:7" x14ac:dyDescent="0.3">
      <c r="A942" s="1" t="s">
        <v>56</v>
      </c>
      <c r="B942">
        <v>19506</v>
      </c>
      <c r="C942">
        <v>880</v>
      </c>
      <c r="D942">
        <v>18563</v>
      </c>
      <c r="E942">
        <v>18959</v>
      </c>
      <c r="F942">
        <v>20370</v>
      </c>
      <c r="G942">
        <v>20131</v>
      </c>
    </row>
    <row r="943" spans="1:7" x14ac:dyDescent="0.3">
      <c r="A943" s="1" t="s">
        <v>57</v>
      </c>
      <c r="B943">
        <v>7215</v>
      </c>
      <c r="C943">
        <v>570</v>
      </c>
      <c r="D943">
        <v>6497</v>
      </c>
      <c r="E943">
        <v>7066</v>
      </c>
      <c r="F943">
        <v>7820</v>
      </c>
      <c r="G943">
        <v>7479</v>
      </c>
    </row>
    <row r="944" spans="1:7" x14ac:dyDescent="0.3">
      <c r="A944" s="1" t="s">
        <v>58</v>
      </c>
      <c r="B944">
        <v>6205</v>
      </c>
      <c r="C944">
        <v>296</v>
      </c>
      <c r="D944">
        <v>5902</v>
      </c>
      <c r="E944">
        <v>6014</v>
      </c>
      <c r="F944">
        <v>6529</v>
      </c>
      <c r="G944">
        <v>6375</v>
      </c>
    </row>
    <row r="945" spans="1:7" x14ac:dyDescent="0.3">
      <c r="A945" s="1" t="s">
        <v>59</v>
      </c>
      <c r="B945">
        <v>7899</v>
      </c>
      <c r="C945">
        <v>813</v>
      </c>
      <c r="D945">
        <v>6967</v>
      </c>
      <c r="E945">
        <v>7617</v>
      </c>
      <c r="F945">
        <v>8893</v>
      </c>
      <c r="G945">
        <v>8119</v>
      </c>
    </row>
    <row r="946" spans="1:7" x14ac:dyDescent="0.3">
      <c r="A946" s="1" t="s">
        <v>60</v>
      </c>
      <c r="B946">
        <v>5145</v>
      </c>
      <c r="C946">
        <v>481</v>
      </c>
      <c r="D946">
        <v>4798</v>
      </c>
      <c r="E946">
        <v>4676</v>
      </c>
      <c r="F946">
        <v>5451</v>
      </c>
      <c r="G946">
        <v>5654</v>
      </c>
    </row>
    <row r="947" spans="1:7" x14ac:dyDescent="0.3">
      <c r="A947" s="1" t="s">
        <v>61</v>
      </c>
      <c r="B947">
        <v>11102</v>
      </c>
      <c r="C947">
        <v>749</v>
      </c>
      <c r="D947">
        <v>10135</v>
      </c>
      <c r="E947">
        <v>11152</v>
      </c>
      <c r="F947">
        <v>11963</v>
      </c>
      <c r="G947">
        <v>11159</v>
      </c>
    </row>
    <row r="948" spans="1:7" x14ac:dyDescent="0.3">
      <c r="A948" s="1" t="s">
        <v>62</v>
      </c>
      <c r="B948">
        <v>10199</v>
      </c>
      <c r="C948">
        <v>1004</v>
      </c>
      <c r="D948">
        <v>9956</v>
      </c>
      <c r="E948">
        <v>9009</v>
      </c>
      <c r="F948">
        <v>10404</v>
      </c>
      <c r="G948">
        <v>11427</v>
      </c>
    </row>
    <row r="949" spans="1:7" x14ac:dyDescent="0.3">
      <c r="A949" s="1" t="s">
        <v>63</v>
      </c>
      <c r="B949">
        <v>6259</v>
      </c>
      <c r="C949">
        <v>554</v>
      </c>
      <c r="D949">
        <v>5945</v>
      </c>
      <c r="E949">
        <v>5714</v>
      </c>
      <c r="F949">
        <v>6968</v>
      </c>
      <c r="G949">
        <v>6410</v>
      </c>
    </row>
    <row r="950" spans="1:7" x14ac:dyDescent="0.3">
      <c r="A950" s="1" t="s">
        <v>64</v>
      </c>
      <c r="B950">
        <v>5108</v>
      </c>
      <c r="C950">
        <v>772</v>
      </c>
      <c r="D950">
        <v>4321</v>
      </c>
      <c r="E950">
        <v>4671</v>
      </c>
      <c r="F950">
        <v>6057</v>
      </c>
      <c r="G950">
        <v>5384</v>
      </c>
    </row>
    <row r="951" spans="1:7" x14ac:dyDescent="0.3">
      <c r="A951" s="1" t="s">
        <v>65</v>
      </c>
      <c r="B951">
        <v>5423</v>
      </c>
      <c r="C951">
        <v>328</v>
      </c>
      <c r="D951">
        <v>5216</v>
      </c>
      <c r="E951">
        <v>5075</v>
      </c>
      <c r="F951">
        <v>5750</v>
      </c>
      <c r="G951">
        <v>5651</v>
      </c>
    </row>
    <row r="952" spans="1:7" x14ac:dyDescent="0.3">
      <c r="A952" s="1" t="s">
        <v>66</v>
      </c>
      <c r="B952">
        <v>133</v>
      </c>
      <c r="C952">
        <v>5</v>
      </c>
      <c r="D952">
        <v>127</v>
      </c>
      <c r="E952">
        <v>130</v>
      </c>
      <c r="F952">
        <v>139</v>
      </c>
      <c r="G952">
        <v>134</v>
      </c>
    </row>
    <row r="953" spans="1:7" x14ac:dyDescent="0.3">
      <c r="A953" s="1" t="s">
        <v>67</v>
      </c>
      <c r="B953">
        <v>141</v>
      </c>
      <c r="C953">
        <v>5</v>
      </c>
      <c r="D953">
        <v>138</v>
      </c>
      <c r="E953">
        <v>137</v>
      </c>
      <c r="F953">
        <v>147</v>
      </c>
      <c r="G953">
        <v>141</v>
      </c>
    </row>
    <row r="954" spans="1:7" x14ac:dyDescent="0.3">
      <c r="A954" s="1" t="s">
        <v>68</v>
      </c>
      <c r="B954">
        <v>19352</v>
      </c>
      <c r="C954">
        <v>1014</v>
      </c>
      <c r="D954">
        <v>18318</v>
      </c>
      <c r="E954">
        <v>18647</v>
      </c>
      <c r="F954">
        <v>20278</v>
      </c>
      <c r="G954">
        <v>20164</v>
      </c>
    </row>
    <row r="955" spans="1:7" x14ac:dyDescent="0.3">
      <c r="A955" s="1" t="s">
        <v>69</v>
      </c>
      <c r="B955">
        <v>7089</v>
      </c>
      <c r="C955">
        <v>427</v>
      </c>
      <c r="D955">
        <v>6523</v>
      </c>
      <c r="E955">
        <v>7063</v>
      </c>
      <c r="F955">
        <v>7546</v>
      </c>
      <c r="G955">
        <v>7222</v>
      </c>
    </row>
    <row r="956" spans="1:7" x14ac:dyDescent="0.3">
      <c r="A956" s="1" t="s">
        <v>70</v>
      </c>
      <c r="B956">
        <v>6425</v>
      </c>
      <c r="C956">
        <v>409</v>
      </c>
      <c r="D956">
        <v>5969</v>
      </c>
      <c r="E956">
        <v>6204</v>
      </c>
      <c r="F956">
        <v>6853</v>
      </c>
      <c r="G956">
        <v>6676</v>
      </c>
    </row>
    <row r="957" spans="1:7" x14ac:dyDescent="0.3">
      <c r="A957" s="1" t="s">
        <v>71</v>
      </c>
      <c r="B957">
        <v>9208</v>
      </c>
      <c r="C957">
        <v>680</v>
      </c>
      <c r="D957">
        <v>9415</v>
      </c>
      <c r="E957">
        <v>8198</v>
      </c>
      <c r="F957">
        <v>9579</v>
      </c>
      <c r="G957">
        <v>9638</v>
      </c>
    </row>
    <row r="958" spans="1:7" x14ac:dyDescent="0.3">
      <c r="A958" s="1" t="s">
        <v>72</v>
      </c>
      <c r="B958">
        <v>6369</v>
      </c>
      <c r="C958">
        <v>403</v>
      </c>
      <c r="D958">
        <v>6360</v>
      </c>
      <c r="E958">
        <v>5813</v>
      </c>
      <c r="F958">
        <v>6554</v>
      </c>
      <c r="G958">
        <v>6747</v>
      </c>
    </row>
    <row r="959" spans="1:7" x14ac:dyDescent="0.3">
      <c r="A959" s="1" t="s">
        <v>73</v>
      </c>
      <c r="B959">
        <v>11805</v>
      </c>
      <c r="C959">
        <v>854</v>
      </c>
      <c r="D959">
        <v>10745</v>
      </c>
      <c r="E959">
        <v>11581</v>
      </c>
      <c r="F959">
        <v>12759</v>
      </c>
      <c r="G959">
        <v>12134</v>
      </c>
    </row>
    <row r="960" spans="1:7" x14ac:dyDescent="0.3">
      <c r="A960" s="1" t="s">
        <v>74</v>
      </c>
      <c r="B960">
        <v>10866</v>
      </c>
      <c r="C960">
        <v>1135</v>
      </c>
      <c r="D960">
        <v>9730</v>
      </c>
      <c r="E960">
        <v>10082</v>
      </c>
      <c r="F960">
        <v>12065</v>
      </c>
      <c r="G960">
        <v>11588</v>
      </c>
    </row>
    <row r="961" spans="1:7" x14ac:dyDescent="0.3">
      <c r="A961" s="1" t="s">
        <v>75</v>
      </c>
      <c r="B961">
        <v>6140</v>
      </c>
      <c r="C961">
        <v>500</v>
      </c>
      <c r="D961">
        <v>5533</v>
      </c>
      <c r="E961">
        <v>6167</v>
      </c>
      <c r="F961">
        <v>6756</v>
      </c>
      <c r="G961">
        <v>6102</v>
      </c>
    </row>
    <row r="962" spans="1:7" x14ac:dyDescent="0.3">
      <c r="A962" s="1" t="s">
        <v>76</v>
      </c>
      <c r="B962">
        <v>5363</v>
      </c>
      <c r="C962">
        <v>261</v>
      </c>
      <c r="D962">
        <v>5046</v>
      </c>
      <c r="E962">
        <v>5258</v>
      </c>
      <c r="F962">
        <v>5623</v>
      </c>
      <c r="G962">
        <v>5524</v>
      </c>
    </row>
    <row r="963" spans="1:7" x14ac:dyDescent="0.3">
      <c r="A963" s="1" t="s">
        <v>77</v>
      </c>
      <c r="B963">
        <v>3363</v>
      </c>
      <c r="C963">
        <v>231</v>
      </c>
      <c r="D963">
        <v>3150</v>
      </c>
      <c r="E963">
        <v>3179</v>
      </c>
      <c r="F963">
        <v>3590</v>
      </c>
      <c r="G963">
        <v>3532</v>
      </c>
    </row>
    <row r="964" spans="1:7" x14ac:dyDescent="0.3">
      <c r="A964" s="1" t="s">
        <v>78</v>
      </c>
      <c r="B964">
        <v>135</v>
      </c>
      <c r="C964">
        <v>6</v>
      </c>
      <c r="D964">
        <v>129</v>
      </c>
      <c r="E964">
        <v>131</v>
      </c>
      <c r="F964">
        <v>142</v>
      </c>
      <c r="G964">
        <v>137</v>
      </c>
    </row>
    <row r="965" spans="1:7" x14ac:dyDescent="0.3">
      <c r="A965" s="1" t="s">
        <v>79</v>
      </c>
      <c r="B965">
        <v>140</v>
      </c>
      <c r="C965">
        <v>5</v>
      </c>
      <c r="D965">
        <v>134</v>
      </c>
      <c r="E965">
        <v>137</v>
      </c>
      <c r="F965">
        <v>144</v>
      </c>
      <c r="G965">
        <v>143</v>
      </c>
    </row>
    <row r="966" spans="1:7" x14ac:dyDescent="0.3">
      <c r="A966" s="1" t="s">
        <v>80</v>
      </c>
      <c r="B966">
        <v>19153</v>
      </c>
      <c r="C966">
        <v>932</v>
      </c>
      <c r="D966">
        <v>18264</v>
      </c>
      <c r="E966">
        <v>18433</v>
      </c>
      <c r="F966">
        <v>20026</v>
      </c>
      <c r="G966">
        <v>19886</v>
      </c>
    </row>
    <row r="967" spans="1:7" x14ac:dyDescent="0.3">
      <c r="A967" s="1" t="s">
        <v>81</v>
      </c>
      <c r="B967">
        <v>7645</v>
      </c>
      <c r="C967">
        <v>500</v>
      </c>
      <c r="D967">
        <v>7027</v>
      </c>
      <c r="E967">
        <v>7450</v>
      </c>
      <c r="F967">
        <v>8071</v>
      </c>
      <c r="G967">
        <v>8031</v>
      </c>
    </row>
    <row r="968" spans="1:7" x14ac:dyDescent="0.3">
      <c r="A968" s="1" t="s">
        <v>82</v>
      </c>
      <c r="B968">
        <v>6468</v>
      </c>
      <c r="C968">
        <v>571</v>
      </c>
      <c r="D968">
        <v>5832</v>
      </c>
      <c r="E968">
        <v>6146</v>
      </c>
      <c r="F968">
        <v>7016</v>
      </c>
      <c r="G968">
        <v>6879</v>
      </c>
    </row>
    <row r="969" spans="1:7" x14ac:dyDescent="0.3">
      <c r="A969" s="1" t="s">
        <v>83</v>
      </c>
      <c r="B969">
        <v>9451</v>
      </c>
      <c r="C969">
        <v>527</v>
      </c>
      <c r="D969">
        <v>8845</v>
      </c>
      <c r="E969">
        <v>9211</v>
      </c>
      <c r="F969">
        <v>10029</v>
      </c>
      <c r="G969">
        <v>9720</v>
      </c>
    </row>
    <row r="970" spans="1:7" x14ac:dyDescent="0.3">
      <c r="A970" s="1" t="s">
        <v>84</v>
      </c>
      <c r="B970">
        <v>7287</v>
      </c>
      <c r="C970">
        <v>366</v>
      </c>
      <c r="D970">
        <v>6905</v>
      </c>
      <c r="E970">
        <v>7179</v>
      </c>
      <c r="F970">
        <v>7782</v>
      </c>
      <c r="G970">
        <v>7280</v>
      </c>
    </row>
    <row r="971" spans="1:7" x14ac:dyDescent="0.3">
      <c r="A971" s="1" t="s">
        <v>85</v>
      </c>
      <c r="B971">
        <v>13015</v>
      </c>
      <c r="C971">
        <v>887</v>
      </c>
      <c r="D971">
        <v>11946</v>
      </c>
      <c r="E971">
        <v>12660</v>
      </c>
      <c r="F971">
        <v>13920</v>
      </c>
      <c r="G971">
        <v>13534</v>
      </c>
    </row>
    <row r="972" spans="1:7" x14ac:dyDescent="0.3">
      <c r="A972" s="1" t="s">
        <v>86</v>
      </c>
      <c r="B972">
        <v>10263</v>
      </c>
      <c r="C972">
        <v>1464</v>
      </c>
      <c r="D972">
        <v>9163</v>
      </c>
      <c r="E972">
        <v>8849</v>
      </c>
      <c r="F972">
        <v>11342</v>
      </c>
      <c r="G972">
        <v>11699</v>
      </c>
    </row>
    <row r="973" spans="1:7" x14ac:dyDescent="0.3">
      <c r="A973" s="1" t="s">
        <v>87</v>
      </c>
      <c r="B973">
        <v>6954</v>
      </c>
      <c r="C973">
        <v>601</v>
      </c>
      <c r="D973">
        <v>6396</v>
      </c>
      <c r="E973">
        <v>6486</v>
      </c>
      <c r="F973">
        <v>7347</v>
      </c>
      <c r="G973">
        <v>7585</v>
      </c>
    </row>
    <row r="974" spans="1:7" x14ac:dyDescent="0.3">
      <c r="A974" s="1" t="s">
        <v>88</v>
      </c>
      <c r="B974">
        <v>5548</v>
      </c>
      <c r="C974">
        <v>401</v>
      </c>
      <c r="D974">
        <v>5044</v>
      </c>
      <c r="E974">
        <v>5628</v>
      </c>
      <c r="F974">
        <v>6017</v>
      </c>
      <c r="G974">
        <v>5501</v>
      </c>
    </row>
    <row r="975" spans="1:7" x14ac:dyDescent="0.3">
      <c r="A975" s="1" t="s">
        <v>89</v>
      </c>
      <c r="B975">
        <v>2510</v>
      </c>
      <c r="C975">
        <v>70</v>
      </c>
      <c r="D975">
        <v>2569</v>
      </c>
      <c r="E975">
        <v>2447</v>
      </c>
      <c r="F975">
        <v>2453</v>
      </c>
      <c r="G975">
        <v>2573</v>
      </c>
    </row>
    <row r="976" spans="1:7" x14ac:dyDescent="0.3">
      <c r="A976" s="1" t="s">
        <v>90</v>
      </c>
      <c r="B976">
        <v>136</v>
      </c>
      <c r="C976">
        <v>4</v>
      </c>
      <c r="D976">
        <v>131</v>
      </c>
      <c r="E976">
        <v>136</v>
      </c>
      <c r="F976">
        <v>140</v>
      </c>
      <c r="G976">
        <v>137</v>
      </c>
    </row>
    <row r="977" spans="1:7" x14ac:dyDescent="0.3">
      <c r="A977" s="1" t="s">
        <v>91</v>
      </c>
      <c r="B977">
        <v>142</v>
      </c>
      <c r="C977">
        <v>4</v>
      </c>
      <c r="D977">
        <v>139</v>
      </c>
      <c r="E977">
        <v>139</v>
      </c>
      <c r="F977">
        <v>145</v>
      </c>
      <c r="G977">
        <v>147</v>
      </c>
    </row>
    <row r="978" spans="1:7" x14ac:dyDescent="0.3">
      <c r="A978" s="1" t="s">
        <v>92</v>
      </c>
      <c r="B978">
        <v>137</v>
      </c>
      <c r="C978">
        <v>5</v>
      </c>
      <c r="D978">
        <v>132</v>
      </c>
      <c r="E978">
        <v>134</v>
      </c>
      <c r="F978">
        <v>144</v>
      </c>
      <c r="G978">
        <v>138</v>
      </c>
    </row>
    <row r="979" spans="1:7" x14ac:dyDescent="0.3">
      <c r="A979" s="1" t="s">
        <v>93</v>
      </c>
      <c r="B979">
        <v>137</v>
      </c>
      <c r="C979">
        <v>5</v>
      </c>
      <c r="D979">
        <v>132</v>
      </c>
      <c r="E979">
        <v>133</v>
      </c>
      <c r="F979">
        <v>144</v>
      </c>
      <c r="G979">
        <v>139</v>
      </c>
    </row>
    <row r="980" spans="1:7" x14ac:dyDescent="0.3">
      <c r="A980" s="1" t="s">
        <v>94</v>
      </c>
      <c r="B980">
        <v>137</v>
      </c>
      <c r="C980">
        <v>8</v>
      </c>
      <c r="D980">
        <v>131</v>
      </c>
      <c r="E980">
        <v>130</v>
      </c>
      <c r="F980">
        <v>145</v>
      </c>
      <c r="G980">
        <v>142</v>
      </c>
    </row>
    <row r="981" spans="1:7" x14ac:dyDescent="0.3">
      <c r="A981" s="1" t="s">
        <v>95</v>
      </c>
      <c r="B981">
        <v>136</v>
      </c>
      <c r="C981">
        <v>6</v>
      </c>
      <c r="D981">
        <v>129</v>
      </c>
      <c r="E981">
        <v>131</v>
      </c>
      <c r="F981">
        <v>143</v>
      </c>
      <c r="G981">
        <v>138</v>
      </c>
    </row>
    <row r="982" spans="1:7" x14ac:dyDescent="0.3">
      <c r="A982" s="1" t="s">
        <v>96</v>
      </c>
      <c r="B982">
        <v>132</v>
      </c>
      <c r="C982">
        <v>6</v>
      </c>
      <c r="D982">
        <v>126</v>
      </c>
      <c r="E982">
        <v>130</v>
      </c>
      <c r="F982">
        <v>139</v>
      </c>
      <c r="G982">
        <v>135</v>
      </c>
    </row>
    <row r="983" spans="1:7" x14ac:dyDescent="0.3">
      <c r="A983" s="1" t="s">
        <v>97</v>
      </c>
      <c r="B983">
        <v>135</v>
      </c>
      <c r="C983">
        <v>5</v>
      </c>
      <c r="D983">
        <v>129</v>
      </c>
      <c r="E983">
        <v>133</v>
      </c>
      <c r="F983">
        <v>139</v>
      </c>
      <c r="G983">
        <v>138</v>
      </c>
    </row>
    <row r="984" spans="1:7" x14ac:dyDescent="0.3">
      <c r="A984" s="1" t="s">
        <v>98</v>
      </c>
      <c r="B984">
        <v>133</v>
      </c>
      <c r="C984">
        <v>6</v>
      </c>
      <c r="D984">
        <v>128</v>
      </c>
      <c r="E984">
        <v>130</v>
      </c>
      <c r="F984">
        <v>142</v>
      </c>
      <c r="G984">
        <v>135</v>
      </c>
    </row>
    <row r="985" spans="1:7" x14ac:dyDescent="0.3">
      <c r="A985" s="1" t="s">
        <v>99</v>
      </c>
      <c r="B985">
        <v>136</v>
      </c>
      <c r="C985">
        <v>6</v>
      </c>
      <c r="D985">
        <v>130</v>
      </c>
      <c r="E985">
        <v>132</v>
      </c>
      <c r="F985">
        <v>143</v>
      </c>
      <c r="G985">
        <v>140</v>
      </c>
    </row>
    <row r="986" spans="1:7" x14ac:dyDescent="0.3">
      <c r="A986" s="1" t="s">
        <v>100</v>
      </c>
      <c r="B986">
        <v>136</v>
      </c>
      <c r="C986">
        <v>5</v>
      </c>
      <c r="D986">
        <v>133</v>
      </c>
      <c r="E986">
        <v>133</v>
      </c>
      <c r="F986">
        <v>142</v>
      </c>
      <c r="G986">
        <v>137</v>
      </c>
    </row>
    <row r="987" spans="1:7" x14ac:dyDescent="0.3">
      <c r="A987" s="1" t="s">
        <v>101</v>
      </c>
      <c r="B987">
        <v>137</v>
      </c>
      <c r="C987">
        <v>5</v>
      </c>
      <c r="D987">
        <v>133</v>
      </c>
      <c r="E987">
        <v>132</v>
      </c>
      <c r="F987">
        <v>143</v>
      </c>
      <c r="G987">
        <v>140</v>
      </c>
    </row>
    <row r="988" spans="1:7" x14ac:dyDescent="0.3">
      <c r="A988" s="1" t="s">
        <v>102</v>
      </c>
      <c r="B988">
        <v>143</v>
      </c>
      <c r="C988">
        <v>8</v>
      </c>
      <c r="D988">
        <v>133</v>
      </c>
      <c r="E988">
        <v>138</v>
      </c>
      <c r="F988">
        <v>150</v>
      </c>
      <c r="G988">
        <v>149</v>
      </c>
    </row>
    <row r="990" spans="1:7" x14ac:dyDescent="0.3">
      <c r="A990" s="1" t="s">
        <v>173</v>
      </c>
    </row>
    <row r="991" spans="1:7" x14ac:dyDescent="0.3">
      <c r="A991" s="1" t="s">
        <v>0</v>
      </c>
      <c r="B991" s="1" t="s">
        <v>1</v>
      </c>
      <c r="C991" s="1" t="s">
        <v>2</v>
      </c>
      <c r="D991" s="1" t="s">
        <v>3</v>
      </c>
      <c r="E991" s="1" t="s">
        <v>4</v>
      </c>
      <c r="F991" s="1" t="s">
        <v>5</v>
      </c>
      <c r="G991" s="1" t="s">
        <v>6</v>
      </c>
    </row>
    <row r="992" spans="1:7" x14ac:dyDescent="0.3">
      <c r="A992" s="1" t="s">
        <v>7</v>
      </c>
      <c r="B992">
        <v>145</v>
      </c>
      <c r="C992">
        <v>5</v>
      </c>
      <c r="D992">
        <v>137</v>
      </c>
      <c r="E992">
        <v>146</v>
      </c>
      <c r="F992">
        <v>149</v>
      </c>
      <c r="G992">
        <v>149</v>
      </c>
    </row>
    <row r="993" spans="1:7" x14ac:dyDescent="0.3">
      <c r="A993" s="1" t="s">
        <v>8</v>
      </c>
      <c r="B993">
        <v>141</v>
      </c>
      <c r="C993">
        <v>4</v>
      </c>
      <c r="D993">
        <v>137</v>
      </c>
      <c r="E993">
        <v>140</v>
      </c>
      <c r="F993">
        <v>146</v>
      </c>
      <c r="G993">
        <v>141</v>
      </c>
    </row>
    <row r="994" spans="1:7" x14ac:dyDescent="0.3">
      <c r="A994" s="1" t="s">
        <v>9</v>
      </c>
      <c r="B994">
        <v>141</v>
      </c>
      <c r="C994">
        <v>1</v>
      </c>
      <c r="D994">
        <v>140</v>
      </c>
      <c r="E994">
        <v>141</v>
      </c>
      <c r="F994">
        <v>142</v>
      </c>
      <c r="G994">
        <v>142</v>
      </c>
    </row>
    <row r="995" spans="1:7" x14ac:dyDescent="0.3">
      <c r="A995" s="1" t="s">
        <v>10</v>
      </c>
      <c r="B995">
        <v>137</v>
      </c>
      <c r="C995">
        <v>2</v>
      </c>
      <c r="D995">
        <v>136</v>
      </c>
      <c r="E995">
        <v>138</v>
      </c>
      <c r="F995">
        <v>140</v>
      </c>
      <c r="G995">
        <v>135</v>
      </c>
    </row>
    <row r="996" spans="1:7" x14ac:dyDescent="0.3">
      <c r="A996" s="1" t="s">
        <v>11</v>
      </c>
      <c r="B996">
        <v>135</v>
      </c>
      <c r="C996">
        <v>4</v>
      </c>
      <c r="D996">
        <v>130</v>
      </c>
      <c r="E996">
        <v>133</v>
      </c>
      <c r="F996">
        <v>139</v>
      </c>
      <c r="G996">
        <v>137</v>
      </c>
    </row>
    <row r="997" spans="1:7" x14ac:dyDescent="0.3">
      <c r="A997" s="1" t="s">
        <v>12</v>
      </c>
      <c r="B997">
        <v>140</v>
      </c>
      <c r="C997">
        <v>6</v>
      </c>
      <c r="D997">
        <v>135</v>
      </c>
      <c r="E997">
        <v>139</v>
      </c>
      <c r="F997">
        <v>149</v>
      </c>
      <c r="G997">
        <v>139</v>
      </c>
    </row>
    <row r="998" spans="1:7" x14ac:dyDescent="0.3">
      <c r="A998" s="1" t="s">
        <v>13</v>
      </c>
      <c r="B998">
        <v>142</v>
      </c>
      <c r="C998">
        <v>3</v>
      </c>
      <c r="D998">
        <v>138</v>
      </c>
      <c r="E998">
        <v>145</v>
      </c>
      <c r="F998">
        <v>142</v>
      </c>
      <c r="G998">
        <v>142</v>
      </c>
    </row>
    <row r="999" spans="1:7" x14ac:dyDescent="0.3">
      <c r="A999" s="1" t="s">
        <v>14</v>
      </c>
      <c r="B999">
        <v>142</v>
      </c>
      <c r="C999">
        <v>5</v>
      </c>
      <c r="D999">
        <v>138</v>
      </c>
      <c r="E999">
        <v>138</v>
      </c>
      <c r="F999">
        <v>148</v>
      </c>
      <c r="G999">
        <v>145</v>
      </c>
    </row>
    <row r="1000" spans="1:7" x14ac:dyDescent="0.3">
      <c r="A1000" s="1" t="s">
        <v>15</v>
      </c>
      <c r="B1000">
        <v>143</v>
      </c>
      <c r="C1000">
        <v>4</v>
      </c>
      <c r="D1000">
        <v>140</v>
      </c>
      <c r="E1000">
        <v>142</v>
      </c>
      <c r="F1000">
        <v>149</v>
      </c>
      <c r="G1000">
        <v>143</v>
      </c>
    </row>
    <row r="1001" spans="1:7" x14ac:dyDescent="0.3">
      <c r="A1001" s="1" t="s">
        <v>16</v>
      </c>
      <c r="B1001">
        <v>146</v>
      </c>
      <c r="C1001">
        <v>5</v>
      </c>
      <c r="D1001">
        <v>141</v>
      </c>
      <c r="E1001">
        <v>145</v>
      </c>
      <c r="F1001">
        <v>154</v>
      </c>
      <c r="G1001">
        <v>146</v>
      </c>
    </row>
    <row r="1002" spans="1:7" x14ac:dyDescent="0.3">
      <c r="A1002" s="1" t="s">
        <v>17</v>
      </c>
      <c r="B1002">
        <v>146</v>
      </c>
      <c r="C1002">
        <v>5</v>
      </c>
      <c r="D1002">
        <v>142</v>
      </c>
      <c r="E1002">
        <v>145</v>
      </c>
      <c r="F1002">
        <v>153</v>
      </c>
      <c r="G1002">
        <v>144</v>
      </c>
    </row>
    <row r="1003" spans="1:7" x14ac:dyDescent="0.3">
      <c r="A1003" s="1" t="s">
        <v>18</v>
      </c>
      <c r="B1003">
        <v>149</v>
      </c>
      <c r="C1003">
        <v>5</v>
      </c>
      <c r="D1003">
        <v>142</v>
      </c>
      <c r="E1003">
        <v>150</v>
      </c>
      <c r="F1003">
        <v>155</v>
      </c>
      <c r="G1003">
        <v>148</v>
      </c>
    </row>
    <row r="1004" spans="1:7" x14ac:dyDescent="0.3">
      <c r="A1004" s="1" t="s">
        <v>19</v>
      </c>
      <c r="B1004">
        <v>147</v>
      </c>
      <c r="C1004">
        <v>3</v>
      </c>
      <c r="D1004">
        <v>145</v>
      </c>
      <c r="E1004">
        <v>145</v>
      </c>
      <c r="F1004">
        <v>149</v>
      </c>
      <c r="G1004">
        <v>150</v>
      </c>
    </row>
    <row r="1005" spans="1:7" x14ac:dyDescent="0.3">
      <c r="A1005" s="1" t="s">
        <v>20</v>
      </c>
      <c r="B1005">
        <v>19831</v>
      </c>
      <c r="C1005">
        <v>604</v>
      </c>
      <c r="D1005">
        <v>19086</v>
      </c>
      <c r="E1005">
        <v>19632</v>
      </c>
      <c r="F1005">
        <v>20465</v>
      </c>
      <c r="G1005">
        <v>20141</v>
      </c>
    </row>
    <row r="1006" spans="1:7" x14ac:dyDescent="0.3">
      <c r="A1006" s="1" t="s">
        <v>21</v>
      </c>
      <c r="B1006">
        <v>7724</v>
      </c>
      <c r="C1006">
        <v>534</v>
      </c>
      <c r="D1006">
        <v>7049</v>
      </c>
      <c r="E1006">
        <v>7556</v>
      </c>
      <c r="F1006">
        <v>8235</v>
      </c>
      <c r="G1006">
        <v>8057</v>
      </c>
    </row>
    <row r="1007" spans="1:7" x14ac:dyDescent="0.3">
      <c r="A1007" s="1" t="s">
        <v>22</v>
      </c>
      <c r="B1007">
        <v>6021</v>
      </c>
      <c r="C1007">
        <v>333</v>
      </c>
      <c r="D1007">
        <v>5578</v>
      </c>
      <c r="E1007">
        <v>5967</v>
      </c>
      <c r="F1007">
        <v>6339</v>
      </c>
      <c r="G1007">
        <v>6200</v>
      </c>
    </row>
    <row r="1008" spans="1:7" x14ac:dyDescent="0.3">
      <c r="A1008" s="1" t="s">
        <v>23</v>
      </c>
      <c r="B1008">
        <v>9407</v>
      </c>
      <c r="C1008">
        <v>472</v>
      </c>
      <c r="D1008">
        <v>8795</v>
      </c>
      <c r="E1008">
        <v>9374</v>
      </c>
      <c r="F1008">
        <v>9938</v>
      </c>
      <c r="G1008">
        <v>9520</v>
      </c>
    </row>
    <row r="1009" spans="1:7" x14ac:dyDescent="0.3">
      <c r="A1009" s="1" t="s">
        <v>24</v>
      </c>
      <c r="B1009">
        <v>2073</v>
      </c>
      <c r="C1009">
        <v>320</v>
      </c>
      <c r="D1009">
        <v>1709</v>
      </c>
      <c r="E1009">
        <v>1917</v>
      </c>
      <c r="F1009">
        <v>2418</v>
      </c>
      <c r="G1009">
        <v>2247</v>
      </c>
    </row>
    <row r="1010" spans="1:7" x14ac:dyDescent="0.3">
      <c r="A1010" s="1" t="s">
        <v>25</v>
      </c>
      <c r="B1010">
        <v>12686</v>
      </c>
      <c r="C1010">
        <v>742</v>
      </c>
      <c r="D1010">
        <v>11713</v>
      </c>
      <c r="E1010">
        <v>12710</v>
      </c>
      <c r="F1010">
        <v>13515</v>
      </c>
      <c r="G1010">
        <v>12808</v>
      </c>
    </row>
    <row r="1011" spans="1:7" x14ac:dyDescent="0.3">
      <c r="A1011" s="1" t="s">
        <v>26</v>
      </c>
      <c r="B1011">
        <v>8197</v>
      </c>
      <c r="C1011">
        <v>343</v>
      </c>
      <c r="D1011">
        <v>7924</v>
      </c>
      <c r="E1011">
        <v>7887</v>
      </c>
      <c r="F1011">
        <v>8563</v>
      </c>
      <c r="G1011">
        <v>8415</v>
      </c>
    </row>
    <row r="1012" spans="1:7" x14ac:dyDescent="0.3">
      <c r="A1012" s="1" t="s">
        <v>27</v>
      </c>
      <c r="B1012">
        <v>6944</v>
      </c>
      <c r="C1012">
        <v>257</v>
      </c>
      <c r="D1012">
        <v>6609</v>
      </c>
      <c r="E1012">
        <v>7096</v>
      </c>
      <c r="F1012">
        <v>7188</v>
      </c>
      <c r="G1012">
        <v>6883</v>
      </c>
    </row>
    <row r="1013" spans="1:7" x14ac:dyDescent="0.3">
      <c r="A1013" s="1" t="s">
        <v>28</v>
      </c>
      <c r="B1013">
        <v>6213</v>
      </c>
      <c r="C1013">
        <v>438</v>
      </c>
      <c r="D1013">
        <v>5697</v>
      </c>
      <c r="E1013">
        <v>6090</v>
      </c>
      <c r="F1013">
        <v>6744</v>
      </c>
      <c r="G1013">
        <v>6322</v>
      </c>
    </row>
    <row r="1014" spans="1:7" x14ac:dyDescent="0.3">
      <c r="A1014" s="1" t="s">
        <v>29</v>
      </c>
      <c r="B1014">
        <v>5671</v>
      </c>
      <c r="C1014">
        <v>334</v>
      </c>
      <c r="D1014">
        <v>5593</v>
      </c>
      <c r="E1014">
        <v>5250</v>
      </c>
      <c r="F1014">
        <v>5804</v>
      </c>
      <c r="G1014">
        <v>6037</v>
      </c>
    </row>
    <row r="1015" spans="1:7" x14ac:dyDescent="0.3">
      <c r="A1015" s="1" t="s">
        <v>30</v>
      </c>
      <c r="B1015">
        <v>140</v>
      </c>
      <c r="C1015">
        <v>6</v>
      </c>
      <c r="D1015">
        <v>136</v>
      </c>
      <c r="E1015">
        <v>137</v>
      </c>
      <c r="F1015">
        <v>149</v>
      </c>
      <c r="G1015">
        <v>140</v>
      </c>
    </row>
    <row r="1016" spans="1:7" x14ac:dyDescent="0.3">
      <c r="A1016" s="1" t="s">
        <v>31</v>
      </c>
      <c r="B1016">
        <v>144</v>
      </c>
      <c r="C1016">
        <v>5</v>
      </c>
      <c r="D1016">
        <v>138</v>
      </c>
      <c r="E1016">
        <v>142</v>
      </c>
      <c r="F1016">
        <v>151</v>
      </c>
      <c r="G1016">
        <v>145</v>
      </c>
    </row>
    <row r="1017" spans="1:7" x14ac:dyDescent="0.3">
      <c r="A1017" s="1" t="s">
        <v>32</v>
      </c>
      <c r="B1017">
        <v>19960</v>
      </c>
      <c r="C1017">
        <v>633</v>
      </c>
      <c r="D1017">
        <v>19276</v>
      </c>
      <c r="E1017">
        <v>19580</v>
      </c>
      <c r="F1017">
        <v>20603</v>
      </c>
      <c r="G1017">
        <v>20380</v>
      </c>
    </row>
    <row r="1018" spans="1:7" x14ac:dyDescent="0.3">
      <c r="A1018" s="1" t="s">
        <v>33</v>
      </c>
      <c r="B1018">
        <v>7005</v>
      </c>
      <c r="C1018">
        <v>444</v>
      </c>
      <c r="D1018">
        <v>6446</v>
      </c>
      <c r="E1018">
        <v>6858</v>
      </c>
      <c r="F1018">
        <v>7429</v>
      </c>
      <c r="G1018">
        <v>7285</v>
      </c>
    </row>
    <row r="1019" spans="1:7" x14ac:dyDescent="0.3">
      <c r="A1019" s="1" t="s">
        <v>34</v>
      </c>
      <c r="B1019">
        <v>6111</v>
      </c>
      <c r="C1019">
        <v>484</v>
      </c>
      <c r="D1019">
        <v>5510</v>
      </c>
      <c r="E1019">
        <v>5941</v>
      </c>
      <c r="F1019">
        <v>6584</v>
      </c>
      <c r="G1019">
        <v>6410</v>
      </c>
    </row>
    <row r="1020" spans="1:7" x14ac:dyDescent="0.3">
      <c r="A1020" s="1" t="s">
        <v>35</v>
      </c>
      <c r="B1020">
        <v>9000</v>
      </c>
      <c r="C1020">
        <v>357</v>
      </c>
      <c r="D1020">
        <v>8596</v>
      </c>
      <c r="E1020">
        <v>9325</v>
      </c>
      <c r="F1020">
        <v>9274</v>
      </c>
      <c r="G1020">
        <v>8806</v>
      </c>
    </row>
    <row r="1021" spans="1:7" x14ac:dyDescent="0.3">
      <c r="A1021" s="1" t="s">
        <v>36</v>
      </c>
      <c r="B1021">
        <v>6025</v>
      </c>
      <c r="C1021">
        <v>480</v>
      </c>
      <c r="D1021">
        <v>5562</v>
      </c>
      <c r="E1021">
        <v>5694</v>
      </c>
      <c r="F1021">
        <v>6584</v>
      </c>
      <c r="G1021">
        <v>6259</v>
      </c>
    </row>
    <row r="1022" spans="1:7" x14ac:dyDescent="0.3">
      <c r="A1022" s="1" t="s">
        <v>37</v>
      </c>
      <c r="B1022">
        <v>12125</v>
      </c>
      <c r="C1022">
        <v>686</v>
      </c>
      <c r="D1022">
        <v>11241</v>
      </c>
      <c r="E1022">
        <v>12233</v>
      </c>
      <c r="F1022">
        <v>12912</v>
      </c>
      <c r="G1022">
        <v>12115</v>
      </c>
    </row>
    <row r="1023" spans="1:7" x14ac:dyDescent="0.3">
      <c r="A1023" s="1" t="s">
        <v>38</v>
      </c>
      <c r="B1023">
        <v>11433</v>
      </c>
      <c r="C1023">
        <v>402</v>
      </c>
      <c r="D1023">
        <v>11109</v>
      </c>
      <c r="E1023">
        <v>11061</v>
      </c>
      <c r="F1023">
        <v>11774</v>
      </c>
      <c r="G1023">
        <v>11789</v>
      </c>
    </row>
    <row r="1024" spans="1:7" x14ac:dyDescent="0.3">
      <c r="A1024" s="1" t="s">
        <v>39</v>
      </c>
      <c r="B1024">
        <v>6722</v>
      </c>
      <c r="C1024">
        <v>289</v>
      </c>
      <c r="D1024">
        <v>6653</v>
      </c>
      <c r="E1024">
        <v>6347</v>
      </c>
      <c r="F1024">
        <v>6996</v>
      </c>
      <c r="G1024">
        <v>6893</v>
      </c>
    </row>
    <row r="1025" spans="1:7" x14ac:dyDescent="0.3">
      <c r="A1025" s="1" t="s">
        <v>40</v>
      </c>
      <c r="B1025">
        <v>5456</v>
      </c>
      <c r="C1025">
        <v>238</v>
      </c>
      <c r="D1025">
        <v>5159</v>
      </c>
      <c r="E1025">
        <v>5429</v>
      </c>
      <c r="F1025">
        <v>5738</v>
      </c>
      <c r="G1025">
        <v>5500</v>
      </c>
    </row>
    <row r="1026" spans="1:7" x14ac:dyDescent="0.3">
      <c r="A1026" s="1" t="s">
        <v>41</v>
      </c>
      <c r="B1026">
        <v>3007</v>
      </c>
      <c r="C1026">
        <v>225</v>
      </c>
      <c r="D1026">
        <v>2945</v>
      </c>
      <c r="E1026">
        <v>2721</v>
      </c>
      <c r="F1026">
        <v>3125</v>
      </c>
      <c r="G1026">
        <v>3238</v>
      </c>
    </row>
    <row r="1027" spans="1:7" x14ac:dyDescent="0.3">
      <c r="A1027" s="1" t="s">
        <v>42</v>
      </c>
      <c r="B1027">
        <v>138</v>
      </c>
      <c r="C1027">
        <v>3</v>
      </c>
      <c r="D1027">
        <v>135</v>
      </c>
      <c r="E1027">
        <v>138</v>
      </c>
      <c r="F1027">
        <v>143</v>
      </c>
      <c r="G1027">
        <v>137</v>
      </c>
    </row>
    <row r="1028" spans="1:7" x14ac:dyDescent="0.3">
      <c r="A1028" s="1" t="s">
        <v>43</v>
      </c>
      <c r="B1028">
        <v>144</v>
      </c>
      <c r="C1028">
        <v>6</v>
      </c>
      <c r="D1028">
        <v>137</v>
      </c>
      <c r="E1028">
        <v>144</v>
      </c>
      <c r="F1028">
        <v>151</v>
      </c>
      <c r="G1028">
        <v>144</v>
      </c>
    </row>
    <row r="1029" spans="1:7" x14ac:dyDescent="0.3">
      <c r="A1029" s="1" t="s">
        <v>44</v>
      </c>
      <c r="B1029">
        <v>20082</v>
      </c>
      <c r="C1029">
        <v>942</v>
      </c>
      <c r="D1029">
        <v>19131</v>
      </c>
      <c r="E1029">
        <v>19417</v>
      </c>
      <c r="F1029">
        <v>20962</v>
      </c>
      <c r="G1029">
        <v>20817</v>
      </c>
    </row>
    <row r="1030" spans="1:7" x14ac:dyDescent="0.3">
      <c r="A1030" s="1" t="s">
        <v>45</v>
      </c>
      <c r="B1030">
        <v>7183</v>
      </c>
      <c r="C1030">
        <v>414</v>
      </c>
      <c r="D1030">
        <v>6661</v>
      </c>
      <c r="E1030">
        <v>7081</v>
      </c>
      <c r="F1030">
        <v>7630</v>
      </c>
      <c r="G1030">
        <v>7359</v>
      </c>
    </row>
    <row r="1031" spans="1:7" x14ac:dyDescent="0.3">
      <c r="A1031" s="1" t="s">
        <v>46</v>
      </c>
      <c r="B1031">
        <v>6189</v>
      </c>
      <c r="C1031">
        <v>433</v>
      </c>
      <c r="D1031">
        <v>5642</v>
      </c>
      <c r="E1031">
        <v>6134</v>
      </c>
      <c r="F1031">
        <v>6688</v>
      </c>
      <c r="G1031">
        <v>6291</v>
      </c>
    </row>
    <row r="1032" spans="1:7" x14ac:dyDescent="0.3">
      <c r="A1032" s="1" t="s">
        <v>47</v>
      </c>
      <c r="B1032">
        <v>10116</v>
      </c>
      <c r="C1032">
        <v>783</v>
      </c>
      <c r="D1032">
        <v>9014</v>
      </c>
      <c r="E1032">
        <v>10560</v>
      </c>
      <c r="F1032">
        <v>10769</v>
      </c>
      <c r="G1032">
        <v>10122</v>
      </c>
    </row>
    <row r="1033" spans="1:7" x14ac:dyDescent="0.3">
      <c r="A1033" s="1" t="s">
        <v>48</v>
      </c>
      <c r="B1033">
        <v>4232</v>
      </c>
      <c r="C1033">
        <v>400</v>
      </c>
      <c r="D1033">
        <v>3953</v>
      </c>
      <c r="E1033">
        <v>3843</v>
      </c>
      <c r="F1033">
        <v>4686</v>
      </c>
      <c r="G1033">
        <v>4445</v>
      </c>
    </row>
    <row r="1034" spans="1:7" x14ac:dyDescent="0.3">
      <c r="A1034" s="1" t="s">
        <v>49</v>
      </c>
      <c r="B1034">
        <v>11624</v>
      </c>
      <c r="C1034">
        <v>794</v>
      </c>
      <c r="D1034">
        <v>10585</v>
      </c>
      <c r="E1034">
        <v>11695</v>
      </c>
      <c r="F1034">
        <v>12519</v>
      </c>
      <c r="G1034">
        <v>11696</v>
      </c>
    </row>
    <row r="1035" spans="1:7" x14ac:dyDescent="0.3">
      <c r="A1035" s="1" t="s">
        <v>50</v>
      </c>
      <c r="B1035">
        <v>10250</v>
      </c>
      <c r="C1035">
        <v>722</v>
      </c>
      <c r="D1035">
        <v>9684</v>
      </c>
      <c r="E1035">
        <v>9570</v>
      </c>
      <c r="F1035">
        <v>10827</v>
      </c>
      <c r="G1035">
        <v>10919</v>
      </c>
    </row>
    <row r="1036" spans="1:7" x14ac:dyDescent="0.3">
      <c r="A1036" s="1" t="s">
        <v>51</v>
      </c>
      <c r="B1036">
        <v>7218</v>
      </c>
      <c r="C1036">
        <v>602</v>
      </c>
      <c r="D1036">
        <v>6547</v>
      </c>
      <c r="E1036">
        <v>6899</v>
      </c>
      <c r="F1036">
        <v>7860</v>
      </c>
      <c r="G1036">
        <v>7567</v>
      </c>
    </row>
    <row r="1037" spans="1:7" x14ac:dyDescent="0.3">
      <c r="A1037" s="1" t="s">
        <v>52</v>
      </c>
      <c r="B1037">
        <v>5388</v>
      </c>
      <c r="C1037">
        <v>663</v>
      </c>
      <c r="D1037">
        <v>4572</v>
      </c>
      <c r="E1037">
        <v>5220</v>
      </c>
      <c r="F1037">
        <v>6144</v>
      </c>
      <c r="G1037">
        <v>5615</v>
      </c>
    </row>
    <row r="1038" spans="1:7" x14ac:dyDescent="0.3">
      <c r="A1038" s="1" t="s">
        <v>53</v>
      </c>
      <c r="B1038">
        <v>1383</v>
      </c>
      <c r="C1038">
        <v>66</v>
      </c>
      <c r="D1038">
        <v>1333</v>
      </c>
      <c r="E1038">
        <v>1319</v>
      </c>
      <c r="F1038">
        <v>1446</v>
      </c>
      <c r="G1038">
        <v>1432</v>
      </c>
    </row>
    <row r="1039" spans="1:7" x14ac:dyDescent="0.3">
      <c r="A1039" s="1" t="s">
        <v>54</v>
      </c>
      <c r="B1039">
        <v>139</v>
      </c>
      <c r="C1039">
        <v>3</v>
      </c>
      <c r="D1039">
        <v>136</v>
      </c>
      <c r="E1039">
        <v>136</v>
      </c>
      <c r="F1039">
        <v>142</v>
      </c>
      <c r="G1039">
        <v>140</v>
      </c>
    </row>
    <row r="1040" spans="1:7" x14ac:dyDescent="0.3">
      <c r="A1040" s="1" t="s">
        <v>55</v>
      </c>
      <c r="B1040">
        <v>146</v>
      </c>
      <c r="C1040">
        <v>5</v>
      </c>
      <c r="D1040">
        <v>143</v>
      </c>
      <c r="E1040">
        <v>143</v>
      </c>
      <c r="F1040">
        <v>153</v>
      </c>
      <c r="G1040">
        <v>147</v>
      </c>
    </row>
    <row r="1041" spans="1:7" x14ac:dyDescent="0.3">
      <c r="A1041" s="1" t="s">
        <v>56</v>
      </c>
      <c r="B1041">
        <v>20109</v>
      </c>
      <c r="C1041">
        <v>939</v>
      </c>
      <c r="D1041">
        <v>19098</v>
      </c>
      <c r="E1041">
        <v>19521</v>
      </c>
      <c r="F1041">
        <v>20922</v>
      </c>
      <c r="G1041">
        <v>20896</v>
      </c>
    </row>
    <row r="1042" spans="1:7" x14ac:dyDescent="0.3">
      <c r="A1042" s="1" t="s">
        <v>57</v>
      </c>
      <c r="B1042">
        <v>7189</v>
      </c>
      <c r="C1042">
        <v>588</v>
      </c>
      <c r="D1042">
        <v>6434</v>
      </c>
      <c r="E1042">
        <v>7041</v>
      </c>
      <c r="F1042">
        <v>7776</v>
      </c>
      <c r="G1042">
        <v>7503</v>
      </c>
    </row>
    <row r="1043" spans="1:7" x14ac:dyDescent="0.3">
      <c r="A1043" s="1" t="s">
        <v>58</v>
      </c>
      <c r="B1043">
        <v>6075</v>
      </c>
      <c r="C1043">
        <v>303</v>
      </c>
      <c r="D1043">
        <v>5781</v>
      </c>
      <c r="E1043">
        <v>5865</v>
      </c>
      <c r="F1043">
        <v>6423</v>
      </c>
      <c r="G1043">
        <v>6230</v>
      </c>
    </row>
    <row r="1044" spans="1:7" x14ac:dyDescent="0.3">
      <c r="A1044" s="1" t="s">
        <v>59</v>
      </c>
      <c r="B1044">
        <v>8041</v>
      </c>
      <c r="C1044">
        <v>779</v>
      </c>
      <c r="D1044">
        <v>7121</v>
      </c>
      <c r="E1044">
        <v>7832</v>
      </c>
      <c r="F1044">
        <v>8990</v>
      </c>
      <c r="G1044">
        <v>8221</v>
      </c>
    </row>
    <row r="1045" spans="1:7" x14ac:dyDescent="0.3">
      <c r="A1045" s="1" t="s">
        <v>60</v>
      </c>
      <c r="B1045">
        <v>5095</v>
      </c>
      <c r="C1045">
        <v>504</v>
      </c>
      <c r="D1045">
        <v>4713</v>
      </c>
      <c r="E1045">
        <v>4612</v>
      </c>
      <c r="F1045">
        <v>5474</v>
      </c>
      <c r="G1045">
        <v>5583</v>
      </c>
    </row>
    <row r="1046" spans="1:7" x14ac:dyDescent="0.3">
      <c r="A1046" s="1" t="s">
        <v>61</v>
      </c>
      <c r="B1046">
        <v>12169</v>
      </c>
      <c r="C1046">
        <v>882</v>
      </c>
      <c r="D1046">
        <v>11054</v>
      </c>
      <c r="E1046">
        <v>12144</v>
      </c>
      <c r="F1046">
        <v>13210</v>
      </c>
      <c r="G1046">
        <v>12268</v>
      </c>
    </row>
    <row r="1047" spans="1:7" x14ac:dyDescent="0.3">
      <c r="A1047" s="1" t="s">
        <v>62</v>
      </c>
      <c r="B1047">
        <v>10604</v>
      </c>
      <c r="C1047">
        <v>1066</v>
      </c>
      <c r="D1047">
        <v>10335</v>
      </c>
      <c r="E1047">
        <v>9337</v>
      </c>
      <c r="F1047">
        <v>10850</v>
      </c>
      <c r="G1047">
        <v>11896</v>
      </c>
    </row>
    <row r="1048" spans="1:7" x14ac:dyDescent="0.3">
      <c r="A1048" s="1" t="s">
        <v>63</v>
      </c>
      <c r="B1048">
        <v>6309</v>
      </c>
      <c r="C1048">
        <v>533</v>
      </c>
      <c r="D1048">
        <v>5993</v>
      </c>
      <c r="E1048">
        <v>5809</v>
      </c>
      <c r="F1048">
        <v>7008</v>
      </c>
      <c r="G1048">
        <v>6424</v>
      </c>
    </row>
    <row r="1049" spans="1:7" x14ac:dyDescent="0.3">
      <c r="A1049" s="1" t="s">
        <v>64</v>
      </c>
      <c r="B1049">
        <v>4968</v>
      </c>
      <c r="C1049">
        <v>706</v>
      </c>
      <c r="D1049">
        <v>4255</v>
      </c>
      <c r="E1049">
        <v>4548</v>
      </c>
      <c r="F1049">
        <v>5824</v>
      </c>
      <c r="G1049">
        <v>5245</v>
      </c>
    </row>
    <row r="1050" spans="1:7" x14ac:dyDescent="0.3">
      <c r="A1050" s="1" t="s">
        <v>65</v>
      </c>
      <c r="B1050">
        <v>5330</v>
      </c>
      <c r="C1050">
        <v>304</v>
      </c>
      <c r="D1050">
        <v>5126</v>
      </c>
      <c r="E1050">
        <v>5016</v>
      </c>
      <c r="F1050">
        <v>5627</v>
      </c>
      <c r="G1050">
        <v>5550</v>
      </c>
    </row>
    <row r="1051" spans="1:7" x14ac:dyDescent="0.3">
      <c r="A1051" s="1" t="s">
        <v>66</v>
      </c>
      <c r="B1051">
        <v>138</v>
      </c>
      <c r="C1051">
        <v>5</v>
      </c>
      <c r="D1051">
        <v>132</v>
      </c>
      <c r="E1051">
        <v>136</v>
      </c>
      <c r="F1051">
        <v>143</v>
      </c>
      <c r="G1051">
        <v>141</v>
      </c>
    </row>
    <row r="1052" spans="1:7" x14ac:dyDescent="0.3">
      <c r="A1052" s="1" t="s">
        <v>67</v>
      </c>
      <c r="B1052">
        <v>146</v>
      </c>
      <c r="C1052">
        <v>5</v>
      </c>
      <c r="D1052">
        <v>142</v>
      </c>
      <c r="E1052">
        <v>143</v>
      </c>
      <c r="F1052">
        <v>154</v>
      </c>
      <c r="G1052">
        <v>147</v>
      </c>
    </row>
    <row r="1053" spans="1:7" x14ac:dyDescent="0.3">
      <c r="A1053" s="1" t="s">
        <v>68</v>
      </c>
      <c r="B1053">
        <v>20164</v>
      </c>
      <c r="C1053">
        <v>1101</v>
      </c>
      <c r="D1053">
        <v>19040</v>
      </c>
      <c r="E1053">
        <v>19403</v>
      </c>
      <c r="F1053">
        <v>21199</v>
      </c>
      <c r="G1053">
        <v>21013</v>
      </c>
    </row>
    <row r="1054" spans="1:7" x14ac:dyDescent="0.3">
      <c r="A1054" s="1" t="s">
        <v>69</v>
      </c>
      <c r="B1054">
        <v>7249</v>
      </c>
      <c r="C1054">
        <v>442</v>
      </c>
      <c r="D1054">
        <v>6695</v>
      </c>
      <c r="E1054">
        <v>7107</v>
      </c>
      <c r="F1054">
        <v>7687</v>
      </c>
      <c r="G1054">
        <v>7508</v>
      </c>
    </row>
    <row r="1055" spans="1:7" x14ac:dyDescent="0.3">
      <c r="A1055" s="1" t="s">
        <v>70</v>
      </c>
      <c r="B1055">
        <v>6305</v>
      </c>
      <c r="C1055">
        <v>401</v>
      </c>
      <c r="D1055">
        <v>5881</v>
      </c>
      <c r="E1055">
        <v>6057</v>
      </c>
      <c r="F1055">
        <v>6731</v>
      </c>
      <c r="G1055">
        <v>6549</v>
      </c>
    </row>
    <row r="1056" spans="1:7" x14ac:dyDescent="0.3">
      <c r="A1056" s="1" t="s">
        <v>71</v>
      </c>
      <c r="B1056">
        <v>9112</v>
      </c>
      <c r="C1056">
        <v>690</v>
      </c>
      <c r="D1056">
        <v>9386</v>
      </c>
      <c r="E1056">
        <v>8080</v>
      </c>
      <c r="F1056">
        <v>9471</v>
      </c>
      <c r="G1056">
        <v>9511</v>
      </c>
    </row>
    <row r="1057" spans="1:7" x14ac:dyDescent="0.3">
      <c r="A1057" s="1" t="s">
        <v>72</v>
      </c>
      <c r="B1057">
        <v>6213</v>
      </c>
      <c r="C1057">
        <v>384</v>
      </c>
      <c r="D1057">
        <v>6212</v>
      </c>
      <c r="E1057">
        <v>5688</v>
      </c>
      <c r="F1057">
        <v>6358</v>
      </c>
      <c r="G1057">
        <v>6594</v>
      </c>
    </row>
    <row r="1058" spans="1:7" x14ac:dyDescent="0.3">
      <c r="A1058" s="1" t="s">
        <v>73</v>
      </c>
      <c r="B1058">
        <v>12480</v>
      </c>
      <c r="C1058">
        <v>906</v>
      </c>
      <c r="D1058">
        <v>11336</v>
      </c>
      <c r="E1058">
        <v>12310</v>
      </c>
      <c r="F1058">
        <v>13500</v>
      </c>
      <c r="G1058">
        <v>12773</v>
      </c>
    </row>
    <row r="1059" spans="1:7" x14ac:dyDescent="0.3">
      <c r="A1059" s="1" t="s">
        <v>74</v>
      </c>
      <c r="B1059">
        <v>11132</v>
      </c>
      <c r="C1059">
        <v>1122</v>
      </c>
      <c r="D1059">
        <v>10059</v>
      </c>
      <c r="E1059">
        <v>10277</v>
      </c>
      <c r="F1059">
        <v>12235</v>
      </c>
      <c r="G1059">
        <v>11955</v>
      </c>
    </row>
    <row r="1060" spans="1:7" x14ac:dyDescent="0.3">
      <c r="A1060" s="1" t="s">
        <v>75</v>
      </c>
      <c r="B1060">
        <v>6220</v>
      </c>
      <c r="C1060">
        <v>521</v>
      </c>
      <c r="D1060">
        <v>5596</v>
      </c>
      <c r="E1060">
        <v>6280</v>
      </c>
      <c r="F1060">
        <v>6863</v>
      </c>
      <c r="G1060">
        <v>6142</v>
      </c>
    </row>
    <row r="1061" spans="1:7" x14ac:dyDescent="0.3">
      <c r="A1061" s="1" t="s">
        <v>76</v>
      </c>
      <c r="B1061">
        <v>5195</v>
      </c>
      <c r="C1061">
        <v>261</v>
      </c>
      <c r="D1061">
        <v>4899</v>
      </c>
      <c r="E1061">
        <v>5063</v>
      </c>
      <c r="F1061">
        <v>5469</v>
      </c>
      <c r="G1061">
        <v>5349</v>
      </c>
    </row>
    <row r="1062" spans="1:7" x14ac:dyDescent="0.3">
      <c r="A1062" s="1" t="s">
        <v>77</v>
      </c>
      <c r="B1062">
        <v>3340</v>
      </c>
      <c r="C1062">
        <v>238</v>
      </c>
      <c r="D1062">
        <v>3104</v>
      </c>
      <c r="E1062">
        <v>3173</v>
      </c>
      <c r="F1062">
        <v>3592</v>
      </c>
      <c r="G1062">
        <v>3492</v>
      </c>
    </row>
    <row r="1063" spans="1:7" x14ac:dyDescent="0.3">
      <c r="A1063" s="1" t="s">
        <v>78</v>
      </c>
      <c r="B1063">
        <v>139</v>
      </c>
      <c r="C1063">
        <v>6</v>
      </c>
      <c r="D1063">
        <v>134</v>
      </c>
      <c r="E1063">
        <v>136</v>
      </c>
      <c r="F1063">
        <v>148</v>
      </c>
      <c r="G1063">
        <v>138</v>
      </c>
    </row>
    <row r="1064" spans="1:7" x14ac:dyDescent="0.3">
      <c r="A1064" s="1" t="s">
        <v>79</v>
      </c>
      <c r="B1064">
        <v>146</v>
      </c>
      <c r="C1064">
        <v>5</v>
      </c>
      <c r="D1064">
        <v>143</v>
      </c>
      <c r="E1064">
        <v>141</v>
      </c>
      <c r="F1064">
        <v>152</v>
      </c>
      <c r="G1064">
        <v>149</v>
      </c>
    </row>
    <row r="1065" spans="1:7" x14ac:dyDescent="0.3">
      <c r="A1065" s="1" t="s">
        <v>80</v>
      </c>
      <c r="B1065">
        <v>20092</v>
      </c>
      <c r="C1065">
        <v>996</v>
      </c>
      <c r="D1065">
        <v>19159</v>
      </c>
      <c r="E1065">
        <v>19316</v>
      </c>
      <c r="F1065">
        <v>21100</v>
      </c>
      <c r="G1065">
        <v>20791</v>
      </c>
    </row>
    <row r="1066" spans="1:7" x14ac:dyDescent="0.3">
      <c r="A1066" s="1" t="s">
        <v>81</v>
      </c>
      <c r="B1066">
        <v>7620</v>
      </c>
      <c r="C1066">
        <v>495</v>
      </c>
      <c r="D1066">
        <v>7035</v>
      </c>
      <c r="E1066">
        <v>7385</v>
      </c>
      <c r="F1066">
        <v>7997</v>
      </c>
      <c r="G1066">
        <v>8062</v>
      </c>
    </row>
    <row r="1067" spans="1:7" x14ac:dyDescent="0.3">
      <c r="A1067" s="1" t="s">
        <v>82</v>
      </c>
      <c r="B1067">
        <v>6295</v>
      </c>
      <c r="C1067">
        <v>533</v>
      </c>
      <c r="D1067">
        <v>5712</v>
      </c>
      <c r="E1067">
        <v>5979</v>
      </c>
      <c r="F1067">
        <v>6801</v>
      </c>
      <c r="G1067">
        <v>6690</v>
      </c>
    </row>
    <row r="1068" spans="1:7" x14ac:dyDescent="0.3">
      <c r="A1068" s="1" t="s">
        <v>83</v>
      </c>
      <c r="B1068">
        <v>9282</v>
      </c>
      <c r="C1068">
        <v>535</v>
      </c>
      <c r="D1068">
        <v>8661</v>
      </c>
      <c r="E1068">
        <v>9033</v>
      </c>
      <c r="F1068">
        <v>9842</v>
      </c>
      <c r="G1068">
        <v>9594</v>
      </c>
    </row>
    <row r="1069" spans="1:7" x14ac:dyDescent="0.3">
      <c r="A1069" s="1" t="s">
        <v>84</v>
      </c>
      <c r="B1069">
        <v>7073</v>
      </c>
      <c r="C1069">
        <v>361</v>
      </c>
      <c r="D1069">
        <v>6694</v>
      </c>
      <c r="E1069">
        <v>6990</v>
      </c>
      <c r="F1069">
        <v>7563</v>
      </c>
      <c r="G1069">
        <v>7047</v>
      </c>
    </row>
    <row r="1070" spans="1:7" x14ac:dyDescent="0.3">
      <c r="A1070" s="1" t="s">
        <v>85</v>
      </c>
      <c r="B1070">
        <v>13281</v>
      </c>
      <c r="C1070">
        <v>899</v>
      </c>
      <c r="D1070">
        <v>12222</v>
      </c>
      <c r="E1070">
        <v>12888</v>
      </c>
      <c r="F1070">
        <v>14229</v>
      </c>
      <c r="G1070">
        <v>13784</v>
      </c>
    </row>
    <row r="1071" spans="1:7" x14ac:dyDescent="0.3">
      <c r="A1071" s="1" t="s">
        <v>86</v>
      </c>
      <c r="B1071">
        <v>10575</v>
      </c>
      <c r="C1071">
        <v>1465</v>
      </c>
      <c r="D1071">
        <v>9406</v>
      </c>
      <c r="E1071">
        <v>9218</v>
      </c>
      <c r="F1071">
        <v>11700</v>
      </c>
      <c r="G1071">
        <v>11977</v>
      </c>
    </row>
    <row r="1072" spans="1:7" x14ac:dyDescent="0.3">
      <c r="A1072" s="1" t="s">
        <v>87</v>
      </c>
      <c r="B1072">
        <v>7047</v>
      </c>
      <c r="C1072">
        <v>574</v>
      </c>
      <c r="D1072">
        <v>6510</v>
      </c>
      <c r="E1072">
        <v>6596</v>
      </c>
      <c r="F1072">
        <v>7462</v>
      </c>
      <c r="G1072">
        <v>7618</v>
      </c>
    </row>
    <row r="1073" spans="1:7" x14ac:dyDescent="0.3">
      <c r="A1073" s="1" t="s">
        <v>88</v>
      </c>
      <c r="B1073">
        <v>5436</v>
      </c>
      <c r="C1073">
        <v>375</v>
      </c>
      <c r="D1073">
        <v>4969</v>
      </c>
      <c r="E1073">
        <v>5457</v>
      </c>
      <c r="F1073">
        <v>5886</v>
      </c>
      <c r="G1073">
        <v>5432</v>
      </c>
    </row>
    <row r="1074" spans="1:7" x14ac:dyDescent="0.3">
      <c r="A1074" s="1" t="s">
        <v>89</v>
      </c>
      <c r="B1074">
        <v>2466</v>
      </c>
      <c r="C1074">
        <v>63</v>
      </c>
      <c r="D1074">
        <v>2511</v>
      </c>
      <c r="E1074">
        <v>2402</v>
      </c>
      <c r="F1074">
        <v>2423</v>
      </c>
      <c r="G1074">
        <v>2529</v>
      </c>
    </row>
    <row r="1075" spans="1:7" x14ac:dyDescent="0.3">
      <c r="A1075" s="1" t="s">
        <v>90</v>
      </c>
      <c r="B1075">
        <v>138</v>
      </c>
      <c r="C1075">
        <v>5</v>
      </c>
      <c r="D1075">
        <v>134</v>
      </c>
      <c r="E1075">
        <v>135</v>
      </c>
      <c r="F1075">
        <v>145</v>
      </c>
      <c r="G1075">
        <v>139</v>
      </c>
    </row>
    <row r="1076" spans="1:7" x14ac:dyDescent="0.3">
      <c r="A1076" s="1" t="s">
        <v>91</v>
      </c>
      <c r="B1076">
        <v>149</v>
      </c>
      <c r="C1076">
        <v>5</v>
      </c>
      <c r="D1076">
        <v>144</v>
      </c>
      <c r="E1076">
        <v>147</v>
      </c>
      <c r="F1076">
        <v>157</v>
      </c>
      <c r="G1076">
        <v>149</v>
      </c>
    </row>
    <row r="1077" spans="1:7" x14ac:dyDescent="0.3">
      <c r="A1077" s="1" t="s">
        <v>92</v>
      </c>
      <c r="B1077">
        <v>142</v>
      </c>
      <c r="C1077">
        <v>6</v>
      </c>
      <c r="D1077">
        <v>139</v>
      </c>
      <c r="E1077">
        <v>137</v>
      </c>
      <c r="F1077">
        <v>151</v>
      </c>
      <c r="G1077">
        <v>142</v>
      </c>
    </row>
    <row r="1078" spans="1:7" x14ac:dyDescent="0.3">
      <c r="A1078" s="1" t="s">
        <v>93</v>
      </c>
      <c r="B1078">
        <v>143</v>
      </c>
      <c r="C1078">
        <v>7</v>
      </c>
      <c r="D1078">
        <v>136</v>
      </c>
      <c r="E1078">
        <v>139</v>
      </c>
      <c r="F1078">
        <v>151</v>
      </c>
      <c r="G1078">
        <v>146</v>
      </c>
    </row>
    <row r="1079" spans="1:7" x14ac:dyDescent="0.3">
      <c r="A1079" s="1" t="s">
        <v>94</v>
      </c>
      <c r="B1079">
        <v>141</v>
      </c>
      <c r="C1079">
        <v>6</v>
      </c>
      <c r="D1079">
        <v>134</v>
      </c>
      <c r="E1079">
        <v>140</v>
      </c>
      <c r="F1079">
        <v>148</v>
      </c>
      <c r="G1079">
        <v>142</v>
      </c>
    </row>
    <row r="1080" spans="1:7" x14ac:dyDescent="0.3">
      <c r="A1080" s="1" t="s">
        <v>95</v>
      </c>
      <c r="B1080">
        <v>140</v>
      </c>
      <c r="C1080">
        <v>4</v>
      </c>
      <c r="D1080">
        <v>135</v>
      </c>
      <c r="E1080">
        <v>138</v>
      </c>
      <c r="F1080">
        <v>142</v>
      </c>
      <c r="G1080">
        <v>143</v>
      </c>
    </row>
    <row r="1081" spans="1:7" x14ac:dyDescent="0.3">
      <c r="A1081" s="1" t="s">
        <v>96</v>
      </c>
      <c r="B1081">
        <v>138</v>
      </c>
      <c r="C1081">
        <v>5</v>
      </c>
      <c r="D1081">
        <v>133</v>
      </c>
      <c r="E1081">
        <v>137</v>
      </c>
      <c r="F1081">
        <v>144</v>
      </c>
      <c r="G1081">
        <v>139</v>
      </c>
    </row>
    <row r="1082" spans="1:7" x14ac:dyDescent="0.3">
      <c r="A1082" s="1" t="s">
        <v>97</v>
      </c>
      <c r="B1082">
        <v>138</v>
      </c>
      <c r="C1082">
        <v>5</v>
      </c>
      <c r="D1082">
        <v>134</v>
      </c>
      <c r="E1082">
        <v>134</v>
      </c>
      <c r="F1082">
        <v>142</v>
      </c>
      <c r="G1082">
        <v>142</v>
      </c>
    </row>
    <row r="1083" spans="1:7" x14ac:dyDescent="0.3">
      <c r="A1083" s="1" t="s">
        <v>98</v>
      </c>
      <c r="B1083">
        <v>139</v>
      </c>
      <c r="C1083">
        <v>7</v>
      </c>
      <c r="D1083">
        <v>133</v>
      </c>
      <c r="E1083">
        <v>135</v>
      </c>
      <c r="F1083">
        <v>149</v>
      </c>
      <c r="G1083">
        <v>139</v>
      </c>
    </row>
    <row r="1084" spans="1:7" x14ac:dyDescent="0.3">
      <c r="A1084" s="1" t="s">
        <v>99</v>
      </c>
      <c r="B1084">
        <v>141</v>
      </c>
      <c r="C1084">
        <v>3</v>
      </c>
      <c r="D1084">
        <v>138</v>
      </c>
      <c r="E1084">
        <v>138</v>
      </c>
      <c r="F1084">
        <v>144</v>
      </c>
      <c r="G1084">
        <v>143</v>
      </c>
    </row>
    <row r="1085" spans="1:7" x14ac:dyDescent="0.3">
      <c r="A1085" s="1" t="s">
        <v>100</v>
      </c>
      <c r="B1085">
        <v>142</v>
      </c>
      <c r="C1085">
        <v>5</v>
      </c>
      <c r="D1085">
        <v>139</v>
      </c>
      <c r="E1085">
        <v>137</v>
      </c>
      <c r="F1085">
        <v>145</v>
      </c>
      <c r="G1085">
        <v>148</v>
      </c>
    </row>
    <row r="1086" spans="1:7" x14ac:dyDescent="0.3">
      <c r="A1086" s="1" t="s">
        <v>101</v>
      </c>
      <c r="B1086">
        <v>142</v>
      </c>
      <c r="C1086">
        <v>5</v>
      </c>
      <c r="D1086">
        <v>139</v>
      </c>
      <c r="E1086">
        <v>138</v>
      </c>
      <c r="F1086">
        <v>150</v>
      </c>
      <c r="G1086">
        <v>143</v>
      </c>
    </row>
    <row r="1087" spans="1:7" x14ac:dyDescent="0.3">
      <c r="A1087" s="1" t="s">
        <v>102</v>
      </c>
      <c r="B1087">
        <v>144</v>
      </c>
      <c r="C1087">
        <v>8</v>
      </c>
      <c r="D1087">
        <v>137</v>
      </c>
      <c r="E1087">
        <v>138</v>
      </c>
      <c r="F1087">
        <v>153</v>
      </c>
      <c r="G1087">
        <v>148</v>
      </c>
    </row>
    <row r="1089" spans="1:7" x14ac:dyDescent="0.3">
      <c r="A1089" s="1" t="s">
        <v>174</v>
      </c>
    </row>
    <row r="1090" spans="1:7" x14ac:dyDescent="0.3">
      <c r="A1090" s="1" t="s">
        <v>0</v>
      </c>
      <c r="B1090" s="1" t="s">
        <v>1</v>
      </c>
      <c r="C1090" s="1" t="s">
        <v>2</v>
      </c>
      <c r="D1090" s="1" t="s">
        <v>3</v>
      </c>
      <c r="E1090" s="1" t="s">
        <v>4</v>
      </c>
      <c r="F1090" s="1" t="s">
        <v>5</v>
      </c>
      <c r="G1090" s="1" t="s">
        <v>6</v>
      </c>
    </row>
    <row r="1091" spans="1:7" x14ac:dyDescent="0.3">
      <c r="A1091" s="1" t="s">
        <v>7</v>
      </c>
      <c r="B1091">
        <v>128</v>
      </c>
      <c r="C1091">
        <v>4</v>
      </c>
      <c r="D1091">
        <v>125</v>
      </c>
      <c r="E1091">
        <v>124</v>
      </c>
      <c r="F1091">
        <v>132</v>
      </c>
      <c r="G1091">
        <v>132</v>
      </c>
    </row>
    <row r="1092" spans="1:7" x14ac:dyDescent="0.3">
      <c r="A1092" s="1" t="s">
        <v>8</v>
      </c>
      <c r="B1092">
        <v>124</v>
      </c>
      <c r="C1092">
        <v>4</v>
      </c>
      <c r="D1092">
        <v>119</v>
      </c>
      <c r="E1092">
        <v>123</v>
      </c>
      <c r="F1092">
        <v>128</v>
      </c>
      <c r="G1092">
        <v>127</v>
      </c>
    </row>
    <row r="1093" spans="1:7" x14ac:dyDescent="0.3">
      <c r="A1093" s="1" t="s">
        <v>9</v>
      </c>
      <c r="B1093">
        <v>123</v>
      </c>
      <c r="C1093">
        <v>3</v>
      </c>
      <c r="D1093">
        <v>122</v>
      </c>
      <c r="E1093">
        <v>121</v>
      </c>
      <c r="F1093">
        <v>127</v>
      </c>
      <c r="G1093">
        <v>122</v>
      </c>
    </row>
    <row r="1094" spans="1:7" x14ac:dyDescent="0.3">
      <c r="A1094" s="1" t="s">
        <v>10</v>
      </c>
      <c r="B1094">
        <v>123</v>
      </c>
      <c r="C1094">
        <v>4</v>
      </c>
      <c r="D1094">
        <v>119</v>
      </c>
      <c r="E1094">
        <v>121</v>
      </c>
      <c r="F1094">
        <v>127</v>
      </c>
      <c r="G1094">
        <v>125</v>
      </c>
    </row>
    <row r="1095" spans="1:7" x14ac:dyDescent="0.3">
      <c r="A1095" s="1" t="s">
        <v>11</v>
      </c>
      <c r="B1095">
        <v>122</v>
      </c>
      <c r="C1095">
        <v>3</v>
      </c>
      <c r="D1095">
        <v>118</v>
      </c>
      <c r="E1095">
        <v>120</v>
      </c>
      <c r="F1095">
        <v>126</v>
      </c>
      <c r="G1095">
        <v>122</v>
      </c>
    </row>
    <row r="1096" spans="1:7" x14ac:dyDescent="0.3">
      <c r="A1096" s="1" t="s">
        <v>12</v>
      </c>
      <c r="B1096">
        <v>125</v>
      </c>
      <c r="C1096">
        <v>1</v>
      </c>
      <c r="D1096">
        <v>124</v>
      </c>
      <c r="E1096">
        <v>124</v>
      </c>
      <c r="F1096">
        <v>126</v>
      </c>
      <c r="G1096">
        <v>126</v>
      </c>
    </row>
    <row r="1097" spans="1:7" x14ac:dyDescent="0.3">
      <c r="A1097" s="1" t="s">
        <v>13</v>
      </c>
      <c r="B1097">
        <v>126</v>
      </c>
      <c r="C1097">
        <v>2</v>
      </c>
      <c r="D1097">
        <v>123</v>
      </c>
      <c r="E1097">
        <v>126</v>
      </c>
      <c r="F1097">
        <v>129</v>
      </c>
      <c r="G1097">
        <v>126</v>
      </c>
    </row>
    <row r="1098" spans="1:7" x14ac:dyDescent="0.3">
      <c r="A1098" s="1" t="s">
        <v>14</v>
      </c>
      <c r="B1098">
        <v>126</v>
      </c>
      <c r="C1098">
        <v>4</v>
      </c>
      <c r="D1098">
        <v>124</v>
      </c>
      <c r="E1098">
        <v>123</v>
      </c>
      <c r="F1098">
        <v>132</v>
      </c>
      <c r="G1098">
        <v>126</v>
      </c>
    </row>
    <row r="1099" spans="1:7" x14ac:dyDescent="0.3">
      <c r="A1099" s="1" t="s">
        <v>15</v>
      </c>
      <c r="B1099">
        <v>128</v>
      </c>
      <c r="C1099">
        <v>4</v>
      </c>
      <c r="D1099">
        <v>124</v>
      </c>
      <c r="E1099">
        <v>127</v>
      </c>
      <c r="F1099">
        <v>132</v>
      </c>
      <c r="G1099">
        <v>130</v>
      </c>
    </row>
    <row r="1100" spans="1:7" x14ac:dyDescent="0.3">
      <c r="A1100" s="1" t="s">
        <v>16</v>
      </c>
      <c r="B1100">
        <v>130</v>
      </c>
      <c r="C1100">
        <v>4</v>
      </c>
      <c r="D1100">
        <v>127</v>
      </c>
      <c r="E1100">
        <v>127</v>
      </c>
      <c r="F1100">
        <v>135</v>
      </c>
      <c r="G1100">
        <v>131</v>
      </c>
    </row>
    <row r="1101" spans="1:7" x14ac:dyDescent="0.3">
      <c r="A1101" s="1" t="s">
        <v>17</v>
      </c>
      <c r="B1101">
        <v>130</v>
      </c>
      <c r="C1101">
        <v>2</v>
      </c>
      <c r="D1101">
        <v>127</v>
      </c>
      <c r="E1101">
        <v>130</v>
      </c>
      <c r="F1101">
        <v>133</v>
      </c>
      <c r="G1101">
        <v>129</v>
      </c>
    </row>
    <row r="1102" spans="1:7" x14ac:dyDescent="0.3">
      <c r="A1102" s="1" t="s">
        <v>18</v>
      </c>
      <c r="B1102">
        <v>133</v>
      </c>
      <c r="C1102">
        <v>5</v>
      </c>
      <c r="D1102">
        <v>126</v>
      </c>
      <c r="E1102">
        <v>134</v>
      </c>
      <c r="F1102">
        <v>139</v>
      </c>
      <c r="G1102">
        <v>134</v>
      </c>
    </row>
    <row r="1103" spans="1:7" x14ac:dyDescent="0.3">
      <c r="A1103" s="1" t="s">
        <v>19</v>
      </c>
      <c r="B1103">
        <v>130</v>
      </c>
      <c r="C1103">
        <v>2</v>
      </c>
      <c r="D1103">
        <v>130</v>
      </c>
      <c r="E1103">
        <v>127</v>
      </c>
      <c r="F1103">
        <v>130</v>
      </c>
      <c r="G1103">
        <v>132</v>
      </c>
    </row>
    <row r="1104" spans="1:7" x14ac:dyDescent="0.3">
      <c r="A1104" s="1" t="s">
        <v>20</v>
      </c>
      <c r="B1104">
        <v>21161</v>
      </c>
      <c r="C1104">
        <v>692</v>
      </c>
      <c r="D1104">
        <v>20366</v>
      </c>
      <c r="E1104">
        <v>20797</v>
      </c>
      <c r="F1104">
        <v>21760</v>
      </c>
      <c r="G1104">
        <v>21719</v>
      </c>
    </row>
    <row r="1105" spans="1:7" x14ac:dyDescent="0.3">
      <c r="A1105" s="1" t="s">
        <v>21</v>
      </c>
      <c r="B1105">
        <v>8541</v>
      </c>
      <c r="C1105">
        <v>772</v>
      </c>
      <c r="D1105">
        <v>7605</v>
      </c>
      <c r="E1105">
        <v>8261</v>
      </c>
      <c r="F1105">
        <v>9362</v>
      </c>
      <c r="G1105">
        <v>8939</v>
      </c>
    </row>
    <row r="1106" spans="1:7" x14ac:dyDescent="0.3">
      <c r="A1106" s="1" t="s">
        <v>22</v>
      </c>
      <c r="B1106">
        <v>6024</v>
      </c>
      <c r="C1106">
        <v>331</v>
      </c>
      <c r="D1106">
        <v>5576</v>
      </c>
      <c r="E1106">
        <v>5991</v>
      </c>
      <c r="F1106">
        <v>6338</v>
      </c>
      <c r="G1106">
        <v>6192</v>
      </c>
    </row>
    <row r="1107" spans="1:7" x14ac:dyDescent="0.3">
      <c r="A1107" s="1" t="s">
        <v>23</v>
      </c>
      <c r="B1107">
        <v>8782</v>
      </c>
      <c r="C1107">
        <v>356</v>
      </c>
      <c r="D1107">
        <v>8356</v>
      </c>
      <c r="E1107">
        <v>8626</v>
      </c>
      <c r="F1107">
        <v>9127</v>
      </c>
      <c r="G1107">
        <v>9019</v>
      </c>
    </row>
    <row r="1108" spans="1:7" x14ac:dyDescent="0.3">
      <c r="A1108" s="1" t="s">
        <v>24</v>
      </c>
      <c r="B1108">
        <v>1728</v>
      </c>
      <c r="C1108">
        <v>286</v>
      </c>
      <c r="D1108">
        <v>1419</v>
      </c>
      <c r="E1108">
        <v>1566</v>
      </c>
      <c r="F1108">
        <v>2042</v>
      </c>
      <c r="G1108">
        <v>1886</v>
      </c>
    </row>
    <row r="1109" spans="1:7" x14ac:dyDescent="0.3">
      <c r="A1109" s="1" t="s">
        <v>25</v>
      </c>
      <c r="B1109">
        <v>12437</v>
      </c>
      <c r="C1109">
        <v>623</v>
      </c>
      <c r="D1109">
        <v>11606</v>
      </c>
      <c r="E1109">
        <v>12373</v>
      </c>
      <c r="F1109">
        <v>13071</v>
      </c>
      <c r="G1109">
        <v>12697</v>
      </c>
    </row>
    <row r="1110" spans="1:7" x14ac:dyDescent="0.3">
      <c r="A1110" s="1" t="s">
        <v>26</v>
      </c>
      <c r="B1110">
        <v>7811</v>
      </c>
      <c r="C1110">
        <v>243</v>
      </c>
      <c r="D1110">
        <v>7738</v>
      </c>
      <c r="E1110">
        <v>7499</v>
      </c>
      <c r="F1110">
        <v>8007</v>
      </c>
      <c r="G1110">
        <v>8001</v>
      </c>
    </row>
    <row r="1111" spans="1:7" x14ac:dyDescent="0.3">
      <c r="A1111" s="1" t="s">
        <v>27</v>
      </c>
      <c r="B1111">
        <v>6926</v>
      </c>
      <c r="C1111">
        <v>171</v>
      </c>
      <c r="D1111">
        <v>6692</v>
      </c>
      <c r="E1111">
        <v>6948</v>
      </c>
      <c r="F1111">
        <v>7102</v>
      </c>
      <c r="G1111">
        <v>6963</v>
      </c>
    </row>
    <row r="1112" spans="1:7" x14ac:dyDescent="0.3">
      <c r="A1112" s="1" t="s">
        <v>28</v>
      </c>
      <c r="B1112">
        <v>5849</v>
      </c>
      <c r="C1112">
        <v>284</v>
      </c>
      <c r="D1112">
        <v>5574</v>
      </c>
      <c r="E1112">
        <v>5636</v>
      </c>
      <c r="F1112">
        <v>6118</v>
      </c>
      <c r="G1112">
        <v>6069</v>
      </c>
    </row>
    <row r="1113" spans="1:7" x14ac:dyDescent="0.3">
      <c r="A1113" s="1" t="s">
        <v>29</v>
      </c>
      <c r="B1113">
        <v>4695</v>
      </c>
      <c r="C1113">
        <v>250</v>
      </c>
      <c r="D1113">
        <v>4668</v>
      </c>
      <c r="E1113">
        <v>4363</v>
      </c>
      <c r="F1113">
        <v>4794</v>
      </c>
      <c r="G1113">
        <v>4954</v>
      </c>
    </row>
    <row r="1114" spans="1:7" x14ac:dyDescent="0.3">
      <c r="A1114" s="1" t="s">
        <v>30</v>
      </c>
      <c r="B1114">
        <v>126</v>
      </c>
      <c r="C1114">
        <v>5</v>
      </c>
      <c r="D1114">
        <v>120</v>
      </c>
      <c r="E1114">
        <v>126</v>
      </c>
      <c r="F1114">
        <v>130</v>
      </c>
      <c r="G1114">
        <v>129</v>
      </c>
    </row>
    <row r="1115" spans="1:7" x14ac:dyDescent="0.3">
      <c r="A1115" s="1" t="s">
        <v>31</v>
      </c>
      <c r="B1115">
        <v>129</v>
      </c>
      <c r="C1115">
        <v>4</v>
      </c>
      <c r="D1115">
        <v>126</v>
      </c>
      <c r="E1115">
        <v>125</v>
      </c>
      <c r="F1115">
        <v>132</v>
      </c>
      <c r="G1115">
        <v>131</v>
      </c>
    </row>
    <row r="1116" spans="1:7" x14ac:dyDescent="0.3">
      <c r="A1116" s="1" t="s">
        <v>32</v>
      </c>
      <c r="B1116">
        <v>21155</v>
      </c>
      <c r="C1116">
        <v>691</v>
      </c>
      <c r="D1116">
        <v>20458</v>
      </c>
      <c r="E1116">
        <v>20673</v>
      </c>
      <c r="F1116">
        <v>21843</v>
      </c>
      <c r="G1116">
        <v>21648</v>
      </c>
    </row>
    <row r="1117" spans="1:7" x14ac:dyDescent="0.3">
      <c r="A1117" s="1" t="s">
        <v>33</v>
      </c>
      <c r="B1117">
        <v>7587</v>
      </c>
      <c r="C1117">
        <v>599</v>
      </c>
      <c r="D1117">
        <v>6816</v>
      </c>
      <c r="E1117">
        <v>7460</v>
      </c>
      <c r="F1117">
        <v>8213</v>
      </c>
      <c r="G1117">
        <v>7859</v>
      </c>
    </row>
    <row r="1118" spans="1:7" x14ac:dyDescent="0.3">
      <c r="A1118" s="1" t="s">
        <v>34</v>
      </c>
      <c r="B1118">
        <v>6080</v>
      </c>
      <c r="C1118">
        <v>462</v>
      </c>
      <c r="D1118">
        <v>5507</v>
      </c>
      <c r="E1118">
        <v>5916</v>
      </c>
      <c r="F1118">
        <v>6528</v>
      </c>
      <c r="G1118">
        <v>6368</v>
      </c>
    </row>
    <row r="1119" spans="1:7" x14ac:dyDescent="0.3">
      <c r="A1119" s="1" t="s">
        <v>35</v>
      </c>
      <c r="B1119">
        <v>8141</v>
      </c>
      <c r="C1119">
        <v>203</v>
      </c>
      <c r="D1119">
        <v>7889</v>
      </c>
      <c r="E1119">
        <v>8307</v>
      </c>
      <c r="F1119">
        <v>8305</v>
      </c>
      <c r="G1119">
        <v>8064</v>
      </c>
    </row>
    <row r="1120" spans="1:7" x14ac:dyDescent="0.3">
      <c r="A1120" s="1" t="s">
        <v>36</v>
      </c>
      <c r="B1120">
        <v>4654</v>
      </c>
      <c r="C1120">
        <v>336</v>
      </c>
      <c r="D1120">
        <v>4356</v>
      </c>
      <c r="E1120">
        <v>4377</v>
      </c>
      <c r="F1120">
        <v>5006</v>
      </c>
      <c r="G1120">
        <v>4876</v>
      </c>
    </row>
    <row r="1121" spans="1:7" x14ac:dyDescent="0.3">
      <c r="A1121" s="1" t="s">
        <v>37</v>
      </c>
      <c r="B1121">
        <v>11887</v>
      </c>
      <c r="C1121">
        <v>582</v>
      </c>
      <c r="D1121">
        <v>11128</v>
      </c>
      <c r="E1121">
        <v>11869</v>
      </c>
      <c r="F1121">
        <v>12538</v>
      </c>
      <c r="G1121">
        <v>12015</v>
      </c>
    </row>
    <row r="1122" spans="1:7" x14ac:dyDescent="0.3">
      <c r="A1122" s="1" t="s">
        <v>38</v>
      </c>
      <c r="B1122">
        <v>11137</v>
      </c>
      <c r="C1122">
        <v>417</v>
      </c>
      <c r="D1122">
        <v>11079</v>
      </c>
      <c r="E1122">
        <v>10620</v>
      </c>
      <c r="F1122">
        <v>11217</v>
      </c>
      <c r="G1122">
        <v>11632</v>
      </c>
    </row>
    <row r="1123" spans="1:7" x14ac:dyDescent="0.3">
      <c r="A1123" s="1" t="s">
        <v>39</v>
      </c>
      <c r="B1123">
        <v>6698</v>
      </c>
      <c r="C1123">
        <v>362</v>
      </c>
      <c r="D1123">
        <v>6644</v>
      </c>
      <c r="E1123">
        <v>6208</v>
      </c>
      <c r="F1123">
        <v>7013</v>
      </c>
      <c r="G1123">
        <v>6926</v>
      </c>
    </row>
    <row r="1124" spans="1:7" x14ac:dyDescent="0.3">
      <c r="A1124" s="1" t="s">
        <v>40</v>
      </c>
      <c r="B1124">
        <v>4939</v>
      </c>
      <c r="C1124">
        <v>163</v>
      </c>
      <c r="D1124">
        <v>4748</v>
      </c>
      <c r="E1124">
        <v>4862</v>
      </c>
      <c r="F1124">
        <v>5099</v>
      </c>
      <c r="G1124">
        <v>5049</v>
      </c>
    </row>
    <row r="1125" spans="1:7" x14ac:dyDescent="0.3">
      <c r="A1125" s="1" t="s">
        <v>41</v>
      </c>
      <c r="B1125">
        <v>2515</v>
      </c>
      <c r="C1125">
        <v>161</v>
      </c>
      <c r="D1125">
        <v>2480</v>
      </c>
      <c r="E1125">
        <v>2304</v>
      </c>
      <c r="F1125">
        <v>2619</v>
      </c>
      <c r="G1125">
        <v>2659</v>
      </c>
    </row>
    <row r="1126" spans="1:7" x14ac:dyDescent="0.3">
      <c r="A1126" s="1" t="s">
        <v>42</v>
      </c>
      <c r="B1126">
        <v>123</v>
      </c>
      <c r="C1126">
        <v>3</v>
      </c>
      <c r="D1126">
        <v>121</v>
      </c>
      <c r="E1126">
        <v>120</v>
      </c>
      <c r="F1126">
        <v>127</v>
      </c>
      <c r="G1126">
        <v>126</v>
      </c>
    </row>
    <row r="1127" spans="1:7" x14ac:dyDescent="0.3">
      <c r="A1127" s="1" t="s">
        <v>43</v>
      </c>
      <c r="B1127">
        <v>128</v>
      </c>
      <c r="C1127">
        <v>3</v>
      </c>
      <c r="D1127">
        <v>126</v>
      </c>
      <c r="E1127">
        <v>125</v>
      </c>
      <c r="F1127">
        <v>132</v>
      </c>
      <c r="G1127">
        <v>128</v>
      </c>
    </row>
    <row r="1128" spans="1:7" x14ac:dyDescent="0.3">
      <c r="A1128" s="1" t="s">
        <v>44</v>
      </c>
      <c r="B1128">
        <v>20755</v>
      </c>
      <c r="C1128">
        <v>1026</v>
      </c>
      <c r="D1128">
        <v>19843</v>
      </c>
      <c r="E1128">
        <v>19893</v>
      </c>
      <c r="F1128">
        <v>21575</v>
      </c>
      <c r="G1128">
        <v>21708</v>
      </c>
    </row>
    <row r="1129" spans="1:7" x14ac:dyDescent="0.3">
      <c r="A1129" s="1" t="s">
        <v>45</v>
      </c>
      <c r="B1129">
        <v>7976</v>
      </c>
      <c r="C1129">
        <v>560</v>
      </c>
      <c r="D1129">
        <v>7241</v>
      </c>
      <c r="E1129">
        <v>7968</v>
      </c>
      <c r="F1129">
        <v>8596</v>
      </c>
      <c r="G1129">
        <v>8099</v>
      </c>
    </row>
    <row r="1130" spans="1:7" x14ac:dyDescent="0.3">
      <c r="A1130" s="1" t="s">
        <v>46</v>
      </c>
      <c r="B1130">
        <v>6100</v>
      </c>
      <c r="C1130">
        <v>383</v>
      </c>
      <c r="D1130">
        <v>5631</v>
      </c>
      <c r="E1130">
        <v>5978</v>
      </c>
      <c r="F1130">
        <v>6518</v>
      </c>
      <c r="G1130">
        <v>6273</v>
      </c>
    </row>
    <row r="1131" spans="1:7" x14ac:dyDescent="0.3">
      <c r="A1131" s="1" t="s">
        <v>47</v>
      </c>
      <c r="B1131">
        <v>8886</v>
      </c>
      <c r="C1131">
        <v>525</v>
      </c>
      <c r="D1131">
        <v>8109</v>
      </c>
      <c r="E1131">
        <v>9229</v>
      </c>
      <c r="F1131">
        <v>9175</v>
      </c>
      <c r="G1131">
        <v>9031</v>
      </c>
    </row>
    <row r="1132" spans="1:7" x14ac:dyDescent="0.3">
      <c r="A1132" s="1" t="s">
        <v>48</v>
      </c>
      <c r="B1132">
        <v>3471</v>
      </c>
      <c r="C1132">
        <v>341</v>
      </c>
      <c r="D1132">
        <v>3225</v>
      </c>
      <c r="E1132">
        <v>3143</v>
      </c>
      <c r="F1132">
        <v>3848</v>
      </c>
      <c r="G1132">
        <v>3667</v>
      </c>
    </row>
    <row r="1133" spans="1:7" x14ac:dyDescent="0.3">
      <c r="A1133" s="1" t="s">
        <v>49</v>
      </c>
      <c r="B1133">
        <v>11936</v>
      </c>
      <c r="C1133">
        <v>708</v>
      </c>
      <c r="D1133">
        <v>11017</v>
      </c>
      <c r="E1133">
        <v>11825</v>
      </c>
      <c r="F1133">
        <v>12696</v>
      </c>
      <c r="G1133">
        <v>12205</v>
      </c>
    </row>
    <row r="1134" spans="1:7" x14ac:dyDescent="0.3">
      <c r="A1134" s="1" t="s">
        <v>50</v>
      </c>
      <c r="B1134">
        <v>9852</v>
      </c>
      <c r="C1134">
        <v>722</v>
      </c>
      <c r="D1134">
        <v>9525</v>
      </c>
      <c r="E1134">
        <v>9008</v>
      </c>
      <c r="F1134">
        <v>10269</v>
      </c>
      <c r="G1134">
        <v>10607</v>
      </c>
    </row>
    <row r="1135" spans="1:7" x14ac:dyDescent="0.3">
      <c r="A1135" s="1" t="s">
        <v>51</v>
      </c>
      <c r="B1135">
        <v>7132</v>
      </c>
      <c r="C1135">
        <v>552</v>
      </c>
      <c r="D1135">
        <v>6553</v>
      </c>
      <c r="E1135">
        <v>6766</v>
      </c>
      <c r="F1135">
        <v>7643</v>
      </c>
      <c r="G1135">
        <v>7564</v>
      </c>
    </row>
    <row r="1136" spans="1:7" x14ac:dyDescent="0.3">
      <c r="A1136" s="1" t="s">
        <v>52</v>
      </c>
      <c r="B1136">
        <v>4965</v>
      </c>
      <c r="C1136">
        <v>545</v>
      </c>
      <c r="D1136">
        <v>4307</v>
      </c>
      <c r="E1136">
        <v>4761</v>
      </c>
      <c r="F1136">
        <v>5545</v>
      </c>
      <c r="G1136">
        <v>5245</v>
      </c>
    </row>
    <row r="1137" spans="1:7" x14ac:dyDescent="0.3">
      <c r="A1137" s="1" t="s">
        <v>53</v>
      </c>
      <c r="B1137">
        <v>1187</v>
      </c>
      <c r="C1137">
        <v>71</v>
      </c>
      <c r="D1137">
        <v>1158</v>
      </c>
      <c r="E1137">
        <v>1100</v>
      </c>
      <c r="F1137">
        <v>1240</v>
      </c>
      <c r="G1137">
        <v>1248</v>
      </c>
    </row>
    <row r="1138" spans="1:7" x14ac:dyDescent="0.3">
      <c r="A1138" s="1" t="s">
        <v>54</v>
      </c>
      <c r="B1138">
        <v>123</v>
      </c>
      <c r="C1138">
        <v>3</v>
      </c>
      <c r="D1138">
        <v>119</v>
      </c>
      <c r="E1138">
        <v>121</v>
      </c>
      <c r="F1138">
        <v>126</v>
      </c>
      <c r="G1138">
        <v>125</v>
      </c>
    </row>
    <row r="1139" spans="1:7" x14ac:dyDescent="0.3">
      <c r="A1139" s="1" t="s">
        <v>55</v>
      </c>
      <c r="B1139">
        <v>129</v>
      </c>
      <c r="C1139">
        <v>4</v>
      </c>
      <c r="D1139">
        <v>126</v>
      </c>
      <c r="E1139">
        <v>125</v>
      </c>
      <c r="F1139">
        <v>134</v>
      </c>
      <c r="G1139">
        <v>132</v>
      </c>
    </row>
    <row r="1140" spans="1:7" x14ac:dyDescent="0.3">
      <c r="A1140" s="1" t="s">
        <v>56</v>
      </c>
      <c r="B1140">
        <v>20759</v>
      </c>
      <c r="C1140">
        <v>1075</v>
      </c>
      <c r="D1140">
        <v>19682</v>
      </c>
      <c r="E1140">
        <v>19987</v>
      </c>
      <c r="F1140">
        <v>21688</v>
      </c>
      <c r="G1140">
        <v>21679</v>
      </c>
    </row>
    <row r="1141" spans="1:7" x14ac:dyDescent="0.3">
      <c r="A1141" s="1" t="s">
        <v>57</v>
      </c>
      <c r="B1141">
        <v>8209</v>
      </c>
      <c r="C1141">
        <v>702</v>
      </c>
      <c r="D1141">
        <v>7272</v>
      </c>
      <c r="E1141">
        <v>8135</v>
      </c>
      <c r="F1141">
        <v>8916</v>
      </c>
      <c r="G1141">
        <v>8515</v>
      </c>
    </row>
    <row r="1142" spans="1:7" x14ac:dyDescent="0.3">
      <c r="A1142" s="1" t="s">
        <v>58</v>
      </c>
      <c r="B1142">
        <v>6076</v>
      </c>
      <c r="C1142">
        <v>308</v>
      </c>
      <c r="D1142">
        <v>5783</v>
      </c>
      <c r="E1142">
        <v>5849</v>
      </c>
      <c r="F1142">
        <v>6414</v>
      </c>
      <c r="G1142">
        <v>6258</v>
      </c>
    </row>
    <row r="1143" spans="1:7" x14ac:dyDescent="0.3">
      <c r="A1143" s="1" t="s">
        <v>59</v>
      </c>
      <c r="B1143">
        <v>7701</v>
      </c>
      <c r="C1143">
        <v>750</v>
      </c>
      <c r="D1143">
        <v>6823</v>
      </c>
      <c r="E1143">
        <v>7388</v>
      </c>
      <c r="F1143">
        <v>8531</v>
      </c>
      <c r="G1143">
        <v>8062</v>
      </c>
    </row>
    <row r="1144" spans="1:7" x14ac:dyDescent="0.3">
      <c r="A1144" s="1" t="s">
        <v>60</v>
      </c>
      <c r="B1144">
        <v>3848</v>
      </c>
      <c r="C1144">
        <v>348</v>
      </c>
      <c r="D1144">
        <v>3593</v>
      </c>
      <c r="E1144">
        <v>3511</v>
      </c>
      <c r="F1144">
        <v>4073</v>
      </c>
      <c r="G1144">
        <v>4215</v>
      </c>
    </row>
    <row r="1145" spans="1:7" x14ac:dyDescent="0.3">
      <c r="A1145" s="1" t="s">
        <v>61</v>
      </c>
      <c r="B1145">
        <v>12161</v>
      </c>
      <c r="C1145">
        <v>728</v>
      </c>
      <c r="D1145">
        <v>11203</v>
      </c>
      <c r="E1145">
        <v>12116</v>
      </c>
      <c r="F1145">
        <v>12952</v>
      </c>
      <c r="G1145">
        <v>12374</v>
      </c>
    </row>
    <row r="1146" spans="1:7" x14ac:dyDescent="0.3">
      <c r="A1146" s="1" t="s">
        <v>62</v>
      </c>
      <c r="B1146">
        <v>10380</v>
      </c>
      <c r="C1146">
        <v>1078</v>
      </c>
      <c r="D1146">
        <v>10338</v>
      </c>
      <c r="E1146">
        <v>9061</v>
      </c>
      <c r="F1146">
        <v>10419</v>
      </c>
      <c r="G1146">
        <v>11701</v>
      </c>
    </row>
    <row r="1147" spans="1:7" x14ac:dyDescent="0.3">
      <c r="A1147" s="1" t="s">
        <v>63</v>
      </c>
      <c r="B1147">
        <v>6351</v>
      </c>
      <c r="C1147">
        <v>521</v>
      </c>
      <c r="D1147">
        <v>6145</v>
      </c>
      <c r="E1147">
        <v>5753</v>
      </c>
      <c r="F1147">
        <v>6967</v>
      </c>
      <c r="G1147">
        <v>6539</v>
      </c>
    </row>
    <row r="1148" spans="1:7" x14ac:dyDescent="0.3">
      <c r="A1148" s="1" t="s">
        <v>64</v>
      </c>
      <c r="B1148">
        <v>4606</v>
      </c>
      <c r="C1148">
        <v>600</v>
      </c>
      <c r="D1148">
        <v>4034</v>
      </c>
      <c r="E1148">
        <v>4189</v>
      </c>
      <c r="F1148">
        <v>5311</v>
      </c>
      <c r="G1148">
        <v>4893</v>
      </c>
    </row>
    <row r="1149" spans="1:7" x14ac:dyDescent="0.3">
      <c r="A1149" s="1" t="s">
        <v>65</v>
      </c>
      <c r="B1149">
        <v>4406</v>
      </c>
      <c r="C1149">
        <v>255</v>
      </c>
      <c r="D1149">
        <v>4239</v>
      </c>
      <c r="E1149">
        <v>4138</v>
      </c>
      <c r="F1149">
        <v>4647</v>
      </c>
      <c r="G1149">
        <v>4600</v>
      </c>
    </row>
    <row r="1150" spans="1:7" x14ac:dyDescent="0.3">
      <c r="A1150" s="1" t="s">
        <v>66</v>
      </c>
      <c r="B1150">
        <v>122</v>
      </c>
      <c r="C1150">
        <v>4</v>
      </c>
      <c r="D1150">
        <v>119</v>
      </c>
      <c r="E1150">
        <v>119</v>
      </c>
      <c r="F1150">
        <v>128</v>
      </c>
      <c r="G1150">
        <v>123</v>
      </c>
    </row>
    <row r="1151" spans="1:7" x14ac:dyDescent="0.3">
      <c r="A1151" s="1" t="s">
        <v>67</v>
      </c>
      <c r="B1151">
        <v>131</v>
      </c>
      <c r="C1151">
        <v>3</v>
      </c>
      <c r="D1151">
        <v>127</v>
      </c>
      <c r="E1151">
        <v>129</v>
      </c>
      <c r="F1151">
        <v>135</v>
      </c>
      <c r="G1151">
        <v>131</v>
      </c>
    </row>
    <row r="1152" spans="1:7" x14ac:dyDescent="0.3">
      <c r="A1152" s="1" t="s">
        <v>68</v>
      </c>
      <c r="B1152">
        <v>20691</v>
      </c>
      <c r="C1152">
        <v>1089</v>
      </c>
      <c r="D1152">
        <v>19730</v>
      </c>
      <c r="E1152">
        <v>19767</v>
      </c>
      <c r="F1152">
        <v>21683</v>
      </c>
      <c r="G1152">
        <v>21583</v>
      </c>
    </row>
    <row r="1153" spans="1:7" x14ac:dyDescent="0.3">
      <c r="A1153" s="1" t="s">
        <v>69</v>
      </c>
      <c r="B1153">
        <v>8093</v>
      </c>
      <c r="C1153">
        <v>500</v>
      </c>
      <c r="D1153">
        <v>7397</v>
      </c>
      <c r="E1153">
        <v>8088</v>
      </c>
      <c r="F1153">
        <v>8546</v>
      </c>
      <c r="G1153">
        <v>8340</v>
      </c>
    </row>
    <row r="1154" spans="1:7" x14ac:dyDescent="0.3">
      <c r="A1154" s="1" t="s">
        <v>70</v>
      </c>
      <c r="B1154">
        <v>6246</v>
      </c>
      <c r="C1154">
        <v>366</v>
      </c>
      <c r="D1154">
        <v>5860</v>
      </c>
      <c r="E1154">
        <v>6007</v>
      </c>
      <c r="F1154">
        <v>6573</v>
      </c>
      <c r="G1154">
        <v>6542</v>
      </c>
    </row>
    <row r="1155" spans="1:7" x14ac:dyDescent="0.3">
      <c r="A1155" s="1" t="s">
        <v>71</v>
      </c>
      <c r="B1155">
        <v>8214</v>
      </c>
      <c r="C1155">
        <v>677</v>
      </c>
      <c r="D1155">
        <v>8534</v>
      </c>
      <c r="E1155">
        <v>7207</v>
      </c>
      <c r="F1155">
        <v>8451</v>
      </c>
      <c r="G1155">
        <v>8665</v>
      </c>
    </row>
    <row r="1156" spans="1:7" x14ac:dyDescent="0.3">
      <c r="A1156" s="1" t="s">
        <v>72</v>
      </c>
      <c r="B1156">
        <v>5042</v>
      </c>
      <c r="C1156">
        <v>297</v>
      </c>
      <c r="D1156">
        <v>5128</v>
      </c>
      <c r="E1156">
        <v>4641</v>
      </c>
      <c r="F1156">
        <v>5045</v>
      </c>
      <c r="G1156">
        <v>5352</v>
      </c>
    </row>
    <row r="1157" spans="1:7" x14ac:dyDescent="0.3">
      <c r="A1157" s="1" t="s">
        <v>73</v>
      </c>
      <c r="B1157">
        <v>12498</v>
      </c>
      <c r="C1157">
        <v>814</v>
      </c>
      <c r="D1157">
        <v>11501</v>
      </c>
      <c r="E1157">
        <v>12271</v>
      </c>
      <c r="F1157">
        <v>13420</v>
      </c>
      <c r="G1157">
        <v>12802</v>
      </c>
    </row>
    <row r="1158" spans="1:7" x14ac:dyDescent="0.3">
      <c r="A1158" s="1" t="s">
        <v>74</v>
      </c>
      <c r="B1158">
        <v>10762</v>
      </c>
      <c r="C1158">
        <v>925</v>
      </c>
      <c r="D1158">
        <v>10148</v>
      </c>
      <c r="E1158">
        <v>9797</v>
      </c>
      <c r="F1158">
        <v>11470</v>
      </c>
      <c r="G1158">
        <v>11633</v>
      </c>
    </row>
    <row r="1159" spans="1:7" x14ac:dyDescent="0.3">
      <c r="A1159" s="1" t="s">
        <v>75</v>
      </c>
      <c r="B1159">
        <v>6418</v>
      </c>
      <c r="C1159">
        <v>446</v>
      </c>
      <c r="D1159">
        <v>5890</v>
      </c>
      <c r="E1159">
        <v>6402</v>
      </c>
      <c r="F1159">
        <v>6982</v>
      </c>
      <c r="G1159">
        <v>6398</v>
      </c>
    </row>
    <row r="1160" spans="1:7" x14ac:dyDescent="0.3">
      <c r="A1160" s="1" t="s">
        <v>76</v>
      </c>
      <c r="B1160">
        <v>4924</v>
      </c>
      <c r="C1160">
        <v>163</v>
      </c>
      <c r="D1160">
        <v>4790</v>
      </c>
      <c r="E1160">
        <v>4778</v>
      </c>
      <c r="F1160">
        <v>5085</v>
      </c>
      <c r="G1160">
        <v>5043</v>
      </c>
    </row>
    <row r="1161" spans="1:7" x14ac:dyDescent="0.3">
      <c r="A1161" s="1" t="s">
        <v>77</v>
      </c>
      <c r="B1161">
        <v>2807</v>
      </c>
      <c r="C1161">
        <v>160</v>
      </c>
      <c r="D1161">
        <v>2641</v>
      </c>
      <c r="E1161">
        <v>2700</v>
      </c>
      <c r="F1161">
        <v>2960</v>
      </c>
      <c r="G1161">
        <v>2928</v>
      </c>
    </row>
    <row r="1162" spans="1:7" x14ac:dyDescent="0.3">
      <c r="A1162" s="1" t="s">
        <v>78</v>
      </c>
      <c r="B1162">
        <v>123</v>
      </c>
      <c r="C1162">
        <v>4</v>
      </c>
      <c r="D1162">
        <v>121</v>
      </c>
      <c r="E1162">
        <v>119</v>
      </c>
      <c r="F1162">
        <v>129</v>
      </c>
      <c r="G1162">
        <v>124</v>
      </c>
    </row>
    <row r="1163" spans="1:7" x14ac:dyDescent="0.3">
      <c r="A1163" s="1" t="s">
        <v>79</v>
      </c>
      <c r="B1163">
        <v>129</v>
      </c>
      <c r="C1163">
        <v>6</v>
      </c>
      <c r="D1163">
        <v>123</v>
      </c>
      <c r="E1163">
        <v>126</v>
      </c>
      <c r="F1163">
        <v>137</v>
      </c>
      <c r="G1163">
        <v>131</v>
      </c>
    </row>
    <row r="1164" spans="1:7" x14ac:dyDescent="0.3">
      <c r="A1164" s="1" t="s">
        <v>80</v>
      </c>
      <c r="B1164">
        <v>20345</v>
      </c>
      <c r="C1164">
        <v>1066</v>
      </c>
      <c r="D1164">
        <v>19461</v>
      </c>
      <c r="E1164">
        <v>19383</v>
      </c>
      <c r="F1164">
        <v>21234</v>
      </c>
      <c r="G1164">
        <v>21300</v>
      </c>
    </row>
    <row r="1165" spans="1:7" x14ac:dyDescent="0.3">
      <c r="A1165" s="1" t="s">
        <v>81</v>
      </c>
      <c r="B1165">
        <v>8459</v>
      </c>
      <c r="C1165">
        <v>548</v>
      </c>
      <c r="D1165">
        <v>7786</v>
      </c>
      <c r="E1165">
        <v>8252</v>
      </c>
      <c r="F1165">
        <v>8804</v>
      </c>
      <c r="G1165">
        <v>8996</v>
      </c>
    </row>
    <row r="1166" spans="1:7" x14ac:dyDescent="0.3">
      <c r="A1166" s="1" t="s">
        <v>82</v>
      </c>
      <c r="B1166">
        <v>6214</v>
      </c>
      <c r="C1166">
        <v>488</v>
      </c>
      <c r="D1166">
        <v>5677</v>
      </c>
      <c r="E1166">
        <v>5924</v>
      </c>
      <c r="F1166">
        <v>6652</v>
      </c>
      <c r="G1166">
        <v>6603</v>
      </c>
    </row>
    <row r="1167" spans="1:7" x14ac:dyDescent="0.3">
      <c r="A1167" s="1" t="s">
        <v>83</v>
      </c>
      <c r="B1167">
        <v>8415</v>
      </c>
      <c r="C1167">
        <v>449</v>
      </c>
      <c r="D1167">
        <v>7920</v>
      </c>
      <c r="E1167">
        <v>8154</v>
      </c>
      <c r="F1167">
        <v>8849</v>
      </c>
      <c r="G1167">
        <v>8735</v>
      </c>
    </row>
    <row r="1168" spans="1:7" x14ac:dyDescent="0.3">
      <c r="A1168" s="1" t="s">
        <v>84</v>
      </c>
      <c r="B1168">
        <v>5426</v>
      </c>
      <c r="C1168">
        <v>210</v>
      </c>
      <c r="D1168">
        <v>5208</v>
      </c>
      <c r="E1168">
        <v>5349</v>
      </c>
      <c r="F1168">
        <v>5706</v>
      </c>
      <c r="G1168">
        <v>5441</v>
      </c>
    </row>
    <row r="1169" spans="1:7" x14ac:dyDescent="0.3">
      <c r="A1169" s="1" t="s">
        <v>85</v>
      </c>
      <c r="B1169">
        <v>13238</v>
      </c>
      <c r="C1169">
        <v>828</v>
      </c>
      <c r="D1169">
        <v>12316</v>
      </c>
      <c r="E1169">
        <v>12776</v>
      </c>
      <c r="F1169">
        <v>14060</v>
      </c>
      <c r="G1169">
        <v>13802</v>
      </c>
    </row>
    <row r="1170" spans="1:7" x14ac:dyDescent="0.3">
      <c r="A1170" s="1" t="s">
        <v>86</v>
      </c>
      <c r="B1170">
        <v>10314</v>
      </c>
      <c r="C1170">
        <v>1347</v>
      </c>
      <c r="D1170">
        <v>9455</v>
      </c>
      <c r="E1170">
        <v>8887</v>
      </c>
      <c r="F1170">
        <v>11293</v>
      </c>
      <c r="G1170">
        <v>11623</v>
      </c>
    </row>
    <row r="1171" spans="1:7" x14ac:dyDescent="0.3">
      <c r="A1171" s="1" t="s">
        <v>87</v>
      </c>
      <c r="B1171">
        <v>7076</v>
      </c>
      <c r="C1171">
        <v>520</v>
      </c>
      <c r="D1171">
        <v>6675</v>
      </c>
      <c r="E1171">
        <v>6607</v>
      </c>
      <c r="F1171">
        <v>7352</v>
      </c>
      <c r="G1171">
        <v>7671</v>
      </c>
    </row>
    <row r="1172" spans="1:7" x14ac:dyDescent="0.3">
      <c r="A1172" s="1" t="s">
        <v>88</v>
      </c>
      <c r="B1172">
        <v>5400</v>
      </c>
      <c r="C1172">
        <v>302</v>
      </c>
      <c r="D1172">
        <v>5015</v>
      </c>
      <c r="E1172">
        <v>5446</v>
      </c>
      <c r="F1172">
        <v>5752</v>
      </c>
      <c r="G1172">
        <v>5388</v>
      </c>
    </row>
    <row r="1173" spans="1:7" x14ac:dyDescent="0.3">
      <c r="A1173" s="1" t="s">
        <v>89</v>
      </c>
      <c r="B1173">
        <v>2020</v>
      </c>
      <c r="C1173">
        <v>76</v>
      </c>
      <c r="D1173">
        <v>2051</v>
      </c>
      <c r="E1173">
        <v>1936</v>
      </c>
      <c r="F1173">
        <v>1985</v>
      </c>
      <c r="G1173">
        <v>2110</v>
      </c>
    </row>
    <row r="1174" spans="1:7" x14ac:dyDescent="0.3">
      <c r="A1174" s="1" t="s">
        <v>90</v>
      </c>
      <c r="B1174">
        <v>123</v>
      </c>
      <c r="C1174">
        <v>5</v>
      </c>
      <c r="D1174">
        <v>120</v>
      </c>
      <c r="E1174">
        <v>118</v>
      </c>
      <c r="F1174">
        <v>129</v>
      </c>
      <c r="G1174">
        <v>127</v>
      </c>
    </row>
    <row r="1175" spans="1:7" x14ac:dyDescent="0.3">
      <c r="A1175" s="1" t="s">
        <v>91</v>
      </c>
      <c r="B1175">
        <v>129</v>
      </c>
      <c r="C1175">
        <v>4</v>
      </c>
      <c r="D1175">
        <v>126</v>
      </c>
      <c r="E1175">
        <v>127</v>
      </c>
      <c r="F1175">
        <v>134</v>
      </c>
      <c r="G1175">
        <v>130</v>
      </c>
    </row>
    <row r="1176" spans="1:7" x14ac:dyDescent="0.3">
      <c r="A1176" s="1" t="s">
        <v>92</v>
      </c>
      <c r="B1176">
        <v>127</v>
      </c>
      <c r="C1176">
        <v>4</v>
      </c>
      <c r="D1176">
        <v>124</v>
      </c>
      <c r="E1176">
        <v>124</v>
      </c>
      <c r="F1176">
        <v>132</v>
      </c>
      <c r="G1176">
        <v>128</v>
      </c>
    </row>
    <row r="1177" spans="1:7" x14ac:dyDescent="0.3">
      <c r="A1177" s="1" t="s">
        <v>93</v>
      </c>
      <c r="B1177">
        <v>126</v>
      </c>
      <c r="C1177">
        <v>5</v>
      </c>
      <c r="D1177">
        <v>123</v>
      </c>
      <c r="E1177">
        <v>121</v>
      </c>
      <c r="F1177">
        <v>131</v>
      </c>
      <c r="G1177">
        <v>130</v>
      </c>
    </row>
    <row r="1178" spans="1:7" x14ac:dyDescent="0.3">
      <c r="A1178" s="1" t="s">
        <v>94</v>
      </c>
      <c r="B1178">
        <v>126</v>
      </c>
      <c r="C1178">
        <v>7</v>
      </c>
      <c r="D1178">
        <v>120</v>
      </c>
      <c r="E1178">
        <v>120</v>
      </c>
      <c r="F1178">
        <v>136</v>
      </c>
      <c r="G1178">
        <v>127</v>
      </c>
    </row>
    <row r="1179" spans="1:7" x14ac:dyDescent="0.3">
      <c r="A1179" s="1" t="s">
        <v>95</v>
      </c>
      <c r="B1179">
        <v>124</v>
      </c>
      <c r="C1179">
        <v>5</v>
      </c>
      <c r="D1179">
        <v>120</v>
      </c>
      <c r="E1179">
        <v>119</v>
      </c>
      <c r="F1179">
        <v>127</v>
      </c>
      <c r="G1179">
        <v>130</v>
      </c>
    </row>
    <row r="1180" spans="1:7" x14ac:dyDescent="0.3">
      <c r="A1180" s="1" t="s">
        <v>96</v>
      </c>
      <c r="B1180">
        <v>122</v>
      </c>
      <c r="C1180">
        <v>6</v>
      </c>
      <c r="D1180">
        <v>118</v>
      </c>
      <c r="E1180">
        <v>117</v>
      </c>
      <c r="F1180">
        <v>130</v>
      </c>
      <c r="G1180">
        <v>124</v>
      </c>
    </row>
    <row r="1181" spans="1:7" x14ac:dyDescent="0.3">
      <c r="A1181" s="1" t="s">
        <v>97</v>
      </c>
      <c r="B1181">
        <v>125</v>
      </c>
      <c r="C1181">
        <v>6</v>
      </c>
      <c r="D1181">
        <v>120</v>
      </c>
      <c r="E1181">
        <v>121</v>
      </c>
      <c r="F1181">
        <v>132</v>
      </c>
      <c r="G1181">
        <v>126</v>
      </c>
    </row>
    <row r="1182" spans="1:7" x14ac:dyDescent="0.3">
      <c r="A1182" s="1" t="s">
        <v>98</v>
      </c>
      <c r="B1182">
        <v>122</v>
      </c>
      <c r="C1182">
        <v>4</v>
      </c>
      <c r="D1182">
        <v>120</v>
      </c>
      <c r="E1182">
        <v>118</v>
      </c>
      <c r="F1182">
        <v>125</v>
      </c>
      <c r="G1182">
        <v>126</v>
      </c>
    </row>
    <row r="1183" spans="1:7" x14ac:dyDescent="0.3">
      <c r="A1183" s="1" t="s">
        <v>99</v>
      </c>
      <c r="B1183">
        <v>127</v>
      </c>
      <c r="C1183">
        <v>5</v>
      </c>
      <c r="D1183">
        <v>121</v>
      </c>
      <c r="E1183">
        <v>124</v>
      </c>
      <c r="F1183">
        <v>133</v>
      </c>
      <c r="G1183">
        <v>129</v>
      </c>
    </row>
    <row r="1184" spans="1:7" x14ac:dyDescent="0.3">
      <c r="A1184" s="1" t="s">
        <v>100</v>
      </c>
      <c r="B1184">
        <v>127</v>
      </c>
      <c r="C1184">
        <v>3</v>
      </c>
      <c r="D1184">
        <v>124</v>
      </c>
      <c r="E1184">
        <v>124</v>
      </c>
      <c r="F1184">
        <v>130</v>
      </c>
      <c r="G1184">
        <v>130</v>
      </c>
    </row>
    <row r="1185" spans="1:7" x14ac:dyDescent="0.3">
      <c r="A1185" s="1" t="s">
        <v>101</v>
      </c>
      <c r="B1185">
        <v>124</v>
      </c>
      <c r="C1185">
        <v>2</v>
      </c>
      <c r="D1185">
        <v>122</v>
      </c>
      <c r="E1185">
        <v>122</v>
      </c>
      <c r="F1185">
        <v>126</v>
      </c>
      <c r="G1185">
        <v>125</v>
      </c>
    </row>
    <row r="1186" spans="1:7" x14ac:dyDescent="0.3">
      <c r="A1186" s="1" t="s">
        <v>102</v>
      </c>
      <c r="B1186">
        <v>129</v>
      </c>
      <c r="C1186">
        <v>6</v>
      </c>
      <c r="D1186">
        <v>122</v>
      </c>
      <c r="E1186">
        <v>126</v>
      </c>
      <c r="F1186">
        <v>133</v>
      </c>
      <c r="G1186">
        <v>134</v>
      </c>
    </row>
    <row r="1188" spans="1:7" x14ac:dyDescent="0.3">
      <c r="A1188" s="1" t="s">
        <v>178</v>
      </c>
    </row>
    <row r="1189" spans="1:7" x14ac:dyDescent="0.3">
      <c r="A1189" s="1" t="s">
        <v>0</v>
      </c>
      <c r="B1189" s="1" t="s">
        <v>1</v>
      </c>
      <c r="C1189" s="1" t="s">
        <v>2</v>
      </c>
      <c r="D1189" s="1" t="s">
        <v>3</v>
      </c>
      <c r="E1189" s="1" t="s">
        <v>4</v>
      </c>
      <c r="F1189" s="1" t="s">
        <v>5</v>
      </c>
      <c r="G1189" s="1" t="s">
        <v>6</v>
      </c>
    </row>
    <row r="1190" spans="1:7" x14ac:dyDescent="0.3">
      <c r="A1190" s="1" t="s">
        <v>7</v>
      </c>
      <c r="B1190">
        <v>139</v>
      </c>
      <c r="C1190">
        <v>6</v>
      </c>
      <c r="D1190">
        <v>131</v>
      </c>
      <c r="E1190">
        <v>137</v>
      </c>
      <c r="F1190">
        <v>143</v>
      </c>
      <c r="G1190">
        <v>144</v>
      </c>
    </row>
    <row r="1191" spans="1:7" x14ac:dyDescent="0.3">
      <c r="A1191" s="1" t="s">
        <v>8</v>
      </c>
      <c r="B1191">
        <v>135</v>
      </c>
      <c r="C1191">
        <v>3</v>
      </c>
      <c r="D1191">
        <v>132</v>
      </c>
      <c r="E1191">
        <v>135</v>
      </c>
      <c r="F1191">
        <v>139</v>
      </c>
      <c r="G1191">
        <v>136</v>
      </c>
    </row>
    <row r="1192" spans="1:7" x14ac:dyDescent="0.3">
      <c r="A1192" s="1" t="s">
        <v>9</v>
      </c>
      <c r="B1192">
        <v>132</v>
      </c>
      <c r="C1192">
        <v>3</v>
      </c>
      <c r="D1192">
        <v>129</v>
      </c>
      <c r="E1192">
        <v>131</v>
      </c>
      <c r="F1192">
        <v>137</v>
      </c>
      <c r="G1192">
        <v>133</v>
      </c>
    </row>
    <row r="1193" spans="1:7" x14ac:dyDescent="0.3">
      <c r="A1193" s="1" t="s">
        <v>10</v>
      </c>
      <c r="B1193">
        <v>131</v>
      </c>
      <c r="C1193">
        <v>2</v>
      </c>
      <c r="D1193">
        <v>129</v>
      </c>
      <c r="E1193">
        <v>132</v>
      </c>
      <c r="F1193">
        <v>134</v>
      </c>
      <c r="G1193">
        <v>131</v>
      </c>
    </row>
    <row r="1194" spans="1:7" x14ac:dyDescent="0.3">
      <c r="A1194" s="1" t="s">
        <v>11</v>
      </c>
      <c r="B1194">
        <v>128</v>
      </c>
      <c r="C1194">
        <v>3</v>
      </c>
      <c r="D1194">
        <v>128</v>
      </c>
      <c r="E1194">
        <v>125</v>
      </c>
      <c r="F1194">
        <v>132</v>
      </c>
      <c r="G1194">
        <v>128</v>
      </c>
    </row>
    <row r="1195" spans="1:7" x14ac:dyDescent="0.3">
      <c r="A1195" s="1" t="s">
        <v>12</v>
      </c>
      <c r="B1195">
        <v>133</v>
      </c>
      <c r="C1195">
        <v>3</v>
      </c>
      <c r="D1195">
        <v>130</v>
      </c>
      <c r="E1195">
        <v>130</v>
      </c>
      <c r="F1195">
        <v>136</v>
      </c>
      <c r="G1195">
        <v>134</v>
      </c>
    </row>
    <row r="1196" spans="1:7" x14ac:dyDescent="0.3">
      <c r="A1196" s="1" t="s">
        <v>13</v>
      </c>
      <c r="B1196">
        <v>131</v>
      </c>
      <c r="C1196">
        <v>4</v>
      </c>
      <c r="D1196">
        <v>129</v>
      </c>
      <c r="E1196">
        <v>128</v>
      </c>
      <c r="F1196">
        <v>136</v>
      </c>
      <c r="G1196">
        <v>132</v>
      </c>
    </row>
    <row r="1197" spans="1:7" x14ac:dyDescent="0.3">
      <c r="A1197" s="1" t="s">
        <v>14</v>
      </c>
      <c r="B1197">
        <v>132</v>
      </c>
      <c r="C1197">
        <v>3</v>
      </c>
      <c r="D1197">
        <v>127</v>
      </c>
      <c r="E1197">
        <v>133</v>
      </c>
      <c r="F1197">
        <v>135</v>
      </c>
      <c r="G1197">
        <v>133</v>
      </c>
    </row>
    <row r="1198" spans="1:7" x14ac:dyDescent="0.3">
      <c r="A1198" s="1" t="s">
        <v>15</v>
      </c>
      <c r="B1198">
        <v>135</v>
      </c>
      <c r="C1198">
        <v>4</v>
      </c>
      <c r="D1198">
        <v>130</v>
      </c>
      <c r="E1198">
        <v>132</v>
      </c>
      <c r="F1198">
        <v>140</v>
      </c>
      <c r="G1198">
        <v>136</v>
      </c>
    </row>
    <row r="1199" spans="1:7" x14ac:dyDescent="0.3">
      <c r="A1199" s="1" t="s">
        <v>16</v>
      </c>
      <c r="B1199">
        <v>137</v>
      </c>
      <c r="C1199">
        <v>6</v>
      </c>
      <c r="D1199">
        <v>131</v>
      </c>
      <c r="E1199">
        <v>133</v>
      </c>
      <c r="F1199">
        <v>143</v>
      </c>
      <c r="G1199">
        <v>141</v>
      </c>
    </row>
    <row r="1200" spans="1:7" x14ac:dyDescent="0.3">
      <c r="A1200" s="1" t="s">
        <v>17</v>
      </c>
      <c r="B1200">
        <v>137</v>
      </c>
      <c r="C1200">
        <v>4</v>
      </c>
      <c r="D1200">
        <v>132</v>
      </c>
      <c r="E1200">
        <v>139</v>
      </c>
      <c r="F1200">
        <v>141</v>
      </c>
      <c r="G1200">
        <v>139</v>
      </c>
    </row>
    <row r="1201" spans="1:7" x14ac:dyDescent="0.3">
      <c r="A1201" s="1" t="s">
        <v>18</v>
      </c>
      <c r="B1201">
        <v>141</v>
      </c>
      <c r="C1201">
        <v>5</v>
      </c>
      <c r="D1201">
        <v>134</v>
      </c>
      <c r="E1201">
        <v>141</v>
      </c>
      <c r="F1201">
        <v>147</v>
      </c>
      <c r="G1201">
        <v>140</v>
      </c>
    </row>
    <row r="1202" spans="1:7" x14ac:dyDescent="0.3">
      <c r="A1202" s="1" t="s">
        <v>19</v>
      </c>
      <c r="B1202">
        <v>139</v>
      </c>
      <c r="C1202">
        <v>4</v>
      </c>
      <c r="D1202">
        <v>135</v>
      </c>
      <c r="E1202">
        <v>136</v>
      </c>
      <c r="F1202">
        <v>144</v>
      </c>
      <c r="G1202">
        <v>140</v>
      </c>
    </row>
    <row r="1203" spans="1:7" x14ac:dyDescent="0.3">
      <c r="A1203" s="1" t="s">
        <v>20</v>
      </c>
      <c r="B1203">
        <v>25257</v>
      </c>
      <c r="C1203">
        <v>764</v>
      </c>
      <c r="D1203">
        <v>24372</v>
      </c>
      <c r="E1203">
        <v>24866</v>
      </c>
      <c r="F1203">
        <v>25879</v>
      </c>
      <c r="G1203">
        <v>25911</v>
      </c>
    </row>
    <row r="1204" spans="1:7" x14ac:dyDescent="0.3">
      <c r="A1204" s="1" t="s">
        <v>21</v>
      </c>
      <c r="B1204">
        <v>11180</v>
      </c>
      <c r="C1204">
        <v>855</v>
      </c>
      <c r="D1204">
        <v>10062</v>
      </c>
      <c r="E1204">
        <v>10988</v>
      </c>
      <c r="F1204">
        <v>11993</v>
      </c>
      <c r="G1204">
        <v>11675</v>
      </c>
    </row>
    <row r="1205" spans="1:7" x14ac:dyDescent="0.3">
      <c r="A1205" s="1" t="s">
        <v>22</v>
      </c>
      <c r="B1205">
        <v>6666</v>
      </c>
      <c r="C1205">
        <v>325</v>
      </c>
      <c r="D1205">
        <v>6212</v>
      </c>
      <c r="E1205">
        <v>6658</v>
      </c>
      <c r="F1205">
        <v>6940</v>
      </c>
      <c r="G1205">
        <v>6854</v>
      </c>
    </row>
    <row r="1206" spans="1:7" x14ac:dyDescent="0.3">
      <c r="A1206" s="1" t="s">
        <v>23</v>
      </c>
      <c r="B1206">
        <v>9685</v>
      </c>
      <c r="C1206">
        <v>464</v>
      </c>
      <c r="D1206">
        <v>9089</v>
      </c>
      <c r="E1206">
        <v>9564</v>
      </c>
      <c r="F1206">
        <v>10144</v>
      </c>
      <c r="G1206">
        <v>9942</v>
      </c>
    </row>
    <row r="1207" spans="1:7" x14ac:dyDescent="0.3">
      <c r="A1207" s="1" t="s">
        <v>24</v>
      </c>
      <c r="B1207">
        <v>1123</v>
      </c>
      <c r="C1207">
        <v>138</v>
      </c>
      <c r="D1207">
        <v>953</v>
      </c>
      <c r="E1207">
        <v>1073</v>
      </c>
      <c r="F1207">
        <v>1212</v>
      </c>
      <c r="G1207">
        <v>1255</v>
      </c>
    </row>
    <row r="1208" spans="1:7" x14ac:dyDescent="0.3">
      <c r="A1208" s="1" t="s">
        <v>25</v>
      </c>
      <c r="B1208">
        <v>14513</v>
      </c>
      <c r="C1208">
        <v>721</v>
      </c>
      <c r="D1208">
        <v>13552</v>
      </c>
      <c r="E1208">
        <v>14466</v>
      </c>
      <c r="F1208">
        <v>15270</v>
      </c>
      <c r="G1208">
        <v>14764</v>
      </c>
    </row>
    <row r="1209" spans="1:7" x14ac:dyDescent="0.3">
      <c r="A1209" s="1" t="s">
        <v>26</v>
      </c>
      <c r="B1209">
        <v>9368</v>
      </c>
      <c r="C1209">
        <v>233</v>
      </c>
      <c r="D1209">
        <v>9350</v>
      </c>
      <c r="E1209">
        <v>9046</v>
      </c>
      <c r="F1209">
        <v>9517</v>
      </c>
      <c r="G1209">
        <v>9559</v>
      </c>
    </row>
    <row r="1210" spans="1:7" x14ac:dyDescent="0.3">
      <c r="A1210" s="1" t="s">
        <v>27</v>
      </c>
      <c r="B1210">
        <v>7785</v>
      </c>
      <c r="C1210">
        <v>186</v>
      </c>
      <c r="D1210">
        <v>7516</v>
      </c>
      <c r="E1210">
        <v>7842</v>
      </c>
      <c r="F1210">
        <v>7946</v>
      </c>
      <c r="G1210">
        <v>7836</v>
      </c>
    </row>
    <row r="1211" spans="1:7" x14ac:dyDescent="0.3">
      <c r="A1211" s="1" t="s">
        <v>28</v>
      </c>
      <c r="B1211">
        <v>6488</v>
      </c>
      <c r="C1211">
        <v>368</v>
      </c>
      <c r="D1211">
        <v>6064</v>
      </c>
      <c r="E1211">
        <v>6314</v>
      </c>
      <c r="F1211">
        <v>6880</v>
      </c>
      <c r="G1211">
        <v>6695</v>
      </c>
    </row>
    <row r="1212" spans="1:7" x14ac:dyDescent="0.3">
      <c r="A1212" s="1" t="s">
        <v>29</v>
      </c>
      <c r="B1212">
        <v>4013</v>
      </c>
      <c r="C1212">
        <v>149</v>
      </c>
      <c r="D1212">
        <v>3969</v>
      </c>
      <c r="E1212">
        <v>3822</v>
      </c>
      <c r="F1212">
        <v>4116</v>
      </c>
      <c r="G1212">
        <v>4145</v>
      </c>
    </row>
    <row r="1213" spans="1:7" x14ac:dyDescent="0.3">
      <c r="A1213" s="1" t="s">
        <v>30</v>
      </c>
      <c r="B1213">
        <v>134</v>
      </c>
      <c r="C1213">
        <v>3</v>
      </c>
      <c r="D1213">
        <v>132</v>
      </c>
      <c r="E1213">
        <v>133</v>
      </c>
      <c r="F1213">
        <v>139</v>
      </c>
      <c r="G1213">
        <v>133</v>
      </c>
    </row>
    <row r="1214" spans="1:7" x14ac:dyDescent="0.3">
      <c r="A1214" s="1" t="s">
        <v>31</v>
      </c>
      <c r="B1214">
        <v>135</v>
      </c>
      <c r="C1214">
        <v>4</v>
      </c>
      <c r="D1214">
        <v>130</v>
      </c>
      <c r="E1214">
        <v>134</v>
      </c>
      <c r="F1214">
        <v>138</v>
      </c>
      <c r="G1214">
        <v>137</v>
      </c>
    </row>
    <row r="1215" spans="1:7" x14ac:dyDescent="0.3">
      <c r="A1215" s="1" t="s">
        <v>32</v>
      </c>
      <c r="B1215">
        <v>24463</v>
      </c>
      <c r="C1215">
        <v>858</v>
      </c>
      <c r="D1215">
        <v>23518</v>
      </c>
      <c r="E1215">
        <v>23955</v>
      </c>
      <c r="F1215">
        <v>25228</v>
      </c>
      <c r="G1215">
        <v>25151</v>
      </c>
    </row>
    <row r="1216" spans="1:7" x14ac:dyDescent="0.3">
      <c r="A1216" s="1" t="s">
        <v>33</v>
      </c>
      <c r="B1216">
        <v>9937</v>
      </c>
      <c r="C1216">
        <v>822</v>
      </c>
      <c r="D1216">
        <v>8804</v>
      </c>
      <c r="E1216">
        <v>9885</v>
      </c>
      <c r="F1216">
        <v>10665</v>
      </c>
      <c r="G1216">
        <v>10394</v>
      </c>
    </row>
    <row r="1217" spans="1:7" x14ac:dyDescent="0.3">
      <c r="A1217" s="1" t="s">
        <v>34</v>
      </c>
      <c r="B1217">
        <v>6781</v>
      </c>
      <c r="C1217">
        <v>456</v>
      </c>
      <c r="D1217">
        <v>6199</v>
      </c>
      <c r="E1217">
        <v>6644</v>
      </c>
      <c r="F1217">
        <v>7200</v>
      </c>
      <c r="G1217">
        <v>7080</v>
      </c>
    </row>
    <row r="1218" spans="1:7" x14ac:dyDescent="0.3">
      <c r="A1218" s="1" t="s">
        <v>35</v>
      </c>
      <c r="B1218">
        <v>8752</v>
      </c>
      <c r="C1218">
        <v>333</v>
      </c>
      <c r="D1218">
        <v>8342</v>
      </c>
      <c r="E1218">
        <v>9031</v>
      </c>
      <c r="F1218">
        <v>9015</v>
      </c>
      <c r="G1218">
        <v>8620</v>
      </c>
    </row>
    <row r="1219" spans="1:7" x14ac:dyDescent="0.3">
      <c r="A1219" s="1" t="s">
        <v>36</v>
      </c>
      <c r="B1219">
        <v>4556</v>
      </c>
      <c r="C1219">
        <v>309</v>
      </c>
      <c r="D1219">
        <v>4257</v>
      </c>
      <c r="E1219">
        <v>4344</v>
      </c>
      <c r="F1219">
        <v>4916</v>
      </c>
      <c r="G1219">
        <v>4706</v>
      </c>
    </row>
    <row r="1220" spans="1:7" x14ac:dyDescent="0.3">
      <c r="A1220" s="1" t="s">
        <v>37</v>
      </c>
      <c r="B1220">
        <v>13626</v>
      </c>
      <c r="C1220">
        <v>659</v>
      </c>
      <c r="D1220">
        <v>12772</v>
      </c>
      <c r="E1220">
        <v>13665</v>
      </c>
      <c r="F1220">
        <v>14381</v>
      </c>
      <c r="G1220">
        <v>13684</v>
      </c>
    </row>
    <row r="1221" spans="1:7" x14ac:dyDescent="0.3">
      <c r="A1221" s="1" t="s">
        <v>38</v>
      </c>
      <c r="B1221">
        <v>12652</v>
      </c>
      <c r="C1221">
        <v>358</v>
      </c>
      <c r="D1221">
        <v>12476</v>
      </c>
      <c r="E1221">
        <v>12233</v>
      </c>
      <c r="F1221">
        <v>12953</v>
      </c>
      <c r="G1221">
        <v>12946</v>
      </c>
    </row>
    <row r="1222" spans="1:7" x14ac:dyDescent="0.3">
      <c r="A1222" s="1" t="s">
        <v>39</v>
      </c>
      <c r="B1222">
        <v>7625</v>
      </c>
      <c r="C1222">
        <v>345</v>
      </c>
      <c r="D1222">
        <v>7546</v>
      </c>
      <c r="E1222">
        <v>7174</v>
      </c>
      <c r="F1222">
        <v>7948</v>
      </c>
      <c r="G1222">
        <v>7831</v>
      </c>
    </row>
    <row r="1223" spans="1:7" x14ac:dyDescent="0.3">
      <c r="A1223" s="1" t="s">
        <v>40</v>
      </c>
      <c r="B1223">
        <v>5390</v>
      </c>
      <c r="C1223">
        <v>198</v>
      </c>
      <c r="D1223">
        <v>5153</v>
      </c>
      <c r="E1223">
        <v>5348</v>
      </c>
      <c r="F1223">
        <v>5633</v>
      </c>
      <c r="G1223">
        <v>5425</v>
      </c>
    </row>
    <row r="1224" spans="1:7" x14ac:dyDescent="0.3">
      <c r="A1224" s="1" t="s">
        <v>41</v>
      </c>
      <c r="B1224">
        <v>2209</v>
      </c>
      <c r="C1224">
        <v>126</v>
      </c>
      <c r="D1224">
        <v>2142</v>
      </c>
      <c r="E1224">
        <v>2065</v>
      </c>
      <c r="F1224">
        <v>2324</v>
      </c>
      <c r="G1224">
        <v>2304</v>
      </c>
    </row>
    <row r="1225" spans="1:7" x14ac:dyDescent="0.3">
      <c r="A1225" s="1" t="s">
        <v>42</v>
      </c>
      <c r="B1225">
        <v>134</v>
      </c>
      <c r="C1225">
        <v>4</v>
      </c>
      <c r="D1225">
        <v>131</v>
      </c>
      <c r="E1225">
        <v>133</v>
      </c>
      <c r="F1225">
        <v>139</v>
      </c>
      <c r="G1225">
        <v>132</v>
      </c>
    </row>
    <row r="1226" spans="1:7" x14ac:dyDescent="0.3">
      <c r="A1226" s="1" t="s">
        <v>43</v>
      </c>
      <c r="B1226">
        <v>135</v>
      </c>
      <c r="C1226">
        <v>5</v>
      </c>
      <c r="D1226">
        <v>130</v>
      </c>
      <c r="E1226">
        <v>132</v>
      </c>
      <c r="F1226">
        <v>140</v>
      </c>
      <c r="G1226">
        <v>138</v>
      </c>
    </row>
    <row r="1227" spans="1:7" x14ac:dyDescent="0.3">
      <c r="A1227" s="1" t="s">
        <v>44</v>
      </c>
      <c r="B1227">
        <v>23960</v>
      </c>
      <c r="C1227">
        <v>1136</v>
      </c>
      <c r="D1227">
        <v>22908</v>
      </c>
      <c r="E1227">
        <v>23054</v>
      </c>
      <c r="F1227">
        <v>24813</v>
      </c>
      <c r="G1227">
        <v>25063</v>
      </c>
    </row>
    <row r="1228" spans="1:7" x14ac:dyDescent="0.3">
      <c r="A1228" s="1" t="s">
        <v>45</v>
      </c>
      <c r="B1228">
        <v>10253</v>
      </c>
      <c r="C1228">
        <v>722</v>
      </c>
      <c r="D1228">
        <v>9282</v>
      </c>
      <c r="E1228">
        <v>10262</v>
      </c>
      <c r="F1228">
        <v>11015</v>
      </c>
      <c r="G1228">
        <v>10452</v>
      </c>
    </row>
    <row r="1229" spans="1:7" x14ac:dyDescent="0.3">
      <c r="A1229" s="1" t="s">
        <v>46</v>
      </c>
      <c r="B1229">
        <v>6745</v>
      </c>
      <c r="C1229">
        <v>363</v>
      </c>
      <c r="D1229">
        <v>6275</v>
      </c>
      <c r="E1229">
        <v>6687</v>
      </c>
      <c r="F1229">
        <v>7134</v>
      </c>
      <c r="G1229">
        <v>6883</v>
      </c>
    </row>
    <row r="1230" spans="1:7" x14ac:dyDescent="0.3">
      <c r="A1230" s="1" t="s">
        <v>47</v>
      </c>
      <c r="B1230">
        <v>9487</v>
      </c>
      <c r="C1230">
        <v>706</v>
      </c>
      <c r="D1230">
        <v>8472</v>
      </c>
      <c r="E1230">
        <v>9938</v>
      </c>
      <c r="F1230">
        <v>9994</v>
      </c>
      <c r="G1230">
        <v>9543</v>
      </c>
    </row>
    <row r="1231" spans="1:7" x14ac:dyDescent="0.3">
      <c r="A1231" s="1" t="s">
        <v>48</v>
      </c>
      <c r="B1231">
        <v>2606</v>
      </c>
      <c r="C1231">
        <v>294</v>
      </c>
      <c r="D1231">
        <v>2457</v>
      </c>
      <c r="E1231">
        <v>2264</v>
      </c>
      <c r="F1231">
        <v>2862</v>
      </c>
      <c r="G1231">
        <v>2839</v>
      </c>
    </row>
    <row r="1232" spans="1:7" x14ac:dyDescent="0.3">
      <c r="A1232" s="1" t="s">
        <v>49</v>
      </c>
      <c r="B1232">
        <v>13693</v>
      </c>
      <c r="C1232">
        <v>862</v>
      </c>
      <c r="D1232">
        <v>12622</v>
      </c>
      <c r="E1232">
        <v>13511</v>
      </c>
      <c r="F1232">
        <v>14682</v>
      </c>
      <c r="G1232">
        <v>13959</v>
      </c>
    </row>
    <row r="1233" spans="1:7" x14ac:dyDescent="0.3">
      <c r="A1233" s="1" t="s">
        <v>50</v>
      </c>
      <c r="B1233">
        <v>11132</v>
      </c>
      <c r="C1233">
        <v>669</v>
      </c>
      <c r="D1233">
        <v>10682</v>
      </c>
      <c r="E1233">
        <v>10435</v>
      </c>
      <c r="F1233">
        <v>11704</v>
      </c>
      <c r="G1233">
        <v>11705</v>
      </c>
    </row>
    <row r="1234" spans="1:7" x14ac:dyDescent="0.3">
      <c r="A1234" s="1" t="s">
        <v>51</v>
      </c>
      <c r="B1234">
        <v>7680</v>
      </c>
      <c r="C1234">
        <v>518</v>
      </c>
      <c r="D1234">
        <v>7161</v>
      </c>
      <c r="E1234">
        <v>7311</v>
      </c>
      <c r="F1234">
        <v>8073</v>
      </c>
      <c r="G1234">
        <v>8175</v>
      </c>
    </row>
    <row r="1235" spans="1:7" x14ac:dyDescent="0.3">
      <c r="A1235" s="1" t="s">
        <v>52</v>
      </c>
      <c r="B1235">
        <v>5395</v>
      </c>
      <c r="C1235">
        <v>606</v>
      </c>
      <c r="D1235">
        <v>4659</v>
      </c>
      <c r="E1235">
        <v>5196</v>
      </c>
      <c r="F1235">
        <v>6069</v>
      </c>
      <c r="G1235">
        <v>5654</v>
      </c>
    </row>
    <row r="1236" spans="1:7" x14ac:dyDescent="0.3">
      <c r="A1236" s="1" t="s">
        <v>53</v>
      </c>
      <c r="B1236">
        <v>1213</v>
      </c>
      <c r="C1236">
        <v>58</v>
      </c>
      <c r="D1236">
        <v>1191</v>
      </c>
      <c r="E1236">
        <v>1141</v>
      </c>
      <c r="F1236">
        <v>1263</v>
      </c>
      <c r="G1236">
        <v>1258</v>
      </c>
    </row>
    <row r="1237" spans="1:7" x14ac:dyDescent="0.3">
      <c r="A1237" s="1" t="s">
        <v>54</v>
      </c>
      <c r="B1237">
        <v>131</v>
      </c>
      <c r="C1237">
        <v>5</v>
      </c>
      <c r="D1237">
        <v>129</v>
      </c>
      <c r="E1237">
        <v>129</v>
      </c>
      <c r="F1237">
        <v>139</v>
      </c>
      <c r="G1237">
        <v>129</v>
      </c>
    </row>
    <row r="1238" spans="1:7" x14ac:dyDescent="0.3">
      <c r="A1238" s="1" t="s">
        <v>55</v>
      </c>
      <c r="B1238">
        <v>138</v>
      </c>
      <c r="C1238">
        <v>4</v>
      </c>
      <c r="D1238">
        <v>134</v>
      </c>
      <c r="E1238">
        <v>135</v>
      </c>
      <c r="F1238">
        <v>142</v>
      </c>
      <c r="G1238">
        <v>141</v>
      </c>
    </row>
    <row r="1239" spans="1:7" x14ac:dyDescent="0.3">
      <c r="A1239" s="1" t="s">
        <v>56</v>
      </c>
      <c r="B1239">
        <v>24157</v>
      </c>
      <c r="C1239">
        <v>1279</v>
      </c>
      <c r="D1239">
        <v>22857</v>
      </c>
      <c r="E1239">
        <v>23264</v>
      </c>
      <c r="F1239">
        <v>25318</v>
      </c>
      <c r="G1239">
        <v>25191</v>
      </c>
    </row>
    <row r="1240" spans="1:7" x14ac:dyDescent="0.3">
      <c r="A1240" s="1" t="s">
        <v>57</v>
      </c>
      <c r="B1240">
        <v>10703</v>
      </c>
      <c r="C1240">
        <v>972</v>
      </c>
      <c r="D1240">
        <v>9396</v>
      </c>
      <c r="E1240">
        <v>10564</v>
      </c>
      <c r="F1240">
        <v>11601</v>
      </c>
      <c r="G1240">
        <v>11251</v>
      </c>
    </row>
    <row r="1241" spans="1:7" x14ac:dyDescent="0.3">
      <c r="A1241" s="1" t="s">
        <v>58</v>
      </c>
      <c r="B1241">
        <v>6647</v>
      </c>
      <c r="C1241">
        <v>336</v>
      </c>
      <c r="D1241">
        <v>6274</v>
      </c>
      <c r="E1241">
        <v>6472</v>
      </c>
      <c r="F1241">
        <v>7021</v>
      </c>
      <c r="G1241">
        <v>6819</v>
      </c>
    </row>
    <row r="1242" spans="1:7" x14ac:dyDescent="0.3">
      <c r="A1242" s="1" t="s">
        <v>59</v>
      </c>
      <c r="B1242">
        <v>8059</v>
      </c>
      <c r="C1242">
        <v>845</v>
      </c>
      <c r="D1242">
        <v>7041</v>
      </c>
      <c r="E1242">
        <v>7764</v>
      </c>
      <c r="F1242">
        <v>8993</v>
      </c>
      <c r="G1242">
        <v>8439</v>
      </c>
    </row>
    <row r="1243" spans="1:7" x14ac:dyDescent="0.3">
      <c r="A1243" s="1" t="s">
        <v>60</v>
      </c>
      <c r="B1243">
        <v>3751</v>
      </c>
      <c r="C1243">
        <v>280</v>
      </c>
      <c r="D1243">
        <v>3487</v>
      </c>
      <c r="E1243">
        <v>3531</v>
      </c>
      <c r="F1243">
        <v>4005</v>
      </c>
      <c r="G1243">
        <v>3981</v>
      </c>
    </row>
    <row r="1244" spans="1:7" x14ac:dyDescent="0.3">
      <c r="A1244" s="1" t="s">
        <v>61</v>
      </c>
      <c r="B1244">
        <v>13920</v>
      </c>
      <c r="C1244">
        <v>889</v>
      </c>
      <c r="D1244">
        <v>12760</v>
      </c>
      <c r="E1244">
        <v>13908</v>
      </c>
      <c r="F1244">
        <v>14918</v>
      </c>
      <c r="G1244">
        <v>14093</v>
      </c>
    </row>
    <row r="1245" spans="1:7" x14ac:dyDescent="0.3">
      <c r="A1245" s="1" t="s">
        <v>62</v>
      </c>
      <c r="B1245">
        <v>12291</v>
      </c>
      <c r="C1245">
        <v>1107</v>
      </c>
      <c r="D1245">
        <v>12206</v>
      </c>
      <c r="E1245">
        <v>10894</v>
      </c>
      <c r="F1245">
        <v>12475</v>
      </c>
      <c r="G1245">
        <v>13588</v>
      </c>
    </row>
    <row r="1246" spans="1:7" x14ac:dyDescent="0.3">
      <c r="A1246" s="1" t="s">
        <v>63</v>
      </c>
      <c r="B1246">
        <v>6927</v>
      </c>
      <c r="C1246">
        <v>572</v>
      </c>
      <c r="D1246">
        <v>6611</v>
      </c>
      <c r="E1246">
        <v>6334</v>
      </c>
      <c r="F1246">
        <v>7623</v>
      </c>
      <c r="G1246">
        <v>7142</v>
      </c>
    </row>
    <row r="1247" spans="1:7" x14ac:dyDescent="0.3">
      <c r="A1247" s="1" t="s">
        <v>64</v>
      </c>
      <c r="B1247">
        <v>4999</v>
      </c>
      <c r="C1247">
        <v>674</v>
      </c>
      <c r="D1247">
        <v>4348</v>
      </c>
      <c r="E1247">
        <v>4573</v>
      </c>
      <c r="F1247">
        <v>5836</v>
      </c>
      <c r="G1247">
        <v>5240</v>
      </c>
    </row>
    <row r="1248" spans="1:7" x14ac:dyDescent="0.3">
      <c r="A1248" s="1" t="s">
        <v>65</v>
      </c>
      <c r="B1248">
        <v>3884</v>
      </c>
      <c r="C1248">
        <v>169</v>
      </c>
      <c r="D1248">
        <v>3738</v>
      </c>
      <c r="E1248">
        <v>3751</v>
      </c>
      <c r="F1248">
        <v>4086</v>
      </c>
      <c r="G1248">
        <v>3960</v>
      </c>
    </row>
    <row r="1249" spans="1:7" x14ac:dyDescent="0.3">
      <c r="A1249" s="1" t="s">
        <v>66</v>
      </c>
      <c r="B1249">
        <v>131</v>
      </c>
      <c r="C1249">
        <v>6</v>
      </c>
      <c r="D1249">
        <v>124</v>
      </c>
      <c r="E1249">
        <v>128</v>
      </c>
      <c r="F1249">
        <v>134</v>
      </c>
      <c r="G1249">
        <v>137</v>
      </c>
    </row>
    <row r="1250" spans="1:7" x14ac:dyDescent="0.3">
      <c r="A1250" s="1" t="s">
        <v>67</v>
      </c>
      <c r="B1250">
        <v>137</v>
      </c>
      <c r="C1250">
        <v>4</v>
      </c>
      <c r="D1250">
        <v>134</v>
      </c>
      <c r="E1250">
        <v>135</v>
      </c>
      <c r="F1250">
        <v>144</v>
      </c>
      <c r="G1250">
        <v>137</v>
      </c>
    </row>
    <row r="1251" spans="1:7" x14ac:dyDescent="0.3">
      <c r="A1251" s="1" t="s">
        <v>68</v>
      </c>
      <c r="B1251">
        <v>23883</v>
      </c>
      <c r="C1251">
        <v>1363</v>
      </c>
      <c r="D1251">
        <v>22471</v>
      </c>
      <c r="E1251">
        <v>22963</v>
      </c>
      <c r="F1251">
        <v>25134</v>
      </c>
      <c r="G1251">
        <v>24965</v>
      </c>
    </row>
    <row r="1252" spans="1:7" x14ac:dyDescent="0.3">
      <c r="A1252" s="1" t="s">
        <v>69</v>
      </c>
      <c r="B1252">
        <v>10453</v>
      </c>
      <c r="C1252">
        <v>714</v>
      </c>
      <c r="D1252">
        <v>9436</v>
      </c>
      <c r="E1252">
        <v>10515</v>
      </c>
      <c r="F1252">
        <v>11061</v>
      </c>
      <c r="G1252">
        <v>10801</v>
      </c>
    </row>
    <row r="1253" spans="1:7" x14ac:dyDescent="0.3">
      <c r="A1253" s="1" t="s">
        <v>70</v>
      </c>
      <c r="B1253">
        <v>6788</v>
      </c>
      <c r="C1253">
        <v>426</v>
      </c>
      <c r="D1253">
        <v>6297</v>
      </c>
      <c r="E1253">
        <v>6579</v>
      </c>
      <c r="F1253">
        <v>7224</v>
      </c>
      <c r="G1253">
        <v>7051</v>
      </c>
    </row>
    <row r="1254" spans="1:7" x14ac:dyDescent="0.3">
      <c r="A1254" s="1" t="s">
        <v>71</v>
      </c>
      <c r="B1254">
        <v>8631</v>
      </c>
      <c r="C1254">
        <v>669</v>
      </c>
      <c r="D1254">
        <v>8687</v>
      </c>
      <c r="E1254">
        <v>7668</v>
      </c>
      <c r="F1254">
        <v>9072</v>
      </c>
      <c r="G1254">
        <v>9097</v>
      </c>
    </row>
    <row r="1255" spans="1:7" x14ac:dyDescent="0.3">
      <c r="A1255" s="1" t="s">
        <v>72</v>
      </c>
      <c r="B1255">
        <v>3876</v>
      </c>
      <c r="C1255">
        <v>390</v>
      </c>
      <c r="D1255">
        <v>3832</v>
      </c>
      <c r="E1255">
        <v>3368</v>
      </c>
      <c r="F1255">
        <v>4005</v>
      </c>
      <c r="G1255">
        <v>4300</v>
      </c>
    </row>
    <row r="1256" spans="1:7" x14ac:dyDescent="0.3">
      <c r="A1256" s="1" t="s">
        <v>73</v>
      </c>
      <c r="B1256">
        <v>14422</v>
      </c>
      <c r="C1256">
        <v>885</v>
      </c>
      <c r="D1256">
        <v>13343</v>
      </c>
      <c r="E1256">
        <v>14114</v>
      </c>
      <c r="F1256">
        <v>15371</v>
      </c>
      <c r="G1256">
        <v>14861</v>
      </c>
    </row>
    <row r="1257" spans="1:7" x14ac:dyDescent="0.3">
      <c r="A1257" s="1" t="s">
        <v>74</v>
      </c>
      <c r="B1257">
        <v>12198</v>
      </c>
      <c r="C1257">
        <v>893</v>
      </c>
      <c r="D1257">
        <v>11517</v>
      </c>
      <c r="E1257">
        <v>11341</v>
      </c>
      <c r="F1257">
        <v>13052</v>
      </c>
      <c r="G1257">
        <v>12883</v>
      </c>
    </row>
    <row r="1258" spans="1:7" x14ac:dyDescent="0.3">
      <c r="A1258" s="1" t="s">
        <v>75</v>
      </c>
      <c r="B1258">
        <v>7063</v>
      </c>
      <c r="C1258">
        <v>504</v>
      </c>
      <c r="D1258">
        <v>6449</v>
      </c>
      <c r="E1258">
        <v>7060</v>
      </c>
      <c r="F1258">
        <v>7685</v>
      </c>
      <c r="G1258">
        <v>7056</v>
      </c>
    </row>
    <row r="1259" spans="1:7" x14ac:dyDescent="0.3">
      <c r="A1259" s="1" t="s">
        <v>76</v>
      </c>
      <c r="B1259">
        <v>5327</v>
      </c>
      <c r="C1259">
        <v>187</v>
      </c>
      <c r="D1259">
        <v>5170</v>
      </c>
      <c r="E1259">
        <v>5165</v>
      </c>
      <c r="F1259">
        <v>5529</v>
      </c>
      <c r="G1259">
        <v>5443</v>
      </c>
    </row>
    <row r="1260" spans="1:7" x14ac:dyDescent="0.3">
      <c r="A1260" s="1" t="s">
        <v>77</v>
      </c>
      <c r="B1260">
        <v>2528</v>
      </c>
      <c r="C1260">
        <v>136</v>
      </c>
      <c r="D1260">
        <v>2355</v>
      </c>
      <c r="E1260">
        <v>2503</v>
      </c>
      <c r="F1260">
        <v>2678</v>
      </c>
      <c r="G1260">
        <v>2577</v>
      </c>
    </row>
    <row r="1261" spans="1:7" x14ac:dyDescent="0.3">
      <c r="A1261" s="1" t="s">
        <v>78</v>
      </c>
      <c r="B1261">
        <v>132</v>
      </c>
      <c r="C1261">
        <v>5</v>
      </c>
      <c r="D1261">
        <v>125</v>
      </c>
      <c r="E1261">
        <v>130</v>
      </c>
      <c r="F1261">
        <v>137</v>
      </c>
      <c r="G1261">
        <v>135</v>
      </c>
    </row>
    <row r="1262" spans="1:7" x14ac:dyDescent="0.3">
      <c r="A1262" s="1" t="s">
        <v>79</v>
      </c>
      <c r="B1262">
        <v>136</v>
      </c>
      <c r="C1262">
        <v>4</v>
      </c>
      <c r="D1262">
        <v>132</v>
      </c>
      <c r="E1262">
        <v>134</v>
      </c>
      <c r="F1262">
        <v>142</v>
      </c>
      <c r="G1262">
        <v>136</v>
      </c>
    </row>
    <row r="1263" spans="1:7" x14ac:dyDescent="0.3">
      <c r="A1263" s="1" t="s">
        <v>80</v>
      </c>
      <c r="B1263">
        <v>23296</v>
      </c>
      <c r="C1263">
        <v>1298</v>
      </c>
      <c r="D1263">
        <v>22085</v>
      </c>
      <c r="E1263">
        <v>22261</v>
      </c>
      <c r="F1263">
        <v>24425</v>
      </c>
      <c r="G1263">
        <v>24411</v>
      </c>
    </row>
    <row r="1264" spans="1:7" x14ac:dyDescent="0.3">
      <c r="A1264" s="1" t="s">
        <v>81</v>
      </c>
      <c r="B1264">
        <v>11003</v>
      </c>
      <c r="C1264">
        <v>868</v>
      </c>
      <c r="D1264">
        <v>9851</v>
      </c>
      <c r="E1264">
        <v>10819</v>
      </c>
      <c r="F1264">
        <v>11605</v>
      </c>
      <c r="G1264">
        <v>11735</v>
      </c>
    </row>
    <row r="1265" spans="1:7" x14ac:dyDescent="0.3">
      <c r="A1265" s="1" t="s">
        <v>82</v>
      </c>
      <c r="B1265">
        <v>6725</v>
      </c>
      <c r="C1265">
        <v>542</v>
      </c>
      <c r="D1265">
        <v>6134</v>
      </c>
      <c r="E1265">
        <v>6403</v>
      </c>
      <c r="F1265">
        <v>7251</v>
      </c>
      <c r="G1265">
        <v>7114</v>
      </c>
    </row>
    <row r="1266" spans="1:7" x14ac:dyDescent="0.3">
      <c r="A1266" s="1" t="s">
        <v>83</v>
      </c>
      <c r="B1266">
        <v>8995</v>
      </c>
      <c r="C1266">
        <v>540</v>
      </c>
      <c r="D1266">
        <v>8406</v>
      </c>
      <c r="E1266">
        <v>8690</v>
      </c>
      <c r="F1266">
        <v>9578</v>
      </c>
      <c r="G1266">
        <v>9306</v>
      </c>
    </row>
    <row r="1267" spans="1:7" x14ac:dyDescent="0.3">
      <c r="A1267" s="1" t="s">
        <v>84</v>
      </c>
      <c r="B1267">
        <v>4968</v>
      </c>
      <c r="C1267">
        <v>195</v>
      </c>
      <c r="D1267">
        <v>4750</v>
      </c>
      <c r="E1267">
        <v>4949</v>
      </c>
      <c r="F1267">
        <v>5225</v>
      </c>
      <c r="G1267">
        <v>4949</v>
      </c>
    </row>
    <row r="1268" spans="1:7" x14ac:dyDescent="0.3">
      <c r="A1268" s="1" t="s">
        <v>85</v>
      </c>
      <c r="B1268">
        <v>15078</v>
      </c>
      <c r="C1268">
        <v>948</v>
      </c>
      <c r="D1268">
        <v>14072</v>
      </c>
      <c r="E1268">
        <v>14464</v>
      </c>
      <c r="F1268">
        <v>15901</v>
      </c>
      <c r="G1268">
        <v>15873</v>
      </c>
    </row>
    <row r="1269" spans="1:7" x14ac:dyDescent="0.3">
      <c r="A1269" s="1" t="s">
        <v>86</v>
      </c>
      <c r="B1269">
        <v>11262</v>
      </c>
      <c r="C1269">
        <v>1375</v>
      </c>
      <c r="D1269">
        <v>10223</v>
      </c>
      <c r="E1269">
        <v>9933</v>
      </c>
      <c r="F1269">
        <v>12348</v>
      </c>
      <c r="G1269">
        <v>12545</v>
      </c>
    </row>
    <row r="1270" spans="1:7" x14ac:dyDescent="0.3">
      <c r="A1270" s="1" t="s">
        <v>87</v>
      </c>
      <c r="B1270">
        <v>7740</v>
      </c>
      <c r="C1270">
        <v>565</v>
      </c>
      <c r="D1270">
        <v>7255</v>
      </c>
      <c r="E1270">
        <v>7256</v>
      </c>
      <c r="F1270">
        <v>8136</v>
      </c>
      <c r="G1270">
        <v>8314</v>
      </c>
    </row>
    <row r="1271" spans="1:7" x14ac:dyDescent="0.3">
      <c r="A1271" s="1" t="s">
        <v>88</v>
      </c>
      <c r="B1271">
        <v>5860</v>
      </c>
      <c r="C1271">
        <v>330</v>
      </c>
      <c r="D1271">
        <v>5440</v>
      </c>
      <c r="E1271">
        <v>5934</v>
      </c>
      <c r="F1271">
        <v>6240</v>
      </c>
      <c r="G1271">
        <v>5827</v>
      </c>
    </row>
    <row r="1272" spans="1:7" x14ac:dyDescent="0.3">
      <c r="A1272" s="1" t="s">
        <v>89</v>
      </c>
      <c r="B1272">
        <v>1742</v>
      </c>
      <c r="C1272">
        <v>23</v>
      </c>
      <c r="D1272">
        <v>1739</v>
      </c>
      <c r="E1272">
        <v>1713</v>
      </c>
      <c r="F1272">
        <v>1744</v>
      </c>
      <c r="G1272">
        <v>1770</v>
      </c>
    </row>
    <row r="1273" spans="1:7" x14ac:dyDescent="0.3">
      <c r="A1273" s="1" t="s">
        <v>90</v>
      </c>
      <c r="B1273">
        <v>130</v>
      </c>
      <c r="C1273">
        <v>6</v>
      </c>
      <c r="D1273">
        <v>122</v>
      </c>
      <c r="E1273">
        <v>129</v>
      </c>
      <c r="F1273">
        <v>135</v>
      </c>
      <c r="G1273">
        <v>133</v>
      </c>
    </row>
    <row r="1274" spans="1:7" x14ac:dyDescent="0.3">
      <c r="A1274" s="1" t="s">
        <v>91</v>
      </c>
      <c r="B1274">
        <v>137</v>
      </c>
      <c r="C1274">
        <v>4</v>
      </c>
      <c r="D1274">
        <v>131</v>
      </c>
      <c r="E1274">
        <v>135</v>
      </c>
      <c r="F1274">
        <v>142</v>
      </c>
      <c r="G1274">
        <v>137</v>
      </c>
    </row>
    <row r="1275" spans="1:7" x14ac:dyDescent="0.3">
      <c r="A1275" s="1" t="s">
        <v>92</v>
      </c>
      <c r="B1275">
        <v>136</v>
      </c>
      <c r="C1275">
        <v>6</v>
      </c>
      <c r="D1275">
        <v>130</v>
      </c>
      <c r="E1275">
        <v>135</v>
      </c>
      <c r="F1275">
        <v>144</v>
      </c>
      <c r="G1275">
        <v>136</v>
      </c>
    </row>
    <row r="1276" spans="1:7" x14ac:dyDescent="0.3">
      <c r="A1276" s="1" t="s">
        <v>93</v>
      </c>
      <c r="B1276">
        <v>135</v>
      </c>
      <c r="C1276">
        <v>5</v>
      </c>
      <c r="D1276">
        <v>130</v>
      </c>
      <c r="E1276">
        <v>130</v>
      </c>
      <c r="F1276">
        <v>141</v>
      </c>
      <c r="G1276">
        <v>138</v>
      </c>
    </row>
    <row r="1277" spans="1:7" x14ac:dyDescent="0.3">
      <c r="A1277" s="1" t="s">
        <v>94</v>
      </c>
      <c r="B1277">
        <v>132</v>
      </c>
      <c r="C1277">
        <v>4</v>
      </c>
      <c r="D1277">
        <v>127</v>
      </c>
      <c r="E1277">
        <v>130</v>
      </c>
      <c r="F1277">
        <v>137</v>
      </c>
      <c r="G1277">
        <v>134</v>
      </c>
    </row>
    <row r="1278" spans="1:7" x14ac:dyDescent="0.3">
      <c r="A1278" s="1" t="s">
        <v>95</v>
      </c>
      <c r="B1278">
        <v>132</v>
      </c>
      <c r="C1278">
        <v>5</v>
      </c>
      <c r="D1278">
        <v>127</v>
      </c>
      <c r="E1278">
        <v>129</v>
      </c>
      <c r="F1278">
        <v>139</v>
      </c>
      <c r="G1278">
        <v>133</v>
      </c>
    </row>
    <row r="1279" spans="1:7" x14ac:dyDescent="0.3">
      <c r="A1279" s="1" t="s">
        <v>96</v>
      </c>
      <c r="B1279">
        <v>130</v>
      </c>
      <c r="C1279">
        <v>5</v>
      </c>
      <c r="D1279">
        <v>125</v>
      </c>
      <c r="E1279">
        <v>128</v>
      </c>
      <c r="F1279">
        <v>136</v>
      </c>
      <c r="G1279">
        <v>132</v>
      </c>
    </row>
    <row r="1280" spans="1:7" x14ac:dyDescent="0.3">
      <c r="A1280" s="1" t="s">
        <v>97</v>
      </c>
      <c r="B1280">
        <v>130</v>
      </c>
      <c r="C1280">
        <v>5</v>
      </c>
      <c r="D1280">
        <v>125</v>
      </c>
      <c r="E1280">
        <v>127</v>
      </c>
      <c r="F1280">
        <v>137</v>
      </c>
      <c r="G1280">
        <v>132</v>
      </c>
    </row>
    <row r="1281" spans="1:7" x14ac:dyDescent="0.3">
      <c r="A1281" s="1" t="s">
        <v>98</v>
      </c>
      <c r="B1281">
        <v>131</v>
      </c>
      <c r="C1281">
        <v>7</v>
      </c>
      <c r="D1281">
        <v>121</v>
      </c>
      <c r="E1281">
        <v>129</v>
      </c>
      <c r="F1281">
        <v>138</v>
      </c>
      <c r="G1281">
        <v>135</v>
      </c>
    </row>
    <row r="1282" spans="1:7" x14ac:dyDescent="0.3">
      <c r="A1282" s="1" t="s">
        <v>99</v>
      </c>
      <c r="B1282">
        <v>134</v>
      </c>
      <c r="C1282">
        <v>6</v>
      </c>
      <c r="D1282">
        <v>127</v>
      </c>
      <c r="E1282">
        <v>133</v>
      </c>
      <c r="F1282">
        <v>140</v>
      </c>
      <c r="G1282">
        <v>135</v>
      </c>
    </row>
    <row r="1283" spans="1:7" x14ac:dyDescent="0.3">
      <c r="A1283" s="1" t="s">
        <v>100</v>
      </c>
      <c r="B1283">
        <v>134</v>
      </c>
      <c r="C1283">
        <v>4</v>
      </c>
      <c r="D1283">
        <v>130</v>
      </c>
      <c r="E1283">
        <v>133</v>
      </c>
      <c r="F1283">
        <v>139</v>
      </c>
      <c r="G1283">
        <v>135</v>
      </c>
    </row>
    <row r="1284" spans="1:7" x14ac:dyDescent="0.3">
      <c r="A1284" s="1" t="s">
        <v>101</v>
      </c>
      <c r="B1284">
        <v>134</v>
      </c>
      <c r="C1284">
        <v>6</v>
      </c>
      <c r="D1284">
        <v>127</v>
      </c>
      <c r="E1284">
        <v>131</v>
      </c>
      <c r="F1284">
        <v>141</v>
      </c>
      <c r="G1284">
        <v>136</v>
      </c>
    </row>
    <row r="1285" spans="1:7" x14ac:dyDescent="0.3">
      <c r="A1285" s="1" t="s">
        <v>102</v>
      </c>
      <c r="B1285">
        <v>137</v>
      </c>
      <c r="C1285">
        <v>4</v>
      </c>
      <c r="D1285">
        <v>132</v>
      </c>
      <c r="E1285">
        <v>136</v>
      </c>
      <c r="F1285">
        <v>142</v>
      </c>
      <c r="G1285">
        <v>138</v>
      </c>
    </row>
    <row r="1287" spans="1:7" x14ac:dyDescent="0.3">
      <c r="A1287" s="1" t="s">
        <v>182</v>
      </c>
    </row>
    <row r="1288" spans="1:7" x14ac:dyDescent="0.3">
      <c r="A1288" s="1" t="s">
        <v>0</v>
      </c>
      <c r="B1288" s="1" t="s">
        <v>1</v>
      </c>
      <c r="C1288" s="1" t="s">
        <v>2</v>
      </c>
      <c r="D1288" s="1" t="s">
        <v>3</v>
      </c>
      <c r="E1288" s="1" t="s">
        <v>4</v>
      </c>
      <c r="F1288" s="1" t="s">
        <v>5</v>
      </c>
      <c r="G1288" s="1" t="s">
        <v>6</v>
      </c>
    </row>
    <row r="1289" spans="1:7" x14ac:dyDescent="0.3">
      <c r="A1289" s="1" t="s">
        <v>7</v>
      </c>
      <c r="B1289">
        <v>144</v>
      </c>
      <c r="C1289">
        <v>3</v>
      </c>
      <c r="D1289">
        <v>140</v>
      </c>
      <c r="E1289">
        <v>144</v>
      </c>
      <c r="F1289">
        <v>146</v>
      </c>
      <c r="G1289">
        <v>145</v>
      </c>
    </row>
    <row r="1290" spans="1:7" x14ac:dyDescent="0.3">
      <c r="A1290" s="1" t="s">
        <v>8</v>
      </c>
      <c r="B1290">
        <v>140</v>
      </c>
      <c r="C1290">
        <v>5</v>
      </c>
      <c r="D1290">
        <v>135</v>
      </c>
      <c r="E1290">
        <v>138</v>
      </c>
      <c r="F1290">
        <v>146</v>
      </c>
      <c r="G1290">
        <v>139</v>
      </c>
    </row>
    <row r="1291" spans="1:7" x14ac:dyDescent="0.3">
      <c r="A1291" s="1" t="s">
        <v>9</v>
      </c>
      <c r="B1291">
        <v>138</v>
      </c>
      <c r="C1291">
        <v>3</v>
      </c>
      <c r="D1291">
        <v>135</v>
      </c>
      <c r="E1291">
        <v>138</v>
      </c>
      <c r="F1291">
        <v>141</v>
      </c>
      <c r="G1291">
        <v>140</v>
      </c>
    </row>
    <row r="1292" spans="1:7" x14ac:dyDescent="0.3">
      <c r="A1292" s="1" t="s">
        <v>10</v>
      </c>
      <c r="B1292">
        <v>137</v>
      </c>
      <c r="C1292">
        <v>4</v>
      </c>
      <c r="D1292">
        <v>133</v>
      </c>
      <c r="E1292">
        <v>135</v>
      </c>
      <c r="F1292">
        <v>141</v>
      </c>
      <c r="G1292">
        <v>139</v>
      </c>
    </row>
    <row r="1293" spans="1:7" x14ac:dyDescent="0.3">
      <c r="A1293" s="1" t="s">
        <v>11</v>
      </c>
      <c r="B1293">
        <v>134</v>
      </c>
      <c r="C1293">
        <v>4</v>
      </c>
      <c r="D1293">
        <v>133</v>
      </c>
      <c r="E1293">
        <v>131</v>
      </c>
      <c r="F1293">
        <v>139</v>
      </c>
      <c r="G1293">
        <v>134</v>
      </c>
    </row>
    <row r="1294" spans="1:7" x14ac:dyDescent="0.3">
      <c r="A1294" s="1" t="s">
        <v>12</v>
      </c>
      <c r="B1294">
        <v>141</v>
      </c>
      <c r="C1294">
        <v>3</v>
      </c>
      <c r="D1294">
        <v>137</v>
      </c>
      <c r="E1294">
        <v>139</v>
      </c>
      <c r="F1294">
        <v>143</v>
      </c>
      <c r="G1294">
        <v>143</v>
      </c>
    </row>
    <row r="1295" spans="1:7" x14ac:dyDescent="0.3">
      <c r="A1295" s="1" t="s">
        <v>13</v>
      </c>
      <c r="B1295">
        <v>136</v>
      </c>
      <c r="C1295">
        <v>3</v>
      </c>
      <c r="D1295">
        <v>133</v>
      </c>
      <c r="E1295">
        <v>135</v>
      </c>
      <c r="F1295">
        <v>139</v>
      </c>
      <c r="G1295">
        <v>136</v>
      </c>
    </row>
    <row r="1296" spans="1:7" x14ac:dyDescent="0.3">
      <c r="A1296" s="1" t="s">
        <v>14</v>
      </c>
      <c r="B1296">
        <v>139</v>
      </c>
      <c r="C1296">
        <v>5</v>
      </c>
      <c r="D1296">
        <v>134</v>
      </c>
      <c r="E1296">
        <v>139</v>
      </c>
      <c r="F1296">
        <v>146</v>
      </c>
      <c r="G1296">
        <v>139</v>
      </c>
    </row>
    <row r="1297" spans="1:7" x14ac:dyDescent="0.3">
      <c r="A1297" s="1" t="s">
        <v>15</v>
      </c>
      <c r="B1297">
        <v>139</v>
      </c>
      <c r="C1297">
        <v>4</v>
      </c>
      <c r="D1297">
        <v>136</v>
      </c>
      <c r="E1297">
        <v>135</v>
      </c>
      <c r="F1297">
        <v>144</v>
      </c>
      <c r="G1297">
        <v>140</v>
      </c>
    </row>
    <row r="1298" spans="1:7" x14ac:dyDescent="0.3">
      <c r="A1298" s="1" t="s">
        <v>16</v>
      </c>
      <c r="B1298">
        <v>143</v>
      </c>
      <c r="C1298">
        <v>4</v>
      </c>
      <c r="D1298">
        <v>140</v>
      </c>
      <c r="E1298">
        <v>142</v>
      </c>
      <c r="F1298">
        <v>149</v>
      </c>
      <c r="G1298">
        <v>142</v>
      </c>
    </row>
    <row r="1299" spans="1:7" x14ac:dyDescent="0.3">
      <c r="A1299" s="1" t="s">
        <v>17</v>
      </c>
      <c r="B1299">
        <v>143</v>
      </c>
      <c r="C1299">
        <v>5</v>
      </c>
      <c r="D1299">
        <v>138</v>
      </c>
      <c r="E1299">
        <v>143</v>
      </c>
      <c r="F1299">
        <v>150</v>
      </c>
      <c r="G1299">
        <v>142</v>
      </c>
    </row>
    <row r="1300" spans="1:7" x14ac:dyDescent="0.3">
      <c r="A1300" s="1" t="s">
        <v>18</v>
      </c>
      <c r="B1300">
        <v>151</v>
      </c>
      <c r="C1300">
        <v>5</v>
      </c>
      <c r="D1300">
        <v>145</v>
      </c>
      <c r="E1300">
        <v>149</v>
      </c>
      <c r="F1300">
        <v>157</v>
      </c>
      <c r="G1300">
        <v>153</v>
      </c>
    </row>
    <row r="1301" spans="1:7" x14ac:dyDescent="0.3">
      <c r="A1301" s="1" t="s">
        <v>19</v>
      </c>
      <c r="B1301">
        <v>142</v>
      </c>
      <c r="C1301">
        <v>6</v>
      </c>
      <c r="D1301">
        <v>138</v>
      </c>
      <c r="E1301">
        <v>136</v>
      </c>
      <c r="F1301">
        <v>150</v>
      </c>
      <c r="G1301">
        <v>141</v>
      </c>
    </row>
    <row r="1302" spans="1:7" x14ac:dyDescent="0.3">
      <c r="A1302" s="1" t="s">
        <v>20</v>
      </c>
      <c r="B1302">
        <v>28766</v>
      </c>
      <c r="C1302">
        <v>985</v>
      </c>
      <c r="D1302">
        <v>27553</v>
      </c>
      <c r="E1302">
        <v>28439</v>
      </c>
      <c r="F1302">
        <v>29809</v>
      </c>
      <c r="G1302">
        <v>29263</v>
      </c>
    </row>
    <row r="1303" spans="1:7" x14ac:dyDescent="0.3">
      <c r="A1303" s="1" t="s">
        <v>21</v>
      </c>
      <c r="B1303">
        <v>12767</v>
      </c>
      <c r="C1303">
        <v>804</v>
      </c>
      <c r="D1303">
        <v>11795</v>
      </c>
      <c r="E1303">
        <v>12421</v>
      </c>
      <c r="F1303">
        <v>13443</v>
      </c>
      <c r="G1303">
        <v>13411</v>
      </c>
    </row>
    <row r="1304" spans="1:7" x14ac:dyDescent="0.3">
      <c r="A1304" s="1" t="s">
        <v>22</v>
      </c>
      <c r="B1304">
        <v>7668</v>
      </c>
      <c r="C1304">
        <v>383</v>
      </c>
      <c r="D1304">
        <v>7169</v>
      </c>
      <c r="E1304">
        <v>7578</v>
      </c>
      <c r="F1304">
        <v>8035</v>
      </c>
      <c r="G1304">
        <v>7891</v>
      </c>
    </row>
    <row r="1305" spans="1:7" x14ac:dyDescent="0.3">
      <c r="A1305" s="1" t="s">
        <v>23</v>
      </c>
      <c r="B1305">
        <v>10376</v>
      </c>
      <c r="C1305">
        <v>474</v>
      </c>
      <c r="D1305">
        <v>9765</v>
      </c>
      <c r="E1305">
        <v>10260</v>
      </c>
      <c r="F1305">
        <v>10848</v>
      </c>
      <c r="G1305">
        <v>10631</v>
      </c>
    </row>
    <row r="1306" spans="1:7" x14ac:dyDescent="0.3">
      <c r="A1306" s="1" t="s">
        <v>24</v>
      </c>
      <c r="B1306">
        <v>659</v>
      </c>
      <c r="C1306">
        <v>96</v>
      </c>
      <c r="D1306">
        <v>552</v>
      </c>
      <c r="E1306">
        <v>607</v>
      </c>
      <c r="F1306">
        <v>716</v>
      </c>
      <c r="G1306">
        <v>760</v>
      </c>
    </row>
    <row r="1307" spans="1:7" x14ac:dyDescent="0.3">
      <c r="A1307" s="1" t="s">
        <v>25</v>
      </c>
      <c r="B1307">
        <v>17047</v>
      </c>
      <c r="C1307">
        <v>823</v>
      </c>
      <c r="D1307">
        <v>15978</v>
      </c>
      <c r="E1307">
        <v>16868</v>
      </c>
      <c r="F1307">
        <v>17871</v>
      </c>
      <c r="G1307">
        <v>17471</v>
      </c>
    </row>
    <row r="1308" spans="1:7" x14ac:dyDescent="0.3">
      <c r="A1308" s="1" t="s">
        <v>26</v>
      </c>
      <c r="B1308">
        <v>10159</v>
      </c>
      <c r="C1308">
        <v>248</v>
      </c>
      <c r="D1308">
        <v>10085</v>
      </c>
      <c r="E1308">
        <v>9842</v>
      </c>
      <c r="F1308">
        <v>10329</v>
      </c>
      <c r="G1308">
        <v>10381</v>
      </c>
    </row>
    <row r="1309" spans="1:7" x14ac:dyDescent="0.3">
      <c r="A1309" s="1" t="s">
        <v>27</v>
      </c>
      <c r="B1309">
        <v>8085</v>
      </c>
      <c r="C1309">
        <v>177</v>
      </c>
      <c r="D1309">
        <v>7828</v>
      </c>
      <c r="E1309">
        <v>8120</v>
      </c>
      <c r="F1309">
        <v>8235</v>
      </c>
      <c r="G1309">
        <v>8154</v>
      </c>
    </row>
    <row r="1310" spans="1:7" x14ac:dyDescent="0.3">
      <c r="A1310" s="1" t="s">
        <v>28</v>
      </c>
      <c r="B1310">
        <v>6935</v>
      </c>
      <c r="C1310">
        <v>334</v>
      </c>
      <c r="D1310">
        <v>6612</v>
      </c>
      <c r="E1310">
        <v>6681</v>
      </c>
      <c r="F1310">
        <v>7217</v>
      </c>
      <c r="G1310">
        <v>7228</v>
      </c>
    </row>
    <row r="1311" spans="1:7" x14ac:dyDescent="0.3">
      <c r="A1311" s="1" t="s">
        <v>29</v>
      </c>
      <c r="B1311">
        <v>3069</v>
      </c>
      <c r="C1311">
        <v>107</v>
      </c>
      <c r="D1311">
        <v>3019</v>
      </c>
      <c r="E1311">
        <v>2944</v>
      </c>
      <c r="F1311">
        <v>3176</v>
      </c>
      <c r="G1311">
        <v>3136</v>
      </c>
    </row>
    <row r="1312" spans="1:7" x14ac:dyDescent="0.3">
      <c r="A1312" s="1" t="s">
        <v>30</v>
      </c>
      <c r="B1312">
        <v>139</v>
      </c>
      <c r="C1312">
        <v>3</v>
      </c>
      <c r="D1312">
        <v>137</v>
      </c>
      <c r="E1312">
        <v>137</v>
      </c>
      <c r="F1312">
        <v>142</v>
      </c>
      <c r="G1312">
        <v>142</v>
      </c>
    </row>
    <row r="1313" spans="1:7" x14ac:dyDescent="0.3">
      <c r="A1313" s="1" t="s">
        <v>31</v>
      </c>
      <c r="B1313">
        <v>139</v>
      </c>
      <c r="C1313">
        <v>4</v>
      </c>
      <c r="D1313">
        <v>136</v>
      </c>
      <c r="E1313">
        <v>136</v>
      </c>
      <c r="F1313">
        <v>140</v>
      </c>
      <c r="G1313">
        <v>144</v>
      </c>
    </row>
    <row r="1314" spans="1:7" x14ac:dyDescent="0.3">
      <c r="A1314" s="1" t="s">
        <v>32</v>
      </c>
      <c r="B1314">
        <v>27684</v>
      </c>
      <c r="C1314">
        <v>1039</v>
      </c>
      <c r="D1314">
        <v>26481</v>
      </c>
      <c r="E1314">
        <v>27175</v>
      </c>
      <c r="F1314">
        <v>28717</v>
      </c>
      <c r="G1314">
        <v>28364</v>
      </c>
    </row>
    <row r="1315" spans="1:7" x14ac:dyDescent="0.3">
      <c r="A1315" s="1" t="s">
        <v>33</v>
      </c>
      <c r="B1315">
        <v>11306</v>
      </c>
      <c r="C1315">
        <v>740</v>
      </c>
      <c r="D1315">
        <v>10349</v>
      </c>
      <c r="E1315">
        <v>11096</v>
      </c>
      <c r="F1315">
        <v>11897</v>
      </c>
      <c r="G1315">
        <v>11883</v>
      </c>
    </row>
    <row r="1316" spans="1:7" x14ac:dyDescent="0.3">
      <c r="A1316" s="1" t="s">
        <v>34</v>
      </c>
      <c r="B1316">
        <v>7761</v>
      </c>
      <c r="C1316">
        <v>499</v>
      </c>
      <c r="D1316">
        <v>7147</v>
      </c>
      <c r="E1316">
        <v>7567</v>
      </c>
      <c r="F1316">
        <v>8207</v>
      </c>
      <c r="G1316">
        <v>8124</v>
      </c>
    </row>
    <row r="1317" spans="1:7" x14ac:dyDescent="0.3">
      <c r="A1317" s="1" t="s">
        <v>35</v>
      </c>
      <c r="B1317">
        <v>9377</v>
      </c>
      <c r="C1317">
        <v>394</v>
      </c>
      <c r="D1317">
        <v>8894</v>
      </c>
      <c r="E1317">
        <v>9637</v>
      </c>
      <c r="F1317">
        <v>9755</v>
      </c>
      <c r="G1317">
        <v>9224</v>
      </c>
    </row>
    <row r="1318" spans="1:7" x14ac:dyDescent="0.3">
      <c r="A1318" s="1" t="s">
        <v>36</v>
      </c>
      <c r="B1318">
        <v>4598</v>
      </c>
      <c r="C1318">
        <v>281</v>
      </c>
      <c r="D1318">
        <v>4358</v>
      </c>
      <c r="E1318">
        <v>4356</v>
      </c>
      <c r="F1318">
        <v>4882</v>
      </c>
      <c r="G1318">
        <v>4795</v>
      </c>
    </row>
    <row r="1319" spans="1:7" x14ac:dyDescent="0.3">
      <c r="A1319" s="1" t="s">
        <v>37</v>
      </c>
      <c r="B1319">
        <v>15903</v>
      </c>
      <c r="C1319">
        <v>839</v>
      </c>
      <c r="D1319">
        <v>14853</v>
      </c>
      <c r="E1319">
        <v>15874</v>
      </c>
      <c r="F1319">
        <v>16904</v>
      </c>
      <c r="G1319">
        <v>15981</v>
      </c>
    </row>
    <row r="1320" spans="1:7" x14ac:dyDescent="0.3">
      <c r="A1320" s="1" t="s">
        <v>38</v>
      </c>
      <c r="B1320">
        <v>11693</v>
      </c>
      <c r="C1320">
        <v>352</v>
      </c>
      <c r="D1320">
        <v>11592</v>
      </c>
      <c r="E1320">
        <v>11251</v>
      </c>
      <c r="F1320">
        <v>11871</v>
      </c>
      <c r="G1320">
        <v>12059</v>
      </c>
    </row>
    <row r="1321" spans="1:7" x14ac:dyDescent="0.3">
      <c r="A1321" s="1" t="s">
        <v>39</v>
      </c>
      <c r="B1321">
        <v>7867</v>
      </c>
      <c r="C1321">
        <v>407</v>
      </c>
      <c r="D1321">
        <v>7823</v>
      </c>
      <c r="E1321">
        <v>7307</v>
      </c>
      <c r="F1321">
        <v>8162</v>
      </c>
      <c r="G1321">
        <v>8176</v>
      </c>
    </row>
    <row r="1322" spans="1:7" x14ac:dyDescent="0.3">
      <c r="A1322" s="1" t="s">
        <v>40</v>
      </c>
      <c r="B1322">
        <v>5727</v>
      </c>
      <c r="C1322">
        <v>226</v>
      </c>
      <c r="D1322">
        <v>5479</v>
      </c>
      <c r="E1322">
        <v>5592</v>
      </c>
      <c r="F1322">
        <v>5917</v>
      </c>
      <c r="G1322">
        <v>5920</v>
      </c>
    </row>
    <row r="1323" spans="1:7" x14ac:dyDescent="0.3">
      <c r="A1323" s="1" t="s">
        <v>41</v>
      </c>
      <c r="B1323">
        <v>1682</v>
      </c>
      <c r="C1323">
        <v>77</v>
      </c>
      <c r="D1323">
        <v>1644</v>
      </c>
      <c r="E1323">
        <v>1593</v>
      </c>
      <c r="F1323">
        <v>1758</v>
      </c>
      <c r="G1323">
        <v>1731</v>
      </c>
    </row>
    <row r="1324" spans="1:7" x14ac:dyDescent="0.3">
      <c r="A1324" s="1" t="s">
        <v>42</v>
      </c>
      <c r="B1324">
        <v>138</v>
      </c>
      <c r="C1324">
        <v>4</v>
      </c>
      <c r="D1324">
        <v>134</v>
      </c>
      <c r="E1324">
        <v>136</v>
      </c>
      <c r="F1324">
        <v>142</v>
      </c>
      <c r="G1324">
        <v>140</v>
      </c>
    </row>
    <row r="1325" spans="1:7" x14ac:dyDescent="0.3">
      <c r="A1325" s="1" t="s">
        <v>43</v>
      </c>
      <c r="B1325">
        <v>139</v>
      </c>
      <c r="C1325">
        <v>5</v>
      </c>
      <c r="D1325">
        <v>134</v>
      </c>
      <c r="E1325">
        <v>136</v>
      </c>
      <c r="F1325">
        <v>144</v>
      </c>
      <c r="G1325">
        <v>143</v>
      </c>
    </row>
    <row r="1326" spans="1:7" x14ac:dyDescent="0.3">
      <c r="A1326" s="1" t="s">
        <v>44</v>
      </c>
      <c r="B1326">
        <v>26783</v>
      </c>
      <c r="C1326">
        <v>1389</v>
      </c>
      <c r="D1326">
        <v>25443</v>
      </c>
      <c r="E1326">
        <v>25729</v>
      </c>
      <c r="F1326">
        <v>28055</v>
      </c>
      <c r="G1326">
        <v>27907</v>
      </c>
    </row>
    <row r="1327" spans="1:7" x14ac:dyDescent="0.3">
      <c r="A1327" s="1" t="s">
        <v>45</v>
      </c>
      <c r="B1327">
        <v>11483</v>
      </c>
      <c r="C1327">
        <v>719</v>
      </c>
      <c r="D1327">
        <v>10567</v>
      </c>
      <c r="E1327">
        <v>11323</v>
      </c>
      <c r="F1327">
        <v>12251</v>
      </c>
      <c r="G1327">
        <v>11792</v>
      </c>
    </row>
    <row r="1328" spans="1:7" x14ac:dyDescent="0.3">
      <c r="A1328" s="1" t="s">
        <v>46</v>
      </c>
      <c r="B1328">
        <v>7750</v>
      </c>
      <c r="C1328">
        <v>424</v>
      </c>
      <c r="D1328">
        <v>7219</v>
      </c>
      <c r="E1328">
        <v>7620</v>
      </c>
      <c r="F1328">
        <v>8185</v>
      </c>
      <c r="G1328">
        <v>7975</v>
      </c>
    </row>
    <row r="1329" spans="1:7" x14ac:dyDescent="0.3">
      <c r="A1329" s="1" t="s">
        <v>47</v>
      </c>
      <c r="B1329">
        <v>10352</v>
      </c>
      <c r="C1329">
        <v>774</v>
      </c>
      <c r="D1329">
        <v>9254</v>
      </c>
      <c r="E1329">
        <v>10849</v>
      </c>
      <c r="F1329">
        <v>10939</v>
      </c>
      <c r="G1329">
        <v>10366</v>
      </c>
    </row>
    <row r="1330" spans="1:7" x14ac:dyDescent="0.3">
      <c r="A1330" s="1" t="s">
        <v>48</v>
      </c>
      <c r="B1330">
        <v>1649</v>
      </c>
      <c r="C1330">
        <v>207</v>
      </c>
      <c r="D1330">
        <v>1578</v>
      </c>
      <c r="E1330">
        <v>1391</v>
      </c>
      <c r="F1330">
        <v>1772</v>
      </c>
      <c r="G1330">
        <v>1853</v>
      </c>
    </row>
    <row r="1331" spans="1:7" x14ac:dyDescent="0.3">
      <c r="A1331" s="1" t="s">
        <v>49</v>
      </c>
      <c r="B1331">
        <v>15859</v>
      </c>
      <c r="C1331">
        <v>944</v>
      </c>
      <c r="D1331">
        <v>14693</v>
      </c>
      <c r="E1331">
        <v>15666</v>
      </c>
      <c r="F1331">
        <v>16959</v>
      </c>
      <c r="G1331">
        <v>16118</v>
      </c>
    </row>
    <row r="1332" spans="1:7" x14ac:dyDescent="0.3">
      <c r="A1332" s="1" t="s">
        <v>50</v>
      </c>
      <c r="B1332">
        <v>10565</v>
      </c>
      <c r="C1332">
        <v>663</v>
      </c>
      <c r="D1332">
        <v>10235</v>
      </c>
      <c r="E1332">
        <v>9797</v>
      </c>
      <c r="F1332">
        <v>11022</v>
      </c>
      <c r="G1332">
        <v>11205</v>
      </c>
    </row>
    <row r="1333" spans="1:7" x14ac:dyDescent="0.3">
      <c r="A1333" s="1" t="s">
        <v>51</v>
      </c>
      <c r="B1333">
        <v>8062</v>
      </c>
      <c r="C1333">
        <v>571</v>
      </c>
      <c r="D1333">
        <v>7560</v>
      </c>
      <c r="E1333">
        <v>7577</v>
      </c>
      <c r="F1333">
        <v>8497</v>
      </c>
      <c r="G1333">
        <v>8612</v>
      </c>
    </row>
    <row r="1334" spans="1:7" x14ac:dyDescent="0.3">
      <c r="A1334" s="1" t="s">
        <v>52</v>
      </c>
      <c r="B1334">
        <v>5836</v>
      </c>
      <c r="C1334">
        <v>660</v>
      </c>
      <c r="D1334">
        <v>5044</v>
      </c>
      <c r="E1334">
        <v>5592</v>
      </c>
      <c r="F1334">
        <v>6558</v>
      </c>
      <c r="G1334">
        <v>6152</v>
      </c>
    </row>
    <row r="1335" spans="1:7" x14ac:dyDescent="0.3">
      <c r="A1335" s="1" t="s">
        <v>53</v>
      </c>
      <c r="B1335">
        <v>1099</v>
      </c>
      <c r="C1335">
        <v>41</v>
      </c>
      <c r="D1335">
        <v>1092</v>
      </c>
      <c r="E1335">
        <v>1044</v>
      </c>
      <c r="F1335">
        <v>1131</v>
      </c>
      <c r="G1335">
        <v>1129</v>
      </c>
    </row>
    <row r="1336" spans="1:7" x14ac:dyDescent="0.3">
      <c r="A1336" s="1" t="s">
        <v>54</v>
      </c>
      <c r="B1336">
        <v>135</v>
      </c>
      <c r="C1336">
        <v>5</v>
      </c>
      <c r="D1336">
        <v>133</v>
      </c>
      <c r="E1336">
        <v>133</v>
      </c>
      <c r="F1336">
        <v>142</v>
      </c>
      <c r="G1336">
        <v>133</v>
      </c>
    </row>
    <row r="1337" spans="1:7" x14ac:dyDescent="0.3">
      <c r="A1337" s="1" t="s">
        <v>55</v>
      </c>
      <c r="B1337">
        <v>141</v>
      </c>
      <c r="C1337">
        <v>4</v>
      </c>
      <c r="D1337">
        <v>139</v>
      </c>
      <c r="E1337">
        <v>136</v>
      </c>
      <c r="F1337">
        <v>144</v>
      </c>
      <c r="G1337">
        <v>143</v>
      </c>
    </row>
    <row r="1338" spans="1:7" x14ac:dyDescent="0.3">
      <c r="A1338" s="1" t="s">
        <v>56</v>
      </c>
      <c r="B1338">
        <v>26999</v>
      </c>
      <c r="C1338">
        <v>1565</v>
      </c>
      <c r="D1338">
        <v>25318</v>
      </c>
      <c r="E1338">
        <v>26034</v>
      </c>
      <c r="F1338">
        <v>28530</v>
      </c>
      <c r="G1338">
        <v>28113</v>
      </c>
    </row>
    <row r="1339" spans="1:7" x14ac:dyDescent="0.3">
      <c r="A1339" s="1" t="s">
        <v>57</v>
      </c>
      <c r="B1339">
        <v>11870</v>
      </c>
      <c r="C1339">
        <v>921</v>
      </c>
      <c r="D1339">
        <v>10664</v>
      </c>
      <c r="E1339">
        <v>11643</v>
      </c>
      <c r="F1339">
        <v>12667</v>
      </c>
      <c r="G1339">
        <v>12504</v>
      </c>
    </row>
    <row r="1340" spans="1:7" x14ac:dyDescent="0.3">
      <c r="A1340" s="1" t="s">
        <v>58</v>
      </c>
      <c r="B1340">
        <v>7571</v>
      </c>
      <c r="C1340">
        <v>407</v>
      </c>
      <c r="D1340">
        <v>7159</v>
      </c>
      <c r="E1340">
        <v>7292</v>
      </c>
      <c r="F1340">
        <v>7986</v>
      </c>
      <c r="G1340">
        <v>7848</v>
      </c>
    </row>
    <row r="1341" spans="1:7" x14ac:dyDescent="0.3">
      <c r="A1341" s="1" t="s">
        <v>59</v>
      </c>
      <c r="B1341">
        <v>8593</v>
      </c>
      <c r="C1341">
        <v>880</v>
      </c>
      <c r="D1341">
        <v>7530</v>
      </c>
      <c r="E1341">
        <v>8316</v>
      </c>
      <c r="F1341">
        <v>9590</v>
      </c>
      <c r="G1341">
        <v>8938</v>
      </c>
    </row>
    <row r="1342" spans="1:7" x14ac:dyDescent="0.3">
      <c r="A1342" s="1" t="s">
        <v>60</v>
      </c>
      <c r="B1342">
        <v>3124</v>
      </c>
      <c r="C1342">
        <v>279</v>
      </c>
      <c r="D1342">
        <v>2968</v>
      </c>
      <c r="E1342">
        <v>2820</v>
      </c>
      <c r="F1342">
        <v>3277</v>
      </c>
      <c r="G1342">
        <v>3430</v>
      </c>
    </row>
    <row r="1343" spans="1:7" x14ac:dyDescent="0.3">
      <c r="A1343" s="1" t="s">
        <v>61</v>
      </c>
      <c r="B1343">
        <v>15840</v>
      </c>
      <c r="C1343">
        <v>945</v>
      </c>
      <c r="D1343">
        <v>14655</v>
      </c>
      <c r="E1343">
        <v>15647</v>
      </c>
      <c r="F1343">
        <v>16911</v>
      </c>
      <c r="G1343">
        <v>16145</v>
      </c>
    </row>
    <row r="1344" spans="1:7" x14ac:dyDescent="0.3">
      <c r="A1344" s="1" t="s">
        <v>62</v>
      </c>
      <c r="B1344">
        <v>12727</v>
      </c>
      <c r="C1344">
        <v>1202</v>
      </c>
      <c r="D1344">
        <v>12763</v>
      </c>
      <c r="E1344">
        <v>11271</v>
      </c>
      <c r="F1344">
        <v>12660</v>
      </c>
      <c r="G1344">
        <v>14212</v>
      </c>
    </row>
    <row r="1345" spans="1:7" x14ac:dyDescent="0.3">
      <c r="A1345" s="1" t="s">
        <v>63</v>
      </c>
      <c r="B1345">
        <v>7112</v>
      </c>
      <c r="C1345">
        <v>661</v>
      </c>
      <c r="D1345">
        <v>6842</v>
      </c>
      <c r="E1345">
        <v>6344</v>
      </c>
      <c r="F1345">
        <v>7865</v>
      </c>
      <c r="G1345">
        <v>7397</v>
      </c>
    </row>
    <row r="1346" spans="1:7" x14ac:dyDescent="0.3">
      <c r="A1346" s="1" t="s">
        <v>64</v>
      </c>
      <c r="B1346">
        <v>5403</v>
      </c>
      <c r="C1346">
        <v>711</v>
      </c>
      <c r="D1346">
        <v>4700</v>
      </c>
      <c r="E1346">
        <v>4943</v>
      </c>
      <c r="F1346">
        <v>6244</v>
      </c>
      <c r="G1346">
        <v>5728</v>
      </c>
    </row>
    <row r="1347" spans="1:7" x14ac:dyDescent="0.3">
      <c r="A1347" s="1" t="s">
        <v>65</v>
      </c>
      <c r="B1347">
        <v>3101</v>
      </c>
      <c r="C1347">
        <v>135</v>
      </c>
      <c r="D1347">
        <v>2987</v>
      </c>
      <c r="E1347">
        <v>2991</v>
      </c>
      <c r="F1347">
        <v>3262</v>
      </c>
      <c r="G1347">
        <v>3165</v>
      </c>
    </row>
    <row r="1348" spans="1:7" x14ac:dyDescent="0.3">
      <c r="A1348" s="1" t="s">
        <v>66</v>
      </c>
      <c r="B1348">
        <v>135</v>
      </c>
      <c r="C1348">
        <v>4</v>
      </c>
      <c r="D1348">
        <v>131</v>
      </c>
      <c r="E1348">
        <v>131</v>
      </c>
      <c r="F1348">
        <v>139</v>
      </c>
      <c r="G1348">
        <v>137</v>
      </c>
    </row>
    <row r="1349" spans="1:7" x14ac:dyDescent="0.3">
      <c r="A1349" s="1" t="s">
        <v>67</v>
      </c>
      <c r="B1349">
        <v>142</v>
      </c>
      <c r="C1349">
        <v>4</v>
      </c>
      <c r="D1349">
        <v>139</v>
      </c>
      <c r="E1349">
        <v>139</v>
      </c>
      <c r="F1349">
        <v>146</v>
      </c>
      <c r="G1349">
        <v>145</v>
      </c>
    </row>
    <row r="1350" spans="1:7" x14ac:dyDescent="0.3">
      <c r="A1350" s="1" t="s">
        <v>68</v>
      </c>
      <c r="B1350">
        <v>26445</v>
      </c>
      <c r="C1350">
        <v>1687</v>
      </c>
      <c r="D1350">
        <v>24775</v>
      </c>
      <c r="E1350">
        <v>25215</v>
      </c>
      <c r="F1350">
        <v>28025</v>
      </c>
      <c r="G1350">
        <v>27764</v>
      </c>
    </row>
    <row r="1351" spans="1:7" x14ac:dyDescent="0.3">
      <c r="A1351" s="1" t="s">
        <v>69</v>
      </c>
      <c r="B1351">
        <v>11429</v>
      </c>
      <c r="C1351">
        <v>691</v>
      </c>
      <c r="D1351">
        <v>10477</v>
      </c>
      <c r="E1351">
        <v>11371</v>
      </c>
      <c r="F1351">
        <v>12015</v>
      </c>
      <c r="G1351">
        <v>11853</v>
      </c>
    </row>
    <row r="1352" spans="1:7" x14ac:dyDescent="0.3">
      <c r="A1352" s="1" t="s">
        <v>70</v>
      </c>
      <c r="B1352">
        <v>7601</v>
      </c>
      <c r="C1352">
        <v>501</v>
      </c>
      <c r="D1352">
        <v>7060</v>
      </c>
      <c r="E1352">
        <v>7299</v>
      </c>
      <c r="F1352">
        <v>8104</v>
      </c>
      <c r="G1352">
        <v>7941</v>
      </c>
    </row>
    <row r="1353" spans="1:7" x14ac:dyDescent="0.3">
      <c r="A1353" s="1" t="s">
        <v>71</v>
      </c>
      <c r="B1353">
        <v>9189</v>
      </c>
      <c r="C1353">
        <v>742</v>
      </c>
      <c r="D1353">
        <v>9154</v>
      </c>
      <c r="E1353">
        <v>8153</v>
      </c>
      <c r="F1353">
        <v>9763</v>
      </c>
      <c r="G1353">
        <v>9685</v>
      </c>
    </row>
    <row r="1354" spans="1:7" x14ac:dyDescent="0.3">
      <c r="A1354" s="1" t="s">
        <v>72</v>
      </c>
      <c r="B1354">
        <v>2505</v>
      </c>
      <c r="C1354">
        <v>431</v>
      </c>
      <c r="D1354">
        <v>2359</v>
      </c>
      <c r="E1354">
        <v>1993</v>
      </c>
      <c r="F1354">
        <v>2662</v>
      </c>
      <c r="G1354">
        <v>3004</v>
      </c>
    </row>
    <row r="1355" spans="1:7" x14ac:dyDescent="0.3">
      <c r="A1355" s="1" t="s">
        <v>73</v>
      </c>
      <c r="B1355">
        <v>16675</v>
      </c>
      <c r="C1355">
        <v>1047</v>
      </c>
      <c r="D1355">
        <v>15467</v>
      </c>
      <c r="E1355">
        <v>16177</v>
      </c>
      <c r="F1355">
        <v>17777</v>
      </c>
      <c r="G1355">
        <v>17279</v>
      </c>
    </row>
    <row r="1356" spans="1:7" x14ac:dyDescent="0.3">
      <c r="A1356" s="1" t="s">
        <v>74</v>
      </c>
      <c r="B1356">
        <v>11739</v>
      </c>
      <c r="C1356">
        <v>812</v>
      </c>
      <c r="D1356">
        <v>11199</v>
      </c>
      <c r="E1356">
        <v>10891</v>
      </c>
      <c r="F1356">
        <v>12417</v>
      </c>
      <c r="G1356">
        <v>12450</v>
      </c>
    </row>
    <row r="1357" spans="1:7" x14ac:dyDescent="0.3">
      <c r="A1357" s="1" t="s">
        <v>75</v>
      </c>
      <c r="B1357">
        <v>7313</v>
      </c>
      <c r="C1357">
        <v>560</v>
      </c>
      <c r="D1357">
        <v>6592</v>
      </c>
      <c r="E1357">
        <v>7304</v>
      </c>
      <c r="F1357">
        <v>7955</v>
      </c>
      <c r="G1357">
        <v>7402</v>
      </c>
    </row>
    <row r="1358" spans="1:7" x14ac:dyDescent="0.3">
      <c r="A1358" s="1" t="s">
        <v>76</v>
      </c>
      <c r="B1358">
        <v>5648</v>
      </c>
      <c r="C1358">
        <v>204</v>
      </c>
      <c r="D1358">
        <v>5456</v>
      </c>
      <c r="E1358">
        <v>5496</v>
      </c>
      <c r="F1358">
        <v>5870</v>
      </c>
      <c r="G1358">
        <v>5771</v>
      </c>
    </row>
    <row r="1359" spans="1:7" x14ac:dyDescent="0.3">
      <c r="A1359" s="1" t="s">
        <v>77</v>
      </c>
      <c r="B1359">
        <v>2034</v>
      </c>
      <c r="C1359">
        <v>104</v>
      </c>
      <c r="D1359">
        <v>1900</v>
      </c>
      <c r="E1359">
        <v>2048</v>
      </c>
      <c r="F1359">
        <v>2153</v>
      </c>
      <c r="G1359">
        <v>2037</v>
      </c>
    </row>
    <row r="1360" spans="1:7" x14ac:dyDescent="0.3">
      <c r="A1360" s="1" t="s">
        <v>78</v>
      </c>
      <c r="B1360">
        <v>137</v>
      </c>
      <c r="C1360">
        <v>7</v>
      </c>
      <c r="D1360">
        <v>129</v>
      </c>
      <c r="E1360">
        <v>135</v>
      </c>
      <c r="F1360">
        <v>146</v>
      </c>
      <c r="G1360">
        <v>139</v>
      </c>
    </row>
    <row r="1361" spans="1:7" x14ac:dyDescent="0.3">
      <c r="A1361" s="1" t="s">
        <v>79</v>
      </c>
      <c r="B1361">
        <v>140</v>
      </c>
      <c r="C1361">
        <v>5</v>
      </c>
      <c r="D1361">
        <v>137</v>
      </c>
      <c r="E1361">
        <v>136</v>
      </c>
      <c r="F1361">
        <v>147</v>
      </c>
      <c r="G1361">
        <v>142</v>
      </c>
    </row>
    <row r="1362" spans="1:7" x14ac:dyDescent="0.3">
      <c r="A1362" s="1" t="s">
        <v>80</v>
      </c>
      <c r="B1362">
        <v>26002</v>
      </c>
      <c r="C1362">
        <v>1651</v>
      </c>
      <c r="D1362">
        <v>24361</v>
      </c>
      <c r="E1362">
        <v>24816</v>
      </c>
      <c r="F1362">
        <v>27621</v>
      </c>
      <c r="G1362">
        <v>27209</v>
      </c>
    </row>
    <row r="1363" spans="1:7" x14ac:dyDescent="0.3">
      <c r="A1363" s="1" t="s">
        <v>81</v>
      </c>
      <c r="B1363">
        <v>12003</v>
      </c>
      <c r="C1363">
        <v>828</v>
      </c>
      <c r="D1363">
        <v>10960</v>
      </c>
      <c r="E1363">
        <v>11735</v>
      </c>
      <c r="F1363">
        <v>12523</v>
      </c>
      <c r="G1363">
        <v>12794</v>
      </c>
    </row>
    <row r="1364" spans="1:7" x14ac:dyDescent="0.3">
      <c r="A1364" s="1" t="s">
        <v>82</v>
      </c>
      <c r="B1364">
        <v>7608</v>
      </c>
      <c r="C1364">
        <v>608</v>
      </c>
      <c r="D1364">
        <v>6959</v>
      </c>
      <c r="E1364">
        <v>7226</v>
      </c>
      <c r="F1364">
        <v>8195</v>
      </c>
      <c r="G1364">
        <v>8053</v>
      </c>
    </row>
    <row r="1365" spans="1:7" x14ac:dyDescent="0.3">
      <c r="A1365" s="1" t="s">
        <v>83</v>
      </c>
      <c r="B1365">
        <v>9761</v>
      </c>
      <c r="C1365">
        <v>624</v>
      </c>
      <c r="D1365">
        <v>9074</v>
      </c>
      <c r="E1365">
        <v>9422</v>
      </c>
      <c r="F1365">
        <v>10438</v>
      </c>
      <c r="G1365">
        <v>10109</v>
      </c>
    </row>
    <row r="1366" spans="1:7" x14ac:dyDescent="0.3">
      <c r="A1366" s="1" t="s">
        <v>84</v>
      </c>
      <c r="B1366">
        <v>4746</v>
      </c>
      <c r="C1366">
        <v>153</v>
      </c>
      <c r="D1366">
        <v>4571</v>
      </c>
      <c r="E1366">
        <v>4702</v>
      </c>
      <c r="F1366">
        <v>4938</v>
      </c>
      <c r="G1366">
        <v>4774</v>
      </c>
    </row>
    <row r="1367" spans="1:7" x14ac:dyDescent="0.3">
      <c r="A1367" s="1" t="s">
        <v>85</v>
      </c>
      <c r="B1367">
        <v>17620</v>
      </c>
      <c r="C1367">
        <v>1069</v>
      </c>
      <c r="D1367">
        <v>16602</v>
      </c>
      <c r="E1367">
        <v>16815</v>
      </c>
      <c r="F1367">
        <v>18332</v>
      </c>
      <c r="G1367">
        <v>18732</v>
      </c>
    </row>
    <row r="1368" spans="1:7" x14ac:dyDescent="0.3">
      <c r="A1368" s="1" t="s">
        <v>86</v>
      </c>
      <c r="B1368">
        <v>10724</v>
      </c>
      <c r="C1368">
        <v>1198</v>
      </c>
      <c r="D1368">
        <v>9806</v>
      </c>
      <c r="E1368">
        <v>9582</v>
      </c>
      <c r="F1368">
        <v>11618</v>
      </c>
      <c r="G1368">
        <v>11890</v>
      </c>
    </row>
    <row r="1369" spans="1:7" x14ac:dyDescent="0.3">
      <c r="A1369" s="1" t="s">
        <v>87</v>
      </c>
      <c r="B1369">
        <v>8043</v>
      </c>
      <c r="C1369">
        <v>591</v>
      </c>
      <c r="D1369">
        <v>7551</v>
      </c>
      <c r="E1369">
        <v>7524</v>
      </c>
      <c r="F1369">
        <v>8432</v>
      </c>
      <c r="G1369">
        <v>8664</v>
      </c>
    </row>
    <row r="1370" spans="1:7" x14ac:dyDescent="0.3">
      <c r="A1370" s="1" t="s">
        <v>88</v>
      </c>
      <c r="B1370">
        <v>6210</v>
      </c>
      <c r="C1370">
        <v>355</v>
      </c>
      <c r="D1370">
        <v>5787</v>
      </c>
      <c r="E1370">
        <v>6200</v>
      </c>
      <c r="F1370">
        <v>6656</v>
      </c>
      <c r="G1370">
        <v>6195</v>
      </c>
    </row>
    <row r="1371" spans="1:7" x14ac:dyDescent="0.3">
      <c r="A1371" s="1" t="s">
        <v>89</v>
      </c>
      <c r="B1371">
        <v>1347</v>
      </c>
      <c r="C1371">
        <v>20</v>
      </c>
      <c r="D1371">
        <v>1323</v>
      </c>
      <c r="E1371">
        <v>1343</v>
      </c>
      <c r="F1371">
        <v>1372</v>
      </c>
      <c r="G1371">
        <v>1350</v>
      </c>
    </row>
    <row r="1372" spans="1:7" x14ac:dyDescent="0.3">
      <c r="A1372" s="1" t="s">
        <v>90</v>
      </c>
      <c r="B1372">
        <v>139</v>
      </c>
      <c r="C1372">
        <v>4</v>
      </c>
      <c r="D1372">
        <v>135</v>
      </c>
      <c r="E1372">
        <v>137</v>
      </c>
      <c r="F1372">
        <v>144</v>
      </c>
      <c r="G1372">
        <v>141</v>
      </c>
    </row>
    <row r="1373" spans="1:7" x14ac:dyDescent="0.3">
      <c r="A1373" s="1" t="s">
        <v>91</v>
      </c>
      <c r="B1373">
        <v>145</v>
      </c>
      <c r="C1373">
        <v>4</v>
      </c>
      <c r="D1373">
        <v>142</v>
      </c>
      <c r="E1373">
        <v>141</v>
      </c>
      <c r="F1373">
        <v>148</v>
      </c>
      <c r="G1373">
        <v>147</v>
      </c>
    </row>
    <row r="1374" spans="1:7" x14ac:dyDescent="0.3">
      <c r="A1374" s="1" t="s">
        <v>92</v>
      </c>
      <c r="B1374">
        <v>140</v>
      </c>
      <c r="C1374">
        <v>5</v>
      </c>
      <c r="D1374">
        <v>136</v>
      </c>
      <c r="E1374">
        <v>135</v>
      </c>
      <c r="F1374">
        <v>145</v>
      </c>
      <c r="G1374">
        <v>145</v>
      </c>
    </row>
    <row r="1375" spans="1:7" x14ac:dyDescent="0.3">
      <c r="A1375" s="1" t="s">
        <v>93</v>
      </c>
      <c r="B1375">
        <v>139</v>
      </c>
      <c r="C1375">
        <v>5</v>
      </c>
      <c r="D1375">
        <v>137</v>
      </c>
      <c r="E1375">
        <v>132</v>
      </c>
      <c r="F1375">
        <v>143</v>
      </c>
      <c r="G1375">
        <v>144</v>
      </c>
    </row>
    <row r="1376" spans="1:7" x14ac:dyDescent="0.3">
      <c r="A1376" s="1" t="s">
        <v>94</v>
      </c>
      <c r="B1376">
        <v>138</v>
      </c>
      <c r="C1376">
        <v>7</v>
      </c>
      <c r="D1376">
        <v>135</v>
      </c>
      <c r="E1376">
        <v>130</v>
      </c>
      <c r="F1376">
        <v>145</v>
      </c>
      <c r="G1376">
        <v>143</v>
      </c>
    </row>
    <row r="1377" spans="1:7" x14ac:dyDescent="0.3">
      <c r="A1377" s="1" t="s">
        <v>95</v>
      </c>
      <c r="B1377">
        <v>137</v>
      </c>
      <c r="C1377">
        <v>5</v>
      </c>
      <c r="D1377">
        <v>131</v>
      </c>
      <c r="E1377">
        <v>135</v>
      </c>
      <c r="F1377">
        <v>144</v>
      </c>
      <c r="G1377">
        <v>139</v>
      </c>
    </row>
    <row r="1378" spans="1:7" x14ac:dyDescent="0.3">
      <c r="A1378" s="1" t="s">
        <v>96</v>
      </c>
      <c r="B1378">
        <v>136</v>
      </c>
      <c r="C1378">
        <v>6</v>
      </c>
      <c r="D1378">
        <v>130</v>
      </c>
      <c r="E1378">
        <v>132</v>
      </c>
      <c r="F1378">
        <v>144</v>
      </c>
      <c r="G1378">
        <v>138</v>
      </c>
    </row>
    <row r="1379" spans="1:7" x14ac:dyDescent="0.3">
      <c r="A1379" s="1" t="s">
        <v>97</v>
      </c>
      <c r="B1379">
        <v>136</v>
      </c>
      <c r="C1379">
        <v>7</v>
      </c>
      <c r="D1379">
        <v>129</v>
      </c>
      <c r="E1379">
        <v>132</v>
      </c>
      <c r="F1379">
        <v>145</v>
      </c>
      <c r="G1379">
        <v>139</v>
      </c>
    </row>
    <row r="1380" spans="1:7" x14ac:dyDescent="0.3">
      <c r="A1380" s="1" t="s">
        <v>98</v>
      </c>
      <c r="B1380">
        <v>138</v>
      </c>
      <c r="C1380">
        <v>6</v>
      </c>
      <c r="D1380">
        <v>133</v>
      </c>
      <c r="E1380">
        <v>133</v>
      </c>
      <c r="F1380">
        <v>146</v>
      </c>
      <c r="G1380">
        <v>139</v>
      </c>
    </row>
    <row r="1381" spans="1:7" x14ac:dyDescent="0.3">
      <c r="A1381" s="1" t="s">
        <v>99</v>
      </c>
      <c r="B1381">
        <v>138</v>
      </c>
      <c r="C1381">
        <v>6</v>
      </c>
      <c r="D1381">
        <v>132</v>
      </c>
      <c r="E1381">
        <v>136</v>
      </c>
      <c r="F1381">
        <v>146</v>
      </c>
      <c r="G1381">
        <v>138</v>
      </c>
    </row>
    <row r="1382" spans="1:7" x14ac:dyDescent="0.3">
      <c r="A1382" s="1" t="s">
        <v>100</v>
      </c>
      <c r="B1382">
        <v>140</v>
      </c>
      <c r="C1382">
        <v>5</v>
      </c>
      <c r="D1382">
        <v>136</v>
      </c>
      <c r="E1382">
        <v>137</v>
      </c>
      <c r="F1382">
        <v>146</v>
      </c>
      <c r="G1382">
        <v>141</v>
      </c>
    </row>
    <row r="1383" spans="1:7" x14ac:dyDescent="0.3">
      <c r="A1383" s="1" t="s">
        <v>101</v>
      </c>
      <c r="B1383">
        <v>140</v>
      </c>
      <c r="C1383">
        <v>6</v>
      </c>
      <c r="D1383">
        <v>134</v>
      </c>
      <c r="E1383">
        <v>136</v>
      </c>
      <c r="F1383">
        <v>147</v>
      </c>
      <c r="G1383">
        <v>144</v>
      </c>
    </row>
    <row r="1384" spans="1:7" x14ac:dyDescent="0.3">
      <c r="A1384" s="1" t="s">
        <v>102</v>
      </c>
      <c r="B1384">
        <v>143</v>
      </c>
      <c r="C1384">
        <v>5</v>
      </c>
      <c r="D1384">
        <v>139</v>
      </c>
      <c r="E1384">
        <v>139</v>
      </c>
      <c r="F1384">
        <v>149</v>
      </c>
      <c r="G1384">
        <v>144</v>
      </c>
    </row>
    <row r="1386" spans="1:7" x14ac:dyDescent="0.3">
      <c r="A1386" s="1" t="s">
        <v>194</v>
      </c>
    </row>
    <row r="1387" spans="1:7" x14ac:dyDescent="0.3">
      <c r="A1387" s="1" t="s">
        <v>0</v>
      </c>
      <c r="B1387" s="1" t="s">
        <v>1</v>
      </c>
      <c r="C1387" s="1" t="s">
        <v>2</v>
      </c>
      <c r="D1387" s="1" t="s">
        <v>3</v>
      </c>
      <c r="E1387" s="1" t="s">
        <v>4</v>
      </c>
      <c r="F1387" s="1" t="s">
        <v>5</v>
      </c>
      <c r="G1387" s="1" t="s">
        <v>6</v>
      </c>
    </row>
    <row r="1388" spans="1:7" x14ac:dyDescent="0.3">
      <c r="A1388" s="1" t="s">
        <v>20</v>
      </c>
      <c r="B1388">
        <v>29102</v>
      </c>
      <c r="C1388">
        <v>1146</v>
      </c>
      <c r="D1388">
        <v>27556</v>
      </c>
      <c r="E1388">
        <v>29046</v>
      </c>
      <c r="F1388">
        <v>30268</v>
      </c>
      <c r="G1388">
        <v>29536</v>
      </c>
    </row>
    <row r="1389" spans="1:7" x14ac:dyDescent="0.3">
      <c r="A1389" s="1" t="s">
        <v>21</v>
      </c>
      <c r="B1389">
        <v>15302</v>
      </c>
      <c r="C1389">
        <v>907</v>
      </c>
      <c r="D1389">
        <v>14158</v>
      </c>
      <c r="E1389">
        <v>14992</v>
      </c>
      <c r="F1389">
        <v>16071</v>
      </c>
      <c r="G1389">
        <v>15988</v>
      </c>
    </row>
    <row r="1390" spans="1:7" x14ac:dyDescent="0.3">
      <c r="A1390" s="1" t="s">
        <v>22</v>
      </c>
      <c r="B1390">
        <v>8801</v>
      </c>
      <c r="C1390">
        <v>494</v>
      </c>
      <c r="D1390">
        <v>8135</v>
      </c>
      <c r="E1390">
        <v>8781</v>
      </c>
      <c r="F1390">
        <v>9307</v>
      </c>
      <c r="G1390">
        <v>8980</v>
      </c>
    </row>
    <row r="1391" spans="1:7" x14ac:dyDescent="0.3">
      <c r="A1391" s="1" t="s">
        <v>23</v>
      </c>
      <c r="B1391">
        <v>12716</v>
      </c>
      <c r="C1391">
        <v>705</v>
      </c>
      <c r="D1391">
        <v>11818</v>
      </c>
      <c r="E1391">
        <v>12894</v>
      </c>
      <c r="F1391">
        <v>13519</v>
      </c>
      <c r="G1391">
        <v>12632</v>
      </c>
    </row>
    <row r="1392" spans="1:7" x14ac:dyDescent="0.3">
      <c r="A1392" s="1" t="s">
        <v>24</v>
      </c>
      <c r="B1392">
        <v>197</v>
      </c>
      <c r="C1392">
        <v>21</v>
      </c>
      <c r="D1392">
        <v>168</v>
      </c>
      <c r="E1392">
        <v>194</v>
      </c>
      <c r="F1392">
        <v>216</v>
      </c>
      <c r="G1392">
        <v>210</v>
      </c>
    </row>
    <row r="1393" spans="1:7" x14ac:dyDescent="0.3">
      <c r="A1393" s="1" t="s">
        <v>25</v>
      </c>
      <c r="B1393">
        <v>22954</v>
      </c>
      <c r="C1393">
        <v>1174</v>
      </c>
      <c r="D1393">
        <v>21448</v>
      </c>
      <c r="E1393">
        <v>22713</v>
      </c>
      <c r="F1393">
        <v>24202</v>
      </c>
      <c r="G1393">
        <v>23455</v>
      </c>
    </row>
    <row r="1394" spans="1:7" x14ac:dyDescent="0.3">
      <c r="A1394" s="1" t="s">
        <v>26</v>
      </c>
      <c r="B1394">
        <v>7764</v>
      </c>
      <c r="C1394">
        <v>326</v>
      </c>
      <c r="D1394">
        <v>7410</v>
      </c>
      <c r="E1394">
        <v>7672</v>
      </c>
      <c r="F1394">
        <v>8194</v>
      </c>
      <c r="G1394">
        <v>7778</v>
      </c>
    </row>
    <row r="1395" spans="1:7" x14ac:dyDescent="0.3">
      <c r="A1395" s="1" t="s">
        <v>27</v>
      </c>
      <c r="B1395">
        <v>8469</v>
      </c>
      <c r="C1395">
        <v>274</v>
      </c>
      <c r="D1395">
        <v>8142</v>
      </c>
      <c r="E1395">
        <v>8693</v>
      </c>
      <c r="F1395">
        <v>8696</v>
      </c>
      <c r="G1395">
        <v>8344</v>
      </c>
    </row>
    <row r="1396" spans="1:7" x14ac:dyDescent="0.3">
      <c r="A1396" s="1" t="s">
        <v>28</v>
      </c>
      <c r="B1396">
        <v>7817</v>
      </c>
      <c r="C1396">
        <v>466</v>
      </c>
      <c r="D1396">
        <v>7266</v>
      </c>
      <c r="E1396">
        <v>7819</v>
      </c>
      <c r="F1396">
        <v>8406</v>
      </c>
      <c r="G1396">
        <v>7774</v>
      </c>
    </row>
    <row r="1397" spans="1:7" x14ac:dyDescent="0.3">
      <c r="A1397" s="1" t="s">
        <v>29</v>
      </c>
      <c r="B1397">
        <v>1178</v>
      </c>
      <c r="C1397">
        <v>29</v>
      </c>
      <c r="D1397">
        <v>1157</v>
      </c>
      <c r="E1397">
        <v>1150</v>
      </c>
      <c r="F1397">
        <v>1209</v>
      </c>
      <c r="G1397">
        <v>1196</v>
      </c>
    </row>
    <row r="1398" spans="1:7" x14ac:dyDescent="0.3">
      <c r="A1398" s="1" t="s">
        <v>32</v>
      </c>
      <c r="B1398">
        <v>27641</v>
      </c>
      <c r="C1398">
        <v>1197</v>
      </c>
      <c r="D1398">
        <v>26078</v>
      </c>
      <c r="E1398">
        <v>27475</v>
      </c>
      <c r="F1398">
        <v>28916</v>
      </c>
      <c r="G1398">
        <v>28095</v>
      </c>
    </row>
    <row r="1399" spans="1:7" x14ac:dyDescent="0.3">
      <c r="A1399" s="1" t="s">
        <v>33</v>
      </c>
      <c r="B1399">
        <v>14275</v>
      </c>
      <c r="C1399">
        <v>821</v>
      </c>
      <c r="D1399">
        <v>13171</v>
      </c>
      <c r="E1399">
        <v>14130</v>
      </c>
      <c r="F1399">
        <v>14858</v>
      </c>
      <c r="G1399">
        <v>14941</v>
      </c>
    </row>
    <row r="1400" spans="1:7" x14ac:dyDescent="0.3">
      <c r="A1400" s="1" t="s">
        <v>34</v>
      </c>
      <c r="B1400">
        <v>8768</v>
      </c>
      <c r="C1400">
        <v>691</v>
      </c>
      <c r="D1400">
        <v>7928</v>
      </c>
      <c r="E1400">
        <v>8495</v>
      </c>
      <c r="F1400">
        <v>9452</v>
      </c>
      <c r="G1400">
        <v>9198</v>
      </c>
    </row>
    <row r="1401" spans="1:7" x14ac:dyDescent="0.3">
      <c r="A1401" s="1" t="s">
        <v>35</v>
      </c>
      <c r="B1401">
        <v>11034</v>
      </c>
      <c r="C1401">
        <v>661</v>
      </c>
      <c r="D1401">
        <v>10293</v>
      </c>
      <c r="E1401">
        <v>11601</v>
      </c>
      <c r="F1401">
        <v>11582</v>
      </c>
      <c r="G1401">
        <v>10661</v>
      </c>
    </row>
    <row r="1402" spans="1:7" x14ac:dyDescent="0.3">
      <c r="A1402" s="1" t="s">
        <v>36</v>
      </c>
      <c r="B1402">
        <v>4113</v>
      </c>
      <c r="C1402">
        <v>234</v>
      </c>
      <c r="D1402">
        <v>3855</v>
      </c>
      <c r="E1402">
        <v>4005</v>
      </c>
      <c r="F1402">
        <v>4393</v>
      </c>
      <c r="G1402">
        <v>4200</v>
      </c>
    </row>
    <row r="1403" spans="1:7" x14ac:dyDescent="0.3">
      <c r="A1403" s="1" t="s">
        <v>37</v>
      </c>
      <c r="B1403">
        <v>20488</v>
      </c>
      <c r="C1403">
        <v>1110</v>
      </c>
      <c r="D1403">
        <v>19028</v>
      </c>
      <c r="E1403">
        <v>20464</v>
      </c>
      <c r="F1403">
        <v>21712</v>
      </c>
      <c r="G1403">
        <v>20750</v>
      </c>
    </row>
    <row r="1404" spans="1:7" x14ac:dyDescent="0.3">
      <c r="A1404" s="1" t="s">
        <v>38</v>
      </c>
      <c r="B1404">
        <v>4068</v>
      </c>
      <c r="C1404">
        <v>110</v>
      </c>
      <c r="D1404">
        <v>3961</v>
      </c>
      <c r="E1404">
        <v>4047</v>
      </c>
      <c r="F1404">
        <v>4222</v>
      </c>
      <c r="G1404">
        <v>4042</v>
      </c>
    </row>
    <row r="1405" spans="1:7" x14ac:dyDescent="0.3">
      <c r="A1405" s="1" t="s">
        <v>39</v>
      </c>
      <c r="B1405">
        <v>7566</v>
      </c>
      <c r="C1405">
        <v>355</v>
      </c>
      <c r="D1405">
        <v>7376</v>
      </c>
      <c r="E1405">
        <v>7211</v>
      </c>
      <c r="F1405">
        <v>8023</v>
      </c>
      <c r="G1405">
        <v>7654</v>
      </c>
    </row>
    <row r="1406" spans="1:7" x14ac:dyDescent="0.3">
      <c r="A1406" s="1" t="s">
        <v>40</v>
      </c>
      <c r="B1406">
        <v>6339</v>
      </c>
      <c r="C1406">
        <v>290</v>
      </c>
      <c r="D1406">
        <v>5985</v>
      </c>
      <c r="E1406">
        <v>6396</v>
      </c>
      <c r="F1406">
        <v>6687</v>
      </c>
      <c r="G1406">
        <v>6288</v>
      </c>
    </row>
    <row r="1407" spans="1:7" x14ac:dyDescent="0.3">
      <c r="A1407" s="1" t="s">
        <v>41</v>
      </c>
      <c r="B1407">
        <v>657</v>
      </c>
      <c r="C1407">
        <v>21</v>
      </c>
      <c r="D1407">
        <v>642</v>
      </c>
      <c r="E1407">
        <v>642</v>
      </c>
      <c r="F1407">
        <v>686</v>
      </c>
      <c r="G1407">
        <v>659</v>
      </c>
    </row>
    <row r="1408" spans="1:7" x14ac:dyDescent="0.3">
      <c r="A1408" s="1" t="s">
        <v>44</v>
      </c>
      <c r="B1408">
        <v>26960</v>
      </c>
      <c r="C1408">
        <v>1335</v>
      </c>
      <c r="D1408">
        <v>25305</v>
      </c>
      <c r="E1408">
        <v>26520</v>
      </c>
      <c r="F1408">
        <v>28342</v>
      </c>
      <c r="G1408">
        <v>27673</v>
      </c>
    </row>
    <row r="1409" spans="1:7" x14ac:dyDescent="0.3">
      <c r="A1409" s="1" t="s">
        <v>45</v>
      </c>
      <c r="B1409">
        <v>14277</v>
      </c>
      <c r="C1409">
        <v>769</v>
      </c>
      <c r="D1409">
        <v>13233</v>
      </c>
      <c r="E1409">
        <v>14181</v>
      </c>
      <c r="F1409">
        <v>14968</v>
      </c>
      <c r="G1409">
        <v>14725</v>
      </c>
    </row>
    <row r="1410" spans="1:7" x14ac:dyDescent="0.3">
      <c r="A1410" s="1" t="s">
        <v>46</v>
      </c>
      <c r="B1410">
        <v>8757</v>
      </c>
      <c r="C1410">
        <v>560</v>
      </c>
      <c r="D1410">
        <v>8035</v>
      </c>
      <c r="E1410">
        <v>8791</v>
      </c>
      <c r="F1410">
        <v>9402</v>
      </c>
      <c r="G1410">
        <v>8800</v>
      </c>
    </row>
    <row r="1411" spans="1:7" x14ac:dyDescent="0.3">
      <c r="A1411" s="1" t="s">
        <v>47</v>
      </c>
      <c r="B1411">
        <v>11989</v>
      </c>
      <c r="C1411">
        <v>1087</v>
      </c>
      <c r="D1411">
        <v>10560</v>
      </c>
      <c r="E1411">
        <v>12871</v>
      </c>
      <c r="F1411">
        <v>12799</v>
      </c>
      <c r="G1411">
        <v>11727</v>
      </c>
    </row>
    <row r="1412" spans="1:7" x14ac:dyDescent="0.3">
      <c r="A1412" s="1" t="s">
        <v>48</v>
      </c>
      <c r="B1412">
        <v>649</v>
      </c>
      <c r="C1412">
        <v>72</v>
      </c>
      <c r="D1412">
        <v>620</v>
      </c>
      <c r="E1412">
        <v>565</v>
      </c>
      <c r="F1412">
        <v>678</v>
      </c>
      <c r="G1412">
        <v>731</v>
      </c>
    </row>
    <row r="1413" spans="1:7" x14ac:dyDescent="0.3">
      <c r="A1413" s="1" t="s">
        <v>49</v>
      </c>
      <c r="B1413">
        <v>20313</v>
      </c>
      <c r="C1413">
        <v>1355</v>
      </c>
      <c r="D1413">
        <v>18580</v>
      </c>
      <c r="E1413">
        <v>20224</v>
      </c>
      <c r="F1413">
        <v>21872</v>
      </c>
      <c r="G1413">
        <v>20577</v>
      </c>
    </row>
    <row r="1414" spans="1:7" x14ac:dyDescent="0.3">
      <c r="A1414" s="1" t="s">
        <v>50</v>
      </c>
      <c r="B1414">
        <v>3639</v>
      </c>
      <c r="C1414">
        <v>249</v>
      </c>
      <c r="D1414">
        <v>3397</v>
      </c>
      <c r="E1414">
        <v>3460</v>
      </c>
      <c r="F1414">
        <v>3907</v>
      </c>
      <c r="G1414">
        <v>3792</v>
      </c>
    </row>
    <row r="1415" spans="1:7" x14ac:dyDescent="0.3">
      <c r="A1415" s="1" t="s">
        <v>51</v>
      </c>
      <c r="B1415">
        <v>7554</v>
      </c>
      <c r="C1415">
        <v>468</v>
      </c>
      <c r="D1415">
        <v>7021</v>
      </c>
      <c r="E1415">
        <v>7362</v>
      </c>
      <c r="F1415">
        <v>8109</v>
      </c>
      <c r="G1415">
        <v>7723</v>
      </c>
    </row>
    <row r="1416" spans="1:7" x14ac:dyDescent="0.3">
      <c r="A1416" s="1" t="s">
        <v>52</v>
      </c>
      <c r="B1416">
        <v>6507</v>
      </c>
      <c r="C1416">
        <v>754</v>
      </c>
      <c r="D1416">
        <v>5577</v>
      </c>
      <c r="E1416">
        <v>6337</v>
      </c>
      <c r="F1416">
        <v>7378</v>
      </c>
      <c r="G1416">
        <v>6739</v>
      </c>
    </row>
    <row r="1417" spans="1:7" x14ac:dyDescent="0.3">
      <c r="A1417" s="1" t="s">
        <v>53</v>
      </c>
      <c r="B1417">
        <v>723</v>
      </c>
      <c r="C1417">
        <v>7</v>
      </c>
      <c r="D1417">
        <v>721</v>
      </c>
      <c r="E1417">
        <v>719</v>
      </c>
      <c r="F1417">
        <v>734</v>
      </c>
      <c r="G1417">
        <v>718</v>
      </c>
    </row>
    <row r="1418" spans="1:7" x14ac:dyDescent="0.3">
      <c r="A1418" s="1" t="s">
        <v>56</v>
      </c>
      <c r="B1418">
        <v>26989</v>
      </c>
      <c r="C1418">
        <v>1478</v>
      </c>
      <c r="D1418">
        <v>25146</v>
      </c>
      <c r="E1418">
        <v>26546</v>
      </c>
      <c r="F1418">
        <v>28549</v>
      </c>
      <c r="G1418">
        <v>27715</v>
      </c>
    </row>
    <row r="1419" spans="1:7" x14ac:dyDescent="0.3">
      <c r="A1419" s="1" t="s">
        <v>57</v>
      </c>
      <c r="B1419">
        <v>14302</v>
      </c>
      <c r="C1419">
        <v>1107</v>
      </c>
      <c r="D1419">
        <v>12836</v>
      </c>
      <c r="E1419">
        <v>14064</v>
      </c>
      <c r="F1419">
        <v>15252</v>
      </c>
      <c r="G1419">
        <v>15057</v>
      </c>
    </row>
    <row r="1420" spans="1:7" x14ac:dyDescent="0.3">
      <c r="A1420" s="1" t="s">
        <v>58</v>
      </c>
      <c r="B1420">
        <v>8491</v>
      </c>
      <c r="C1420">
        <v>497</v>
      </c>
      <c r="D1420">
        <v>7915</v>
      </c>
      <c r="E1420">
        <v>8276</v>
      </c>
      <c r="F1420">
        <v>9047</v>
      </c>
      <c r="G1420">
        <v>8724</v>
      </c>
    </row>
    <row r="1421" spans="1:7" x14ac:dyDescent="0.3">
      <c r="A1421" s="1" t="s">
        <v>59</v>
      </c>
      <c r="B1421">
        <v>9877</v>
      </c>
      <c r="C1421">
        <v>1123</v>
      </c>
      <c r="D1421">
        <v>8466</v>
      </c>
      <c r="E1421">
        <v>9704</v>
      </c>
      <c r="F1421">
        <v>11174</v>
      </c>
      <c r="G1421">
        <v>10163</v>
      </c>
    </row>
    <row r="1422" spans="1:7" x14ac:dyDescent="0.3">
      <c r="A1422" s="1" t="s">
        <v>60</v>
      </c>
      <c r="B1422">
        <v>1113</v>
      </c>
      <c r="C1422">
        <v>211</v>
      </c>
      <c r="D1422">
        <v>1057</v>
      </c>
      <c r="E1422">
        <v>875</v>
      </c>
      <c r="F1422">
        <v>1138</v>
      </c>
      <c r="G1422">
        <v>1384</v>
      </c>
    </row>
    <row r="1423" spans="1:7" x14ac:dyDescent="0.3">
      <c r="A1423" s="1" t="s">
        <v>61</v>
      </c>
      <c r="B1423">
        <v>20230</v>
      </c>
      <c r="C1423">
        <v>1442</v>
      </c>
      <c r="D1423">
        <v>18313</v>
      </c>
      <c r="E1423">
        <v>20135</v>
      </c>
      <c r="F1423">
        <v>21753</v>
      </c>
      <c r="G1423">
        <v>20719</v>
      </c>
    </row>
    <row r="1424" spans="1:7" x14ac:dyDescent="0.3">
      <c r="A1424" s="1" t="s">
        <v>62</v>
      </c>
      <c r="B1424">
        <v>8224</v>
      </c>
      <c r="C1424">
        <v>481</v>
      </c>
      <c r="D1424">
        <v>7969</v>
      </c>
      <c r="E1424">
        <v>7677</v>
      </c>
      <c r="F1424">
        <v>8554</v>
      </c>
      <c r="G1424">
        <v>8696</v>
      </c>
    </row>
    <row r="1425" spans="1:7" x14ac:dyDescent="0.3">
      <c r="A1425" s="1" t="s">
        <v>63</v>
      </c>
      <c r="B1425">
        <v>6633</v>
      </c>
      <c r="C1425">
        <v>582</v>
      </c>
      <c r="D1425">
        <v>6237</v>
      </c>
      <c r="E1425">
        <v>6236</v>
      </c>
      <c r="F1425">
        <v>7470</v>
      </c>
      <c r="G1425">
        <v>6591</v>
      </c>
    </row>
    <row r="1426" spans="1:7" x14ac:dyDescent="0.3">
      <c r="A1426" s="1" t="s">
        <v>64</v>
      </c>
      <c r="B1426">
        <v>5928</v>
      </c>
      <c r="C1426">
        <v>701</v>
      </c>
      <c r="D1426">
        <v>5197</v>
      </c>
      <c r="E1426">
        <v>5576</v>
      </c>
      <c r="F1426">
        <v>6809</v>
      </c>
      <c r="G1426">
        <v>6128</v>
      </c>
    </row>
    <row r="1427" spans="1:7" x14ac:dyDescent="0.3">
      <c r="A1427" s="1" t="s">
        <v>65</v>
      </c>
      <c r="B1427">
        <v>1333</v>
      </c>
      <c r="C1427">
        <v>57</v>
      </c>
      <c r="D1427">
        <v>1272</v>
      </c>
      <c r="E1427">
        <v>1322</v>
      </c>
      <c r="F1427">
        <v>1410</v>
      </c>
      <c r="G1427">
        <v>1330</v>
      </c>
    </row>
    <row r="1428" spans="1:7" x14ac:dyDescent="0.3">
      <c r="A1428" s="1" t="s">
        <v>68</v>
      </c>
      <c r="B1428">
        <v>26418</v>
      </c>
      <c r="C1428">
        <v>1661</v>
      </c>
      <c r="D1428">
        <v>24390</v>
      </c>
      <c r="E1428">
        <v>25810</v>
      </c>
      <c r="F1428">
        <v>28135</v>
      </c>
      <c r="G1428">
        <v>27339</v>
      </c>
    </row>
    <row r="1429" spans="1:7" x14ac:dyDescent="0.3">
      <c r="A1429" s="1" t="s">
        <v>69</v>
      </c>
      <c r="B1429">
        <v>14037</v>
      </c>
      <c r="C1429">
        <v>852</v>
      </c>
      <c r="D1429">
        <v>12843</v>
      </c>
      <c r="E1429">
        <v>14022</v>
      </c>
      <c r="F1429">
        <v>14746</v>
      </c>
      <c r="G1429">
        <v>14537</v>
      </c>
    </row>
    <row r="1430" spans="1:7" x14ac:dyDescent="0.3">
      <c r="A1430" s="1" t="s">
        <v>70</v>
      </c>
      <c r="B1430">
        <v>8589</v>
      </c>
      <c r="C1430">
        <v>594</v>
      </c>
      <c r="D1430">
        <v>7874</v>
      </c>
      <c r="E1430">
        <v>8378</v>
      </c>
      <c r="F1430">
        <v>9243</v>
      </c>
      <c r="G1430">
        <v>8861</v>
      </c>
    </row>
    <row r="1431" spans="1:7" x14ac:dyDescent="0.3">
      <c r="A1431" s="1" t="s">
        <v>71</v>
      </c>
      <c r="B1431">
        <v>10549</v>
      </c>
      <c r="C1431">
        <v>612</v>
      </c>
      <c r="D1431">
        <v>10485</v>
      </c>
      <c r="E1431">
        <v>9768</v>
      </c>
      <c r="F1431">
        <v>11248</v>
      </c>
      <c r="G1431">
        <v>10693</v>
      </c>
    </row>
    <row r="1432" spans="1:7" x14ac:dyDescent="0.3">
      <c r="A1432" s="1" t="s">
        <v>72</v>
      </c>
      <c r="B1432">
        <v>958</v>
      </c>
      <c r="C1432">
        <v>156</v>
      </c>
      <c r="D1432">
        <v>868</v>
      </c>
      <c r="E1432">
        <v>795</v>
      </c>
      <c r="F1432">
        <v>1022</v>
      </c>
      <c r="G1432">
        <v>1144</v>
      </c>
    </row>
    <row r="1433" spans="1:7" x14ac:dyDescent="0.3">
      <c r="A1433" s="1" t="s">
        <v>73</v>
      </c>
      <c r="B1433">
        <v>22069</v>
      </c>
      <c r="C1433">
        <v>1430</v>
      </c>
      <c r="D1433">
        <v>20285</v>
      </c>
      <c r="E1433">
        <v>21746</v>
      </c>
      <c r="F1433">
        <v>23681</v>
      </c>
      <c r="G1433">
        <v>22566</v>
      </c>
    </row>
    <row r="1434" spans="1:7" x14ac:dyDescent="0.3">
      <c r="A1434" s="1" t="s">
        <v>74</v>
      </c>
      <c r="B1434">
        <v>4568</v>
      </c>
      <c r="C1434">
        <v>218</v>
      </c>
      <c r="D1434">
        <v>4328</v>
      </c>
      <c r="E1434">
        <v>4469</v>
      </c>
      <c r="F1434">
        <v>4831</v>
      </c>
      <c r="G1434">
        <v>4643</v>
      </c>
    </row>
    <row r="1435" spans="1:7" x14ac:dyDescent="0.3">
      <c r="A1435" s="1" t="s">
        <v>75</v>
      </c>
      <c r="B1435">
        <v>7175</v>
      </c>
      <c r="C1435">
        <v>577</v>
      </c>
      <c r="D1435">
        <v>6472</v>
      </c>
      <c r="E1435">
        <v>7496</v>
      </c>
      <c r="F1435">
        <v>7770</v>
      </c>
      <c r="G1435">
        <v>6961</v>
      </c>
    </row>
    <row r="1436" spans="1:7" x14ac:dyDescent="0.3">
      <c r="A1436" s="1" t="s">
        <v>76</v>
      </c>
      <c r="B1436">
        <v>6290</v>
      </c>
      <c r="C1436">
        <v>186</v>
      </c>
      <c r="D1436">
        <v>6056</v>
      </c>
      <c r="E1436">
        <v>6290</v>
      </c>
      <c r="F1436">
        <v>6510</v>
      </c>
      <c r="G1436">
        <v>6303</v>
      </c>
    </row>
    <row r="1437" spans="1:7" x14ac:dyDescent="0.3">
      <c r="A1437" s="1" t="s">
        <v>77</v>
      </c>
      <c r="B1437">
        <v>861</v>
      </c>
      <c r="C1437">
        <v>34</v>
      </c>
      <c r="D1437">
        <v>816</v>
      </c>
      <c r="E1437">
        <v>885</v>
      </c>
      <c r="F1437">
        <v>890</v>
      </c>
      <c r="G1437">
        <v>855</v>
      </c>
    </row>
    <row r="1438" spans="1:7" x14ac:dyDescent="0.3">
      <c r="A1438" s="1" t="s">
        <v>80</v>
      </c>
      <c r="B1438">
        <v>26410</v>
      </c>
      <c r="C1438">
        <v>1678</v>
      </c>
      <c r="D1438">
        <v>24490</v>
      </c>
      <c r="E1438">
        <v>25558</v>
      </c>
      <c r="F1438">
        <v>28112</v>
      </c>
      <c r="G1438">
        <v>27479</v>
      </c>
    </row>
    <row r="1439" spans="1:7" x14ac:dyDescent="0.3">
      <c r="A1439" s="1" t="s">
        <v>81</v>
      </c>
      <c r="B1439">
        <v>14555</v>
      </c>
      <c r="C1439">
        <v>1126</v>
      </c>
      <c r="D1439">
        <v>13125</v>
      </c>
      <c r="E1439">
        <v>14191</v>
      </c>
      <c r="F1439">
        <v>15365</v>
      </c>
      <c r="G1439">
        <v>15539</v>
      </c>
    </row>
    <row r="1440" spans="1:7" x14ac:dyDescent="0.3">
      <c r="A1440" s="1" t="s">
        <v>82</v>
      </c>
      <c r="B1440">
        <v>8637</v>
      </c>
      <c r="C1440">
        <v>762</v>
      </c>
      <c r="D1440">
        <v>7775</v>
      </c>
      <c r="E1440">
        <v>8241</v>
      </c>
      <c r="F1440">
        <v>9426</v>
      </c>
      <c r="G1440">
        <v>9105</v>
      </c>
    </row>
    <row r="1441" spans="1:7" x14ac:dyDescent="0.3">
      <c r="A1441" s="1" t="s">
        <v>83</v>
      </c>
      <c r="B1441">
        <v>11115</v>
      </c>
      <c r="C1441">
        <v>809</v>
      </c>
      <c r="D1441">
        <v>10113</v>
      </c>
      <c r="E1441">
        <v>10914</v>
      </c>
      <c r="F1441">
        <v>12028</v>
      </c>
      <c r="G1441">
        <v>11406</v>
      </c>
    </row>
    <row r="1442" spans="1:7" x14ac:dyDescent="0.3">
      <c r="A1442" s="1" t="s">
        <v>84</v>
      </c>
      <c r="B1442">
        <v>3408</v>
      </c>
      <c r="C1442">
        <v>149</v>
      </c>
      <c r="D1442">
        <v>3240</v>
      </c>
      <c r="E1442">
        <v>3479</v>
      </c>
      <c r="F1442">
        <v>3575</v>
      </c>
      <c r="G1442">
        <v>3338</v>
      </c>
    </row>
    <row r="1443" spans="1:7" x14ac:dyDescent="0.3">
      <c r="A1443" s="1" t="s">
        <v>85</v>
      </c>
      <c r="B1443">
        <v>23677</v>
      </c>
      <c r="C1443">
        <v>1685</v>
      </c>
      <c r="D1443">
        <v>21723</v>
      </c>
      <c r="E1443">
        <v>22828</v>
      </c>
      <c r="F1443">
        <v>24922</v>
      </c>
      <c r="G1443">
        <v>25234</v>
      </c>
    </row>
    <row r="1444" spans="1:7" x14ac:dyDescent="0.3">
      <c r="A1444" s="1" t="s">
        <v>86</v>
      </c>
      <c r="B1444">
        <v>4183</v>
      </c>
      <c r="C1444">
        <v>399</v>
      </c>
      <c r="D1444">
        <v>3800</v>
      </c>
      <c r="E1444">
        <v>3876</v>
      </c>
      <c r="F1444">
        <v>4548</v>
      </c>
      <c r="G1444">
        <v>4507</v>
      </c>
    </row>
    <row r="1445" spans="1:7" x14ac:dyDescent="0.3">
      <c r="A1445" s="1" t="s">
        <v>87</v>
      </c>
      <c r="B1445">
        <v>8146</v>
      </c>
      <c r="C1445">
        <v>552</v>
      </c>
      <c r="D1445">
        <v>7528</v>
      </c>
      <c r="E1445">
        <v>7851</v>
      </c>
      <c r="F1445">
        <v>8726</v>
      </c>
      <c r="G1445">
        <v>8479</v>
      </c>
    </row>
    <row r="1446" spans="1:7" x14ac:dyDescent="0.3">
      <c r="A1446" s="1" t="s">
        <v>88</v>
      </c>
      <c r="B1446">
        <v>6969</v>
      </c>
      <c r="C1446">
        <v>438</v>
      </c>
      <c r="D1446">
        <v>6396</v>
      </c>
      <c r="E1446">
        <v>7160</v>
      </c>
      <c r="F1446">
        <v>7421</v>
      </c>
      <c r="G1446">
        <v>6898</v>
      </c>
    </row>
    <row r="1447" spans="1:7" x14ac:dyDescent="0.3">
      <c r="A1447" s="1" t="s">
        <v>89</v>
      </c>
      <c r="B1447">
        <v>541</v>
      </c>
      <c r="C1447">
        <v>19</v>
      </c>
      <c r="D1447">
        <v>523</v>
      </c>
      <c r="E1447">
        <v>548</v>
      </c>
      <c r="F1447">
        <v>565</v>
      </c>
      <c r="G1447">
        <v>529</v>
      </c>
    </row>
    <row r="1449" spans="1:7" x14ac:dyDescent="0.3">
      <c r="A1449" s="1" t="s">
        <v>203</v>
      </c>
    </row>
    <row r="1450" spans="1:7" x14ac:dyDescent="0.3">
      <c r="A1450" s="1" t="s">
        <v>0</v>
      </c>
      <c r="B1450" s="1" t="s">
        <v>1</v>
      </c>
      <c r="C1450" s="1" t="s">
        <v>2</v>
      </c>
      <c r="D1450" s="1" t="s">
        <v>3</v>
      </c>
      <c r="E1450" s="1" t="s">
        <v>4</v>
      </c>
      <c r="F1450" s="1" t="s">
        <v>5</v>
      </c>
      <c r="G1450" s="1" t="s">
        <v>6</v>
      </c>
    </row>
    <row r="1451" spans="1:7" x14ac:dyDescent="0.3">
      <c r="A1451" s="1" t="s">
        <v>20</v>
      </c>
      <c r="B1451">
        <v>32670</v>
      </c>
      <c r="C1451">
        <v>1714</v>
      </c>
      <c r="D1451">
        <v>30467</v>
      </c>
      <c r="E1451">
        <v>33126</v>
      </c>
      <c r="F1451">
        <v>34599</v>
      </c>
      <c r="G1451">
        <v>32487</v>
      </c>
    </row>
    <row r="1452" spans="1:7" x14ac:dyDescent="0.3">
      <c r="A1452" s="1" t="s">
        <v>21</v>
      </c>
      <c r="B1452">
        <v>22315</v>
      </c>
      <c r="C1452">
        <v>1239</v>
      </c>
      <c r="D1452">
        <v>20717</v>
      </c>
      <c r="E1452">
        <v>22031</v>
      </c>
      <c r="F1452">
        <v>23574</v>
      </c>
      <c r="G1452">
        <v>22937</v>
      </c>
    </row>
    <row r="1453" spans="1:7" x14ac:dyDescent="0.3">
      <c r="A1453" s="1" t="s">
        <v>22</v>
      </c>
      <c r="B1453">
        <v>10717</v>
      </c>
      <c r="C1453">
        <v>638</v>
      </c>
      <c r="D1453">
        <v>9949</v>
      </c>
      <c r="E1453">
        <v>10461</v>
      </c>
      <c r="F1453">
        <v>11371</v>
      </c>
      <c r="G1453">
        <v>11088</v>
      </c>
    </row>
    <row r="1454" spans="1:7" x14ac:dyDescent="0.3">
      <c r="A1454" s="1" t="s">
        <v>23</v>
      </c>
      <c r="B1454">
        <v>19267</v>
      </c>
      <c r="C1454">
        <v>1141</v>
      </c>
      <c r="D1454">
        <v>17850</v>
      </c>
      <c r="E1454">
        <v>19651</v>
      </c>
      <c r="F1454">
        <v>20563</v>
      </c>
      <c r="G1454">
        <v>19002</v>
      </c>
    </row>
    <row r="1455" spans="1:7" x14ac:dyDescent="0.3">
      <c r="A1455" s="1" t="s">
        <v>24</v>
      </c>
      <c r="B1455">
        <v>101</v>
      </c>
      <c r="C1455">
        <v>7</v>
      </c>
      <c r="D1455">
        <v>92</v>
      </c>
      <c r="E1455">
        <v>99</v>
      </c>
      <c r="F1455">
        <v>107</v>
      </c>
      <c r="G1455">
        <v>104</v>
      </c>
    </row>
    <row r="1456" spans="1:7" x14ac:dyDescent="0.3">
      <c r="A1456" s="1" t="s">
        <v>25</v>
      </c>
      <c r="B1456">
        <v>33886</v>
      </c>
      <c r="C1456">
        <v>1299</v>
      </c>
      <c r="D1456">
        <v>32352</v>
      </c>
      <c r="E1456">
        <v>33409</v>
      </c>
      <c r="F1456">
        <v>35371</v>
      </c>
      <c r="G1456">
        <v>34414</v>
      </c>
    </row>
    <row r="1457" spans="1:7" x14ac:dyDescent="0.3">
      <c r="A1457" s="1" t="s">
        <v>26</v>
      </c>
      <c r="B1457">
        <v>5034</v>
      </c>
      <c r="C1457">
        <v>403</v>
      </c>
      <c r="D1457">
        <v>4611</v>
      </c>
      <c r="E1457">
        <v>5018</v>
      </c>
      <c r="F1457">
        <v>5580</v>
      </c>
      <c r="G1457">
        <v>4929</v>
      </c>
    </row>
    <row r="1458" spans="1:7" x14ac:dyDescent="0.3">
      <c r="A1458" s="1" t="s">
        <v>27</v>
      </c>
      <c r="B1458">
        <v>10557</v>
      </c>
      <c r="C1458">
        <v>342</v>
      </c>
      <c r="D1458">
        <v>10097</v>
      </c>
      <c r="E1458">
        <v>10785</v>
      </c>
      <c r="F1458">
        <v>10848</v>
      </c>
      <c r="G1458">
        <v>10501</v>
      </c>
    </row>
    <row r="1459" spans="1:7" x14ac:dyDescent="0.3">
      <c r="A1459" s="1" t="s">
        <v>28</v>
      </c>
      <c r="B1459">
        <v>9717</v>
      </c>
      <c r="C1459">
        <v>551</v>
      </c>
      <c r="D1459">
        <v>9093</v>
      </c>
      <c r="E1459">
        <v>9618</v>
      </c>
      <c r="F1459">
        <v>10431</v>
      </c>
      <c r="G1459">
        <v>9725</v>
      </c>
    </row>
    <row r="1460" spans="1:7" x14ac:dyDescent="0.3">
      <c r="A1460" s="1" t="s">
        <v>29</v>
      </c>
      <c r="B1460">
        <v>694</v>
      </c>
      <c r="C1460">
        <v>15</v>
      </c>
      <c r="D1460">
        <v>685</v>
      </c>
      <c r="E1460">
        <v>679</v>
      </c>
      <c r="F1460">
        <v>704</v>
      </c>
      <c r="G1460">
        <v>709</v>
      </c>
    </row>
    <row r="1461" spans="1:7" x14ac:dyDescent="0.3">
      <c r="A1461" s="1" t="s">
        <v>32</v>
      </c>
      <c r="B1461">
        <v>30968</v>
      </c>
      <c r="C1461">
        <v>1462</v>
      </c>
      <c r="D1461">
        <v>29146</v>
      </c>
      <c r="E1461">
        <v>31266</v>
      </c>
      <c r="F1461">
        <v>32689</v>
      </c>
      <c r="G1461">
        <v>30771</v>
      </c>
    </row>
    <row r="1462" spans="1:7" x14ac:dyDescent="0.3">
      <c r="A1462" s="1" t="s">
        <v>33</v>
      </c>
      <c r="B1462">
        <v>19992</v>
      </c>
      <c r="C1462">
        <v>963</v>
      </c>
      <c r="D1462">
        <v>18704</v>
      </c>
      <c r="E1462">
        <v>19808</v>
      </c>
      <c r="F1462">
        <v>20760</v>
      </c>
      <c r="G1462">
        <v>20697</v>
      </c>
    </row>
    <row r="1463" spans="1:7" x14ac:dyDescent="0.3">
      <c r="A1463" s="1" t="s">
        <v>34</v>
      </c>
      <c r="B1463">
        <v>10787</v>
      </c>
      <c r="C1463">
        <v>1085</v>
      </c>
      <c r="D1463">
        <v>9545</v>
      </c>
      <c r="E1463">
        <v>10221</v>
      </c>
      <c r="F1463">
        <v>11824</v>
      </c>
      <c r="G1463">
        <v>11559</v>
      </c>
    </row>
    <row r="1464" spans="1:7" x14ac:dyDescent="0.3">
      <c r="A1464" s="1" t="s">
        <v>35</v>
      </c>
      <c r="B1464">
        <v>15975</v>
      </c>
      <c r="C1464">
        <v>964</v>
      </c>
      <c r="D1464">
        <v>14970</v>
      </c>
      <c r="E1464">
        <v>16796</v>
      </c>
      <c r="F1464">
        <v>16803</v>
      </c>
      <c r="G1464">
        <v>15329</v>
      </c>
    </row>
    <row r="1465" spans="1:7" x14ac:dyDescent="0.3">
      <c r="A1465" s="1" t="s">
        <v>36</v>
      </c>
      <c r="B1465">
        <v>2951</v>
      </c>
      <c r="C1465">
        <v>170</v>
      </c>
      <c r="D1465">
        <v>2768</v>
      </c>
      <c r="E1465">
        <v>2887</v>
      </c>
      <c r="F1465">
        <v>3171</v>
      </c>
      <c r="G1465">
        <v>2976</v>
      </c>
    </row>
    <row r="1466" spans="1:7" x14ac:dyDescent="0.3">
      <c r="A1466" s="1" t="s">
        <v>37</v>
      </c>
      <c r="B1466">
        <v>28007</v>
      </c>
      <c r="C1466">
        <v>1421</v>
      </c>
      <c r="D1466">
        <v>26190</v>
      </c>
      <c r="E1466">
        <v>28074</v>
      </c>
      <c r="F1466">
        <v>29663</v>
      </c>
      <c r="G1466">
        <v>28102</v>
      </c>
    </row>
    <row r="1467" spans="1:7" x14ac:dyDescent="0.3">
      <c r="A1467" s="1" t="s">
        <v>38</v>
      </c>
      <c r="B1467">
        <v>1256</v>
      </c>
      <c r="C1467">
        <v>29</v>
      </c>
      <c r="D1467">
        <v>1226</v>
      </c>
      <c r="E1467">
        <v>1253</v>
      </c>
      <c r="F1467">
        <v>1295</v>
      </c>
      <c r="G1467">
        <v>1251</v>
      </c>
    </row>
    <row r="1468" spans="1:7" x14ac:dyDescent="0.3">
      <c r="A1468" s="1" t="s">
        <v>39</v>
      </c>
      <c r="B1468">
        <v>8677</v>
      </c>
      <c r="C1468">
        <v>446</v>
      </c>
      <c r="D1468">
        <v>8450</v>
      </c>
      <c r="E1468">
        <v>8256</v>
      </c>
      <c r="F1468">
        <v>9282</v>
      </c>
      <c r="G1468">
        <v>8720</v>
      </c>
    </row>
    <row r="1469" spans="1:7" x14ac:dyDescent="0.3">
      <c r="A1469" s="1" t="s">
        <v>40</v>
      </c>
      <c r="B1469">
        <v>7294</v>
      </c>
      <c r="C1469">
        <v>284</v>
      </c>
      <c r="D1469">
        <v>6940</v>
      </c>
      <c r="E1469">
        <v>7323</v>
      </c>
      <c r="F1469">
        <v>7634</v>
      </c>
      <c r="G1469">
        <v>7278</v>
      </c>
    </row>
    <row r="1470" spans="1:7" x14ac:dyDescent="0.3">
      <c r="A1470" s="1" t="s">
        <v>41</v>
      </c>
      <c r="B1470">
        <v>417</v>
      </c>
      <c r="C1470">
        <v>7</v>
      </c>
      <c r="D1470">
        <v>409</v>
      </c>
      <c r="E1470">
        <v>411</v>
      </c>
      <c r="F1470">
        <v>424</v>
      </c>
      <c r="G1470">
        <v>421</v>
      </c>
    </row>
    <row r="1471" spans="1:7" x14ac:dyDescent="0.3">
      <c r="A1471" s="1" t="s">
        <v>44</v>
      </c>
      <c r="B1471">
        <v>30039</v>
      </c>
      <c r="C1471">
        <v>1428</v>
      </c>
      <c r="D1471">
        <v>28207</v>
      </c>
      <c r="E1471">
        <v>30157</v>
      </c>
      <c r="F1471">
        <v>31695</v>
      </c>
      <c r="G1471">
        <v>30098</v>
      </c>
    </row>
    <row r="1472" spans="1:7" x14ac:dyDescent="0.3">
      <c r="A1472" s="1" t="s">
        <v>45</v>
      </c>
      <c r="B1472">
        <v>20387</v>
      </c>
      <c r="C1472">
        <v>1107</v>
      </c>
      <c r="D1472">
        <v>19113</v>
      </c>
      <c r="E1472">
        <v>19818</v>
      </c>
      <c r="F1472">
        <v>21429</v>
      </c>
      <c r="G1472">
        <v>21189</v>
      </c>
    </row>
    <row r="1473" spans="1:7" x14ac:dyDescent="0.3">
      <c r="A1473" s="1" t="s">
        <v>46</v>
      </c>
      <c r="B1473">
        <v>10855</v>
      </c>
      <c r="C1473">
        <v>759</v>
      </c>
      <c r="D1473">
        <v>9929</v>
      </c>
      <c r="E1473">
        <v>10837</v>
      </c>
      <c r="F1473">
        <v>11788</v>
      </c>
      <c r="G1473">
        <v>10867</v>
      </c>
    </row>
    <row r="1474" spans="1:7" x14ac:dyDescent="0.3">
      <c r="A1474" s="1" t="s">
        <v>47</v>
      </c>
      <c r="B1474">
        <v>17711</v>
      </c>
      <c r="C1474">
        <v>1764</v>
      </c>
      <c r="D1474">
        <v>15416</v>
      </c>
      <c r="E1474">
        <v>19132</v>
      </c>
      <c r="F1474">
        <v>19060</v>
      </c>
      <c r="G1474">
        <v>17237</v>
      </c>
    </row>
    <row r="1475" spans="1:7" x14ac:dyDescent="0.3">
      <c r="A1475" s="1" t="s">
        <v>48</v>
      </c>
      <c r="B1475">
        <v>367</v>
      </c>
      <c r="C1475">
        <v>42</v>
      </c>
      <c r="D1475">
        <v>345</v>
      </c>
      <c r="E1475">
        <v>325</v>
      </c>
      <c r="F1475">
        <v>376</v>
      </c>
      <c r="G1475">
        <v>423</v>
      </c>
    </row>
    <row r="1476" spans="1:7" x14ac:dyDescent="0.3">
      <c r="A1476" s="1" t="s">
        <v>49</v>
      </c>
      <c r="B1476">
        <v>27021</v>
      </c>
      <c r="C1476">
        <v>1529</v>
      </c>
      <c r="D1476">
        <v>25110</v>
      </c>
      <c r="E1476">
        <v>26939</v>
      </c>
      <c r="F1476">
        <v>28844</v>
      </c>
      <c r="G1476">
        <v>27192</v>
      </c>
    </row>
    <row r="1477" spans="1:7" x14ac:dyDescent="0.3">
      <c r="A1477" s="1" t="s">
        <v>50</v>
      </c>
      <c r="B1477">
        <v>1013</v>
      </c>
      <c r="C1477">
        <v>44</v>
      </c>
      <c r="D1477">
        <v>958</v>
      </c>
      <c r="E1477">
        <v>1008</v>
      </c>
      <c r="F1477">
        <v>1064</v>
      </c>
      <c r="G1477">
        <v>1021</v>
      </c>
    </row>
    <row r="1478" spans="1:7" x14ac:dyDescent="0.3">
      <c r="A1478" s="1" t="s">
        <v>51</v>
      </c>
      <c r="B1478">
        <v>8716</v>
      </c>
      <c r="C1478">
        <v>563</v>
      </c>
      <c r="D1478">
        <v>8059</v>
      </c>
      <c r="E1478">
        <v>8504</v>
      </c>
      <c r="F1478">
        <v>9371</v>
      </c>
      <c r="G1478">
        <v>8930</v>
      </c>
    </row>
    <row r="1479" spans="1:7" x14ac:dyDescent="0.3">
      <c r="A1479" s="1" t="s">
        <v>52</v>
      </c>
      <c r="B1479">
        <v>7488</v>
      </c>
      <c r="C1479">
        <v>860</v>
      </c>
      <c r="D1479">
        <v>6476</v>
      </c>
      <c r="E1479">
        <v>7192</v>
      </c>
      <c r="F1479">
        <v>8496</v>
      </c>
      <c r="G1479">
        <v>7787</v>
      </c>
    </row>
    <row r="1480" spans="1:7" x14ac:dyDescent="0.3">
      <c r="A1480" s="1" t="s">
        <v>53</v>
      </c>
      <c r="B1480">
        <v>334</v>
      </c>
      <c r="C1480">
        <v>7</v>
      </c>
      <c r="D1480">
        <v>330</v>
      </c>
      <c r="E1480">
        <v>339</v>
      </c>
      <c r="F1480">
        <v>340</v>
      </c>
      <c r="G1480">
        <v>327</v>
      </c>
    </row>
    <row r="1481" spans="1:7" x14ac:dyDescent="0.3">
      <c r="A1481" s="1" t="s">
        <v>56</v>
      </c>
      <c r="B1481">
        <v>29833</v>
      </c>
      <c r="C1481">
        <v>1650</v>
      </c>
      <c r="D1481">
        <v>27731</v>
      </c>
      <c r="E1481">
        <v>29804</v>
      </c>
      <c r="F1481">
        <v>31758</v>
      </c>
      <c r="G1481">
        <v>30038</v>
      </c>
    </row>
    <row r="1482" spans="1:7" x14ac:dyDescent="0.3">
      <c r="A1482" s="1" t="s">
        <v>57</v>
      </c>
      <c r="B1482">
        <v>20232</v>
      </c>
      <c r="C1482">
        <v>1305</v>
      </c>
      <c r="D1482">
        <v>18591</v>
      </c>
      <c r="E1482">
        <v>19780</v>
      </c>
      <c r="F1482">
        <v>21377</v>
      </c>
      <c r="G1482">
        <v>21181</v>
      </c>
    </row>
    <row r="1483" spans="1:7" x14ac:dyDescent="0.3">
      <c r="A1483" s="1" t="s">
        <v>58</v>
      </c>
      <c r="B1483">
        <v>10133</v>
      </c>
      <c r="C1483">
        <v>537</v>
      </c>
      <c r="D1483">
        <v>9498</v>
      </c>
      <c r="E1483">
        <v>9892</v>
      </c>
      <c r="F1483">
        <v>10672</v>
      </c>
      <c r="G1483">
        <v>10472</v>
      </c>
    </row>
    <row r="1484" spans="1:7" x14ac:dyDescent="0.3">
      <c r="A1484" s="1" t="s">
        <v>59</v>
      </c>
      <c r="B1484">
        <v>14063</v>
      </c>
      <c r="C1484">
        <v>1733</v>
      </c>
      <c r="D1484">
        <v>11904</v>
      </c>
      <c r="E1484">
        <v>13667</v>
      </c>
      <c r="F1484">
        <v>16023</v>
      </c>
      <c r="G1484">
        <v>14656</v>
      </c>
    </row>
    <row r="1485" spans="1:7" x14ac:dyDescent="0.3">
      <c r="A1485" s="1" t="s">
        <v>60</v>
      </c>
      <c r="B1485">
        <v>572</v>
      </c>
      <c r="C1485">
        <v>90</v>
      </c>
      <c r="D1485">
        <v>561</v>
      </c>
      <c r="E1485">
        <v>471</v>
      </c>
      <c r="F1485">
        <v>566</v>
      </c>
      <c r="G1485">
        <v>690</v>
      </c>
    </row>
    <row r="1486" spans="1:7" x14ac:dyDescent="0.3">
      <c r="A1486" s="1" t="s">
        <v>61</v>
      </c>
      <c r="B1486">
        <v>26487</v>
      </c>
      <c r="C1486">
        <v>1637</v>
      </c>
      <c r="D1486">
        <v>24375</v>
      </c>
      <c r="E1486">
        <v>26261</v>
      </c>
      <c r="F1486">
        <v>28285</v>
      </c>
      <c r="G1486">
        <v>27029</v>
      </c>
    </row>
    <row r="1487" spans="1:7" x14ac:dyDescent="0.3">
      <c r="A1487" s="1" t="s">
        <v>62</v>
      </c>
      <c r="B1487">
        <v>3296</v>
      </c>
      <c r="C1487">
        <v>196</v>
      </c>
      <c r="D1487">
        <v>3074</v>
      </c>
      <c r="E1487">
        <v>3190</v>
      </c>
      <c r="F1487">
        <v>3484</v>
      </c>
      <c r="G1487">
        <v>3438</v>
      </c>
    </row>
    <row r="1488" spans="1:7" x14ac:dyDescent="0.3">
      <c r="A1488" s="1" t="s">
        <v>63</v>
      </c>
      <c r="B1488">
        <v>7410</v>
      </c>
      <c r="C1488">
        <v>693</v>
      </c>
      <c r="D1488">
        <v>6949</v>
      </c>
      <c r="E1488">
        <v>6945</v>
      </c>
      <c r="F1488">
        <v>8413</v>
      </c>
      <c r="G1488">
        <v>7333</v>
      </c>
    </row>
    <row r="1489" spans="1:7" x14ac:dyDescent="0.3">
      <c r="A1489" s="1" t="s">
        <v>64</v>
      </c>
      <c r="B1489">
        <v>6634</v>
      </c>
      <c r="C1489">
        <v>796</v>
      </c>
      <c r="D1489">
        <v>5815</v>
      </c>
      <c r="E1489">
        <v>6210</v>
      </c>
      <c r="F1489">
        <v>7628</v>
      </c>
      <c r="G1489">
        <v>6882</v>
      </c>
    </row>
    <row r="1490" spans="1:7" x14ac:dyDescent="0.3">
      <c r="A1490" s="1" t="s">
        <v>65</v>
      </c>
      <c r="B1490">
        <v>702</v>
      </c>
      <c r="C1490">
        <v>33</v>
      </c>
      <c r="D1490">
        <v>667</v>
      </c>
      <c r="E1490">
        <v>690</v>
      </c>
      <c r="F1490">
        <v>746</v>
      </c>
      <c r="G1490">
        <v>703</v>
      </c>
    </row>
    <row r="1491" spans="1:7" x14ac:dyDescent="0.3">
      <c r="A1491" s="1" t="s">
        <v>68</v>
      </c>
      <c r="B1491">
        <v>29536</v>
      </c>
      <c r="C1491">
        <v>1810</v>
      </c>
      <c r="D1491">
        <v>27317</v>
      </c>
      <c r="E1491">
        <v>29249</v>
      </c>
      <c r="F1491">
        <v>31707</v>
      </c>
      <c r="G1491">
        <v>29869</v>
      </c>
    </row>
    <row r="1492" spans="1:7" x14ac:dyDescent="0.3">
      <c r="A1492" s="1" t="s">
        <v>69</v>
      </c>
      <c r="B1492">
        <v>20140</v>
      </c>
      <c r="C1492">
        <v>1201</v>
      </c>
      <c r="D1492">
        <v>18569</v>
      </c>
      <c r="E1492">
        <v>19852</v>
      </c>
      <c r="F1492">
        <v>21224</v>
      </c>
      <c r="G1492">
        <v>20917</v>
      </c>
    </row>
    <row r="1493" spans="1:7" x14ac:dyDescent="0.3">
      <c r="A1493" s="1" t="s">
        <v>70</v>
      </c>
      <c r="B1493">
        <v>10192</v>
      </c>
      <c r="C1493">
        <v>720</v>
      </c>
      <c r="D1493">
        <v>9350</v>
      </c>
      <c r="E1493">
        <v>9914</v>
      </c>
      <c r="F1493">
        <v>11018</v>
      </c>
      <c r="G1493">
        <v>10487</v>
      </c>
    </row>
    <row r="1494" spans="1:7" x14ac:dyDescent="0.3">
      <c r="A1494" s="1" t="s">
        <v>71</v>
      </c>
      <c r="B1494">
        <v>15082</v>
      </c>
      <c r="C1494">
        <v>934</v>
      </c>
      <c r="D1494">
        <v>14966</v>
      </c>
      <c r="E1494">
        <v>13896</v>
      </c>
      <c r="F1494">
        <v>16152</v>
      </c>
      <c r="G1494">
        <v>15315</v>
      </c>
    </row>
    <row r="1495" spans="1:7" x14ac:dyDescent="0.3">
      <c r="A1495" s="1" t="s">
        <v>72</v>
      </c>
      <c r="B1495">
        <v>563</v>
      </c>
      <c r="C1495">
        <v>113</v>
      </c>
      <c r="D1495">
        <v>494</v>
      </c>
      <c r="E1495">
        <v>457</v>
      </c>
      <c r="F1495">
        <v>592</v>
      </c>
      <c r="G1495">
        <v>708</v>
      </c>
    </row>
    <row r="1496" spans="1:7" x14ac:dyDescent="0.3">
      <c r="A1496" s="1" t="s">
        <v>73</v>
      </c>
      <c r="B1496">
        <v>30235</v>
      </c>
      <c r="C1496">
        <v>1873</v>
      </c>
      <c r="D1496">
        <v>27976</v>
      </c>
      <c r="E1496">
        <v>29587</v>
      </c>
      <c r="F1496">
        <v>32311</v>
      </c>
      <c r="G1496">
        <v>31065</v>
      </c>
    </row>
    <row r="1497" spans="1:7" x14ac:dyDescent="0.3">
      <c r="A1497" s="1" t="s">
        <v>74</v>
      </c>
      <c r="B1497">
        <v>1370</v>
      </c>
      <c r="C1497">
        <v>53</v>
      </c>
      <c r="D1497">
        <v>1311</v>
      </c>
      <c r="E1497">
        <v>1351</v>
      </c>
      <c r="F1497">
        <v>1436</v>
      </c>
      <c r="G1497">
        <v>1382</v>
      </c>
    </row>
    <row r="1498" spans="1:7" x14ac:dyDescent="0.3">
      <c r="A1498" s="1" t="s">
        <v>75</v>
      </c>
      <c r="B1498">
        <v>9260</v>
      </c>
      <c r="C1498">
        <v>798</v>
      </c>
      <c r="D1498">
        <v>8279</v>
      </c>
      <c r="E1498">
        <v>9456</v>
      </c>
      <c r="F1498">
        <v>10200</v>
      </c>
      <c r="G1498">
        <v>9104</v>
      </c>
    </row>
    <row r="1499" spans="1:7" x14ac:dyDescent="0.3">
      <c r="A1499" s="1" t="s">
        <v>76</v>
      </c>
      <c r="B1499">
        <v>7028</v>
      </c>
      <c r="C1499">
        <v>260</v>
      </c>
      <c r="D1499">
        <v>6720</v>
      </c>
      <c r="E1499">
        <v>6944</v>
      </c>
      <c r="F1499">
        <v>7331</v>
      </c>
      <c r="G1499">
        <v>7118</v>
      </c>
    </row>
    <row r="1500" spans="1:7" x14ac:dyDescent="0.3">
      <c r="A1500" s="1" t="s">
        <v>77</v>
      </c>
      <c r="B1500">
        <v>477</v>
      </c>
      <c r="C1500">
        <v>22</v>
      </c>
      <c r="D1500">
        <v>448</v>
      </c>
      <c r="E1500">
        <v>477</v>
      </c>
      <c r="F1500">
        <v>502</v>
      </c>
      <c r="G1500">
        <v>480</v>
      </c>
    </row>
    <row r="1501" spans="1:7" x14ac:dyDescent="0.3">
      <c r="A1501" s="1" t="s">
        <v>80</v>
      </c>
      <c r="B1501">
        <v>30030</v>
      </c>
      <c r="C1501">
        <v>1802</v>
      </c>
      <c r="D1501">
        <v>27851</v>
      </c>
      <c r="E1501">
        <v>29485</v>
      </c>
      <c r="F1501">
        <v>32095</v>
      </c>
      <c r="G1501">
        <v>30689</v>
      </c>
    </row>
    <row r="1502" spans="1:7" x14ac:dyDescent="0.3">
      <c r="A1502" s="1" t="s">
        <v>81</v>
      </c>
      <c r="B1502">
        <v>20569</v>
      </c>
      <c r="C1502">
        <v>1447</v>
      </c>
      <c r="D1502">
        <v>18806</v>
      </c>
      <c r="E1502">
        <v>19965</v>
      </c>
      <c r="F1502">
        <v>21797</v>
      </c>
      <c r="G1502">
        <v>21710</v>
      </c>
    </row>
    <row r="1503" spans="1:7" x14ac:dyDescent="0.3">
      <c r="A1503" s="1" t="s">
        <v>82</v>
      </c>
      <c r="B1503">
        <v>10350</v>
      </c>
      <c r="C1503">
        <v>908</v>
      </c>
      <c r="D1503">
        <v>9389</v>
      </c>
      <c r="E1503">
        <v>9798</v>
      </c>
      <c r="F1503">
        <v>11331</v>
      </c>
      <c r="G1503">
        <v>10880</v>
      </c>
    </row>
    <row r="1504" spans="1:7" x14ac:dyDescent="0.3">
      <c r="A1504" s="1" t="s">
        <v>83</v>
      </c>
      <c r="B1504">
        <v>16246</v>
      </c>
      <c r="C1504">
        <v>1170</v>
      </c>
      <c r="D1504">
        <v>14857</v>
      </c>
      <c r="E1504">
        <v>15884</v>
      </c>
      <c r="F1504">
        <v>17629</v>
      </c>
      <c r="G1504">
        <v>16615</v>
      </c>
    </row>
    <row r="1505" spans="1:7" x14ac:dyDescent="0.3">
      <c r="A1505" s="1" t="s">
        <v>84</v>
      </c>
      <c r="B1505">
        <v>2098</v>
      </c>
      <c r="C1505">
        <v>80</v>
      </c>
      <c r="D1505">
        <v>2030</v>
      </c>
      <c r="E1505">
        <v>2187</v>
      </c>
      <c r="F1505">
        <v>2144</v>
      </c>
      <c r="G1505">
        <v>2031</v>
      </c>
    </row>
    <row r="1506" spans="1:7" x14ac:dyDescent="0.3">
      <c r="A1506" s="1" t="s">
        <v>85</v>
      </c>
      <c r="B1506">
        <v>32661</v>
      </c>
      <c r="C1506">
        <v>1952</v>
      </c>
      <c r="D1506">
        <v>30806</v>
      </c>
      <c r="E1506">
        <v>31234</v>
      </c>
      <c r="F1506">
        <v>33766</v>
      </c>
      <c r="G1506">
        <v>34837</v>
      </c>
    </row>
    <row r="1507" spans="1:7" x14ac:dyDescent="0.3">
      <c r="A1507" s="1" t="s">
        <v>86</v>
      </c>
      <c r="B1507">
        <v>1520</v>
      </c>
      <c r="C1507">
        <v>78</v>
      </c>
      <c r="D1507">
        <v>1437</v>
      </c>
      <c r="E1507">
        <v>1482</v>
      </c>
      <c r="F1507">
        <v>1614</v>
      </c>
      <c r="G1507">
        <v>1547</v>
      </c>
    </row>
    <row r="1508" spans="1:7" x14ac:dyDescent="0.3">
      <c r="A1508" s="1" t="s">
        <v>87</v>
      </c>
      <c r="B1508">
        <v>10138</v>
      </c>
      <c r="C1508">
        <v>729</v>
      </c>
      <c r="D1508">
        <v>9256</v>
      </c>
      <c r="E1508">
        <v>9895</v>
      </c>
      <c r="F1508">
        <v>10952</v>
      </c>
      <c r="G1508">
        <v>10448</v>
      </c>
    </row>
    <row r="1509" spans="1:7" x14ac:dyDescent="0.3">
      <c r="A1509" s="1" t="s">
        <v>88</v>
      </c>
      <c r="B1509">
        <v>8293</v>
      </c>
      <c r="C1509">
        <v>551</v>
      </c>
      <c r="D1509">
        <v>7599</v>
      </c>
      <c r="E1509">
        <v>8398</v>
      </c>
      <c r="F1509">
        <v>8936</v>
      </c>
      <c r="G1509">
        <v>8237</v>
      </c>
    </row>
    <row r="1510" spans="1:7" x14ac:dyDescent="0.3">
      <c r="A1510" s="1" t="s">
        <v>89</v>
      </c>
      <c r="B1510">
        <v>373</v>
      </c>
      <c r="C1510">
        <v>12</v>
      </c>
      <c r="D1510">
        <v>362</v>
      </c>
      <c r="E1510">
        <v>369</v>
      </c>
      <c r="F1510">
        <v>391</v>
      </c>
      <c r="G1510">
        <v>369</v>
      </c>
    </row>
    <row r="1512" spans="1:7" x14ac:dyDescent="0.3">
      <c r="A1512" s="1" t="s">
        <v>210</v>
      </c>
    </row>
    <row r="1513" spans="1:7" x14ac:dyDescent="0.3">
      <c r="A1513" s="1" t="s">
        <v>0</v>
      </c>
      <c r="B1513" s="1" t="s">
        <v>1</v>
      </c>
      <c r="C1513" s="1" t="s">
        <v>2</v>
      </c>
      <c r="D1513" s="1" t="s">
        <v>3</v>
      </c>
      <c r="E1513" s="1" t="s">
        <v>4</v>
      </c>
      <c r="F1513" s="1" t="s">
        <v>5</v>
      </c>
      <c r="G1513" s="1" t="s">
        <v>6</v>
      </c>
    </row>
    <row r="1514" spans="1:7" x14ac:dyDescent="0.3">
      <c r="A1514" s="1" t="s">
        <v>20</v>
      </c>
      <c r="B1514">
        <v>27453</v>
      </c>
      <c r="C1514">
        <v>1452</v>
      </c>
      <c r="D1514">
        <v>25870</v>
      </c>
      <c r="E1514">
        <v>28507</v>
      </c>
      <c r="F1514">
        <v>28851</v>
      </c>
      <c r="G1514">
        <v>26586</v>
      </c>
    </row>
    <row r="1515" spans="1:7" x14ac:dyDescent="0.3">
      <c r="A1515" s="1" t="s">
        <v>21</v>
      </c>
      <c r="B1515">
        <v>25565</v>
      </c>
      <c r="C1515">
        <v>1159</v>
      </c>
      <c r="D1515">
        <v>23949</v>
      </c>
      <c r="E1515">
        <v>25824</v>
      </c>
      <c r="F1515">
        <v>26706</v>
      </c>
      <c r="G1515">
        <v>25782</v>
      </c>
    </row>
    <row r="1516" spans="1:7" x14ac:dyDescent="0.3">
      <c r="A1516" s="1" t="s">
        <v>22</v>
      </c>
      <c r="B1516">
        <v>11434</v>
      </c>
      <c r="C1516">
        <v>474</v>
      </c>
      <c r="D1516">
        <v>10837</v>
      </c>
      <c r="E1516">
        <v>11412</v>
      </c>
      <c r="F1516">
        <v>11996</v>
      </c>
      <c r="G1516">
        <v>11490</v>
      </c>
    </row>
    <row r="1517" spans="1:7" x14ac:dyDescent="0.3">
      <c r="A1517" s="1" t="s">
        <v>23</v>
      </c>
      <c r="B1517">
        <v>20369</v>
      </c>
      <c r="C1517">
        <v>1192</v>
      </c>
      <c r="D1517">
        <v>19144</v>
      </c>
      <c r="E1517">
        <v>21433</v>
      </c>
      <c r="F1517">
        <v>21349</v>
      </c>
      <c r="G1517">
        <v>19551</v>
      </c>
    </row>
    <row r="1518" spans="1:7" x14ac:dyDescent="0.3">
      <c r="A1518" s="1" t="s">
        <v>24</v>
      </c>
      <c r="B1518">
        <v>83</v>
      </c>
      <c r="C1518">
        <v>3</v>
      </c>
      <c r="D1518">
        <v>80</v>
      </c>
      <c r="E1518">
        <v>81</v>
      </c>
      <c r="F1518">
        <v>88</v>
      </c>
      <c r="G1518">
        <v>84</v>
      </c>
    </row>
    <row r="1519" spans="1:7" x14ac:dyDescent="0.3">
      <c r="A1519" s="1" t="s">
        <v>25</v>
      </c>
      <c r="B1519">
        <v>37700</v>
      </c>
      <c r="C1519">
        <v>1017</v>
      </c>
      <c r="D1519">
        <v>36411</v>
      </c>
      <c r="E1519">
        <v>37765</v>
      </c>
      <c r="F1519">
        <v>38899</v>
      </c>
      <c r="G1519">
        <v>37725</v>
      </c>
    </row>
    <row r="1520" spans="1:7" x14ac:dyDescent="0.3">
      <c r="A1520" s="1" t="s">
        <v>26</v>
      </c>
      <c r="B1520">
        <v>2907</v>
      </c>
      <c r="C1520">
        <v>236</v>
      </c>
      <c r="D1520">
        <v>2639</v>
      </c>
      <c r="E1520">
        <v>2890</v>
      </c>
      <c r="F1520">
        <v>3214</v>
      </c>
      <c r="G1520">
        <v>2884</v>
      </c>
    </row>
    <row r="1521" spans="1:7" x14ac:dyDescent="0.3">
      <c r="A1521" s="1" t="s">
        <v>27</v>
      </c>
      <c r="B1521">
        <v>12224</v>
      </c>
      <c r="C1521">
        <v>323</v>
      </c>
      <c r="D1521">
        <v>11759</v>
      </c>
      <c r="E1521">
        <v>12442</v>
      </c>
      <c r="F1521">
        <v>12447</v>
      </c>
      <c r="G1521">
        <v>12247</v>
      </c>
    </row>
    <row r="1522" spans="1:7" x14ac:dyDescent="0.3">
      <c r="A1522" s="1" t="s">
        <v>28</v>
      </c>
      <c r="B1522">
        <v>10291</v>
      </c>
      <c r="C1522">
        <v>318</v>
      </c>
      <c r="D1522">
        <v>9911</v>
      </c>
      <c r="E1522">
        <v>10368</v>
      </c>
      <c r="F1522">
        <v>10674</v>
      </c>
      <c r="G1522">
        <v>10210</v>
      </c>
    </row>
    <row r="1523" spans="1:7" x14ac:dyDescent="0.3">
      <c r="A1523" s="1" t="s">
        <v>29</v>
      </c>
      <c r="B1523">
        <v>504</v>
      </c>
      <c r="C1523">
        <v>13</v>
      </c>
      <c r="D1523">
        <v>500</v>
      </c>
      <c r="E1523">
        <v>488</v>
      </c>
      <c r="F1523">
        <v>510</v>
      </c>
      <c r="G1523">
        <v>517</v>
      </c>
    </row>
    <row r="1524" spans="1:7" x14ac:dyDescent="0.3">
      <c r="A1524" s="1" t="s">
        <v>32</v>
      </c>
      <c r="B1524">
        <v>26464</v>
      </c>
      <c r="C1524">
        <v>1268</v>
      </c>
      <c r="D1524">
        <v>24953</v>
      </c>
      <c r="E1524">
        <v>27229</v>
      </c>
      <c r="F1524">
        <v>27752</v>
      </c>
      <c r="G1524">
        <v>25922</v>
      </c>
    </row>
    <row r="1525" spans="1:7" x14ac:dyDescent="0.3">
      <c r="A1525" s="1" t="s">
        <v>33</v>
      </c>
      <c r="B1525">
        <v>23545</v>
      </c>
      <c r="C1525">
        <v>815</v>
      </c>
      <c r="D1525">
        <v>22383</v>
      </c>
      <c r="E1525">
        <v>23609</v>
      </c>
      <c r="F1525">
        <v>24226</v>
      </c>
      <c r="G1525">
        <v>23962</v>
      </c>
    </row>
    <row r="1526" spans="1:7" x14ac:dyDescent="0.3">
      <c r="A1526" s="1" t="s">
        <v>34</v>
      </c>
      <c r="B1526">
        <v>11306</v>
      </c>
      <c r="C1526">
        <v>882</v>
      </c>
      <c r="D1526">
        <v>10248</v>
      </c>
      <c r="E1526">
        <v>10965</v>
      </c>
      <c r="F1526">
        <v>12248</v>
      </c>
      <c r="G1526">
        <v>11762</v>
      </c>
    </row>
    <row r="1527" spans="1:7" x14ac:dyDescent="0.3">
      <c r="A1527" s="1" t="s">
        <v>35</v>
      </c>
      <c r="B1527">
        <v>16971</v>
      </c>
      <c r="C1527">
        <v>1324</v>
      </c>
      <c r="D1527">
        <v>16075</v>
      </c>
      <c r="E1527">
        <v>18396</v>
      </c>
      <c r="F1527">
        <v>17773</v>
      </c>
      <c r="G1527">
        <v>15638</v>
      </c>
    </row>
    <row r="1528" spans="1:7" x14ac:dyDescent="0.3">
      <c r="A1528" s="1" t="s">
        <v>36</v>
      </c>
      <c r="B1528">
        <v>1928</v>
      </c>
      <c r="C1528">
        <v>78</v>
      </c>
      <c r="D1528">
        <v>1867</v>
      </c>
      <c r="E1528">
        <v>1872</v>
      </c>
      <c r="F1528">
        <v>2032</v>
      </c>
      <c r="G1528">
        <v>1942</v>
      </c>
    </row>
    <row r="1529" spans="1:7" x14ac:dyDescent="0.3">
      <c r="A1529" s="1" t="s">
        <v>37</v>
      </c>
      <c r="B1529">
        <v>32981</v>
      </c>
      <c r="C1529">
        <v>1423</v>
      </c>
      <c r="D1529">
        <v>31186</v>
      </c>
      <c r="E1529">
        <v>32716</v>
      </c>
      <c r="F1529">
        <v>34584</v>
      </c>
      <c r="G1529">
        <v>33439</v>
      </c>
    </row>
    <row r="1530" spans="1:7" x14ac:dyDescent="0.3">
      <c r="A1530" s="1" t="s">
        <v>38</v>
      </c>
      <c r="B1530">
        <v>899</v>
      </c>
      <c r="C1530">
        <v>14</v>
      </c>
      <c r="D1530">
        <v>893</v>
      </c>
      <c r="E1530">
        <v>885</v>
      </c>
      <c r="F1530">
        <v>917</v>
      </c>
      <c r="G1530">
        <v>903</v>
      </c>
    </row>
    <row r="1531" spans="1:7" x14ac:dyDescent="0.3">
      <c r="A1531" s="1" t="s">
        <v>39</v>
      </c>
      <c r="B1531">
        <v>9071</v>
      </c>
      <c r="C1531">
        <v>374</v>
      </c>
      <c r="D1531">
        <v>8778</v>
      </c>
      <c r="E1531">
        <v>8803</v>
      </c>
      <c r="F1531">
        <v>9579</v>
      </c>
      <c r="G1531">
        <v>9126</v>
      </c>
    </row>
    <row r="1532" spans="1:7" x14ac:dyDescent="0.3">
      <c r="A1532" s="1" t="s">
        <v>40</v>
      </c>
      <c r="B1532">
        <v>8242</v>
      </c>
      <c r="C1532">
        <v>226</v>
      </c>
      <c r="D1532">
        <v>7955</v>
      </c>
      <c r="E1532">
        <v>8376</v>
      </c>
      <c r="F1532">
        <v>8462</v>
      </c>
      <c r="G1532">
        <v>8173</v>
      </c>
    </row>
    <row r="1533" spans="1:7" x14ac:dyDescent="0.3">
      <c r="A1533" s="1" t="s">
        <v>41</v>
      </c>
      <c r="B1533">
        <v>314</v>
      </c>
      <c r="C1533">
        <v>6</v>
      </c>
      <c r="D1533">
        <v>310</v>
      </c>
      <c r="E1533">
        <v>309</v>
      </c>
      <c r="F1533">
        <v>323</v>
      </c>
      <c r="G1533">
        <v>314</v>
      </c>
    </row>
    <row r="1534" spans="1:7" x14ac:dyDescent="0.3">
      <c r="A1534" s="1" t="s">
        <v>44</v>
      </c>
      <c r="B1534">
        <v>26364</v>
      </c>
      <c r="C1534">
        <v>1211</v>
      </c>
      <c r="D1534">
        <v>24901</v>
      </c>
      <c r="E1534">
        <v>26791</v>
      </c>
      <c r="F1534">
        <v>27761</v>
      </c>
      <c r="G1534">
        <v>26005</v>
      </c>
    </row>
    <row r="1535" spans="1:7" x14ac:dyDescent="0.3">
      <c r="A1535" s="1" t="s">
        <v>45</v>
      </c>
      <c r="B1535">
        <v>23850</v>
      </c>
      <c r="C1535">
        <v>951</v>
      </c>
      <c r="D1535">
        <v>22617</v>
      </c>
      <c r="E1535">
        <v>23856</v>
      </c>
      <c r="F1535">
        <v>24933</v>
      </c>
      <c r="G1535">
        <v>23993</v>
      </c>
    </row>
    <row r="1536" spans="1:7" x14ac:dyDescent="0.3">
      <c r="A1536" s="1" t="s">
        <v>46</v>
      </c>
      <c r="B1536">
        <v>11141</v>
      </c>
      <c r="C1536">
        <v>755</v>
      </c>
      <c r="D1536">
        <v>10319</v>
      </c>
      <c r="E1536">
        <v>11360</v>
      </c>
      <c r="F1536">
        <v>12076</v>
      </c>
      <c r="G1536">
        <v>10808</v>
      </c>
    </row>
    <row r="1537" spans="1:7" x14ac:dyDescent="0.3">
      <c r="A1537" s="1" t="s">
        <v>47</v>
      </c>
      <c r="B1537">
        <v>19616</v>
      </c>
      <c r="C1537">
        <v>2072</v>
      </c>
      <c r="D1537">
        <v>17453</v>
      </c>
      <c r="E1537">
        <v>22068</v>
      </c>
      <c r="F1537">
        <v>20507</v>
      </c>
      <c r="G1537">
        <v>18434</v>
      </c>
    </row>
    <row r="1538" spans="1:7" x14ac:dyDescent="0.3">
      <c r="A1538" s="1" t="s">
        <v>48</v>
      </c>
      <c r="B1538">
        <v>203</v>
      </c>
      <c r="C1538">
        <v>24</v>
      </c>
      <c r="D1538">
        <v>190</v>
      </c>
      <c r="E1538">
        <v>180</v>
      </c>
      <c r="F1538">
        <v>207</v>
      </c>
      <c r="G1538">
        <v>236</v>
      </c>
    </row>
    <row r="1539" spans="1:7" x14ac:dyDescent="0.3">
      <c r="A1539" s="1" t="s">
        <v>49</v>
      </c>
      <c r="B1539">
        <v>32006</v>
      </c>
      <c r="C1539">
        <v>1158</v>
      </c>
      <c r="D1539">
        <v>30413</v>
      </c>
      <c r="E1539">
        <v>31983</v>
      </c>
      <c r="F1539">
        <v>33114</v>
      </c>
      <c r="G1539">
        <v>32512</v>
      </c>
    </row>
    <row r="1540" spans="1:7" x14ac:dyDescent="0.3">
      <c r="A1540" s="1" t="s">
        <v>50</v>
      </c>
      <c r="B1540">
        <v>599</v>
      </c>
      <c r="C1540">
        <v>18</v>
      </c>
      <c r="D1540">
        <v>577</v>
      </c>
      <c r="E1540">
        <v>593</v>
      </c>
      <c r="F1540">
        <v>616</v>
      </c>
      <c r="G1540">
        <v>610</v>
      </c>
    </row>
    <row r="1541" spans="1:7" x14ac:dyDescent="0.3">
      <c r="A1541" s="1" t="s">
        <v>51</v>
      </c>
      <c r="B1541">
        <v>9517</v>
      </c>
      <c r="C1541">
        <v>419</v>
      </c>
      <c r="D1541">
        <v>9011</v>
      </c>
      <c r="E1541">
        <v>9439</v>
      </c>
      <c r="F1541">
        <v>10025</v>
      </c>
      <c r="G1541">
        <v>9595</v>
      </c>
    </row>
    <row r="1542" spans="1:7" x14ac:dyDescent="0.3">
      <c r="A1542" s="1" t="s">
        <v>52</v>
      </c>
      <c r="B1542">
        <v>8467</v>
      </c>
      <c r="C1542">
        <v>846</v>
      </c>
      <c r="D1542">
        <v>7448</v>
      </c>
      <c r="E1542">
        <v>8222</v>
      </c>
      <c r="F1542">
        <v>9454</v>
      </c>
      <c r="G1542">
        <v>8743</v>
      </c>
    </row>
    <row r="1543" spans="1:7" x14ac:dyDescent="0.3">
      <c r="A1543" s="1" t="s">
        <v>53</v>
      </c>
      <c r="B1543">
        <v>237</v>
      </c>
      <c r="C1543">
        <v>7</v>
      </c>
      <c r="D1543">
        <v>230</v>
      </c>
      <c r="E1543">
        <v>241</v>
      </c>
      <c r="F1543">
        <v>245</v>
      </c>
      <c r="G1543">
        <v>231</v>
      </c>
    </row>
    <row r="1544" spans="1:7" x14ac:dyDescent="0.3">
      <c r="A1544" s="1" t="s">
        <v>56</v>
      </c>
      <c r="B1544">
        <v>26666</v>
      </c>
      <c r="C1544">
        <v>1302</v>
      </c>
      <c r="D1544">
        <v>25138</v>
      </c>
      <c r="E1544">
        <v>27150</v>
      </c>
      <c r="F1544">
        <v>28180</v>
      </c>
      <c r="G1544">
        <v>26196</v>
      </c>
    </row>
    <row r="1545" spans="1:7" x14ac:dyDescent="0.3">
      <c r="A1545" s="1" t="s">
        <v>57</v>
      </c>
      <c r="B1545">
        <v>23419</v>
      </c>
      <c r="C1545">
        <v>1305</v>
      </c>
      <c r="D1545">
        <v>21714</v>
      </c>
      <c r="E1545">
        <v>23184</v>
      </c>
      <c r="F1545">
        <v>24754</v>
      </c>
      <c r="G1545">
        <v>24024</v>
      </c>
    </row>
    <row r="1546" spans="1:7" x14ac:dyDescent="0.3">
      <c r="A1546" s="1" t="s">
        <v>58</v>
      </c>
      <c r="B1546">
        <v>11133</v>
      </c>
      <c r="C1546">
        <v>461</v>
      </c>
      <c r="D1546">
        <v>10589</v>
      </c>
      <c r="E1546">
        <v>11056</v>
      </c>
      <c r="F1546">
        <v>11709</v>
      </c>
      <c r="G1546">
        <v>11178</v>
      </c>
    </row>
    <row r="1547" spans="1:7" x14ac:dyDescent="0.3">
      <c r="A1547" s="1" t="s">
        <v>59</v>
      </c>
      <c r="B1547">
        <v>15760</v>
      </c>
      <c r="C1547">
        <v>1784</v>
      </c>
      <c r="D1547">
        <v>13472</v>
      </c>
      <c r="E1547">
        <v>15938</v>
      </c>
      <c r="F1547">
        <v>17830</v>
      </c>
      <c r="G1547">
        <v>15801</v>
      </c>
    </row>
    <row r="1548" spans="1:7" x14ac:dyDescent="0.3">
      <c r="A1548" s="1" t="s">
        <v>60</v>
      </c>
      <c r="B1548">
        <v>325</v>
      </c>
      <c r="C1548">
        <v>37</v>
      </c>
      <c r="D1548">
        <v>317</v>
      </c>
      <c r="E1548">
        <v>282</v>
      </c>
      <c r="F1548">
        <v>329</v>
      </c>
      <c r="G1548">
        <v>373</v>
      </c>
    </row>
    <row r="1549" spans="1:7" x14ac:dyDescent="0.3">
      <c r="A1549" s="1" t="s">
        <v>61</v>
      </c>
      <c r="B1549">
        <v>32391</v>
      </c>
      <c r="C1549">
        <v>1530</v>
      </c>
      <c r="D1549">
        <v>30598</v>
      </c>
      <c r="E1549">
        <v>32149</v>
      </c>
      <c r="F1549">
        <v>34324</v>
      </c>
      <c r="G1549">
        <v>32491</v>
      </c>
    </row>
    <row r="1550" spans="1:7" x14ac:dyDescent="0.3">
      <c r="A1550" s="1" t="s">
        <v>62</v>
      </c>
      <c r="B1550">
        <v>2534</v>
      </c>
      <c r="C1550">
        <v>115</v>
      </c>
      <c r="D1550">
        <v>2404</v>
      </c>
      <c r="E1550">
        <v>2470</v>
      </c>
      <c r="F1550">
        <v>2636</v>
      </c>
      <c r="G1550">
        <v>2626</v>
      </c>
    </row>
    <row r="1551" spans="1:7" x14ac:dyDescent="0.3">
      <c r="A1551" s="1" t="s">
        <v>63</v>
      </c>
      <c r="B1551">
        <v>8002</v>
      </c>
      <c r="C1551">
        <v>739</v>
      </c>
      <c r="D1551">
        <v>7509</v>
      </c>
      <c r="E1551">
        <v>7604</v>
      </c>
      <c r="F1551">
        <v>9095</v>
      </c>
      <c r="G1551">
        <v>7800</v>
      </c>
    </row>
    <row r="1552" spans="1:7" x14ac:dyDescent="0.3">
      <c r="A1552" s="1" t="s">
        <v>64</v>
      </c>
      <c r="B1552">
        <v>7495</v>
      </c>
      <c r="C1552">
        <v>742</v>
      </c>
      <c r="D1552">
        <v>6713</v>
      </c>
      <c r="E1552">
        <v>7107</v>
      </c>
      <c r="F1552">
        <v>8402</v>
      </c>
      <c r="G1552">
        <v>7758</v>
      </c>
    </row>
    <row r="1553" spans="1:7" x14ac:dyDescent="0.3">
      <c r="A1553" s="1" t="s">
        <v>65</v>
      </c>
      <c r="B1553">
        <v>514</v>
      </c>
      <c r="C1553">
        <v>18</v>
      </c>
      <c r="D1553">
        <v>497</v>
      </c>
      <c r="E1553">
        <v>504</v>
      </c>
      <c r="F1553">
        <v>538</v>
      </c>
      <c r="G1553">
        <v>519</v>
      </c>
    </row>
    <row r="1554" spans="1:7" x14ac:dyDescent="0.3">
      <c r="A1554" s="1" t="s">
        <v>68</v>
      </c>
      <c r="B1554">
        <v>27408</v>
      </c>
      <c r="C1554">
        <v>1379</v>
      </c>
      <c r="D1554">
        <v>25755</v>
      </c>
      <c r="E1554">
        <v>27821</v>
      </c>
      <c r="F1554">
        <v>29035</v>
      </c>
      <c r="G1554">
        <v>27019</v>
      </c>
    </row>
    <row r="1555" spans="1:7" x14ac:dyDescent="0.3">
      <c r="A1555" s="1" t="s">
        <v>69</v>
      </c>
      <c r="B1555">
        <v>24148</v>
      </c>
      <c r="C1555">
        <v>1251</v>
      </c>
      <c r="D1555">
        <v>22525</v>
      </c>
      <c r="E1555">
        <v>23913</v>
      </c>
      <c r="F1555">
        <v>25452</v>
      </c>
      <c r="G1555">
        <v>24703</v>
      </c>
    </row>
    <row r="1556" spans="1:7" x14ac:dyDescent="0.3">
      <c r="A1556" s="1" t="s">
        <v>70</v>
      </c>
      <c r="B1556">
        <v>11984</v>
      </c>
      <c r="C1556">
        <v>671</v>
      </c>
      <c r="D1556">
        <v>11168</v>
      </c>
      <c r="E1556">
        <v>11992</v>
      </c>
      <c r="F1556">
        <v>12813</v>
      </c>
      <c r="G1556">
        <v>11965</v>
      </c>
    </row>
    <row r="1557" spans="1:7" x14ac:dyDescent="0.3">
      <c r="A1557" s="1" t="s">
        <v>71</v>
      </c>
      <c r="B1557">
        <v>18276</v>
      </c>
      <c r="C1557">
        <v>829</v>
      </c>
      <c r="D1557">
        <v>18760</v>
      </c>
      <c r="E1557">
        <v>17332</v>
      </c>
      <c r="F1557">
        <v>19151</v>
      </c>
      <c r="G1557">
        <v>17862</v>
      </c>
    </row>
    <row r="1558" spans="1:7" x14ac:dyDescent="0.3">
      <c r="A1558" s="1" t="s">
        <v>72</v>
      </c>
      <c r="B1558">
        <v>340</v>
      </c>
      <c r="C1558">
        <v>74</v>
      </c>
      <c r="D1558">
        <v>293</v>
      </c>
      <c r="E1558">
        <v>271</v>
      </c>
      <c r="F1558">
        <v>360</v>
      </c>
      <c r="G1558">
        <v>434</v>
      </c>
    </row>
    <row r="1559" spans="1:7" x14ac:dyDescent="0.3">
      <c r="A1559" s="1" t="s">
        <v>73</v>
      </c>
      <c r="B1559">
        <v>32022</v>
      </c>
      <c r="C1559">
        <v>1570</v>
      </c>
      <c r="D1559">
        <v>30226</v>
      </c>
      <c r="E1559">
        <v>31284</v>
      </c>
      <c r="F1559">
        <v>33743</v>
      </c>
      <c r="G1559">
        <v>32834</v>
      </c>
    </row>
    <row r="1560" spans="1:7" x14ac:dyDescent="0.3">
      <c r="A1560" s="1" t="s">
        <v>74</v>
      </c>
      <c r="B1560">
        <v>1065</v>
      </c>
      <c r="C1560">
        <v>18</v>
      </c>
      <c r="D1560">
        <v>1090</v>
      </c>
      <c r="E1560">
        <v>1065</v>
      </c>
      <c r="F1560">
        <v>1050</v>
      </c>
      <c r="G1560">
        <v>1055</v>
      </c>
    </row>
    <row r="1561" spans="1:7" x14ac:dyDescent="0.3">
      <c r="A1561" s="1" t="s">
        <v>75</v>
      </c>
      <c r="B1561">
        <v>11471</v>
      </c>
      <c r="C1561">
        <v>828</v>
      </c>
      <c r="D1561">
        <v>10408</v>
      </c>
      <c r="E1561">
        <v>11553</v>
      </c>
      <c r="F1561">
        <v>12429</v>
      </c>
      <c r="G1561">
        <v>11495</v>
      </c>
    </row>
    <row r="1562" spans="1:7" x14ac:dyDescent="0.3">
      <c r="A1562" s="1" t="s">
        <v>76</v>
      </c>
      <c r="B1562">
        <v>7812</v>
      </c>
      <c r="C1562">
        <v>225</v>
      </c>
      <c r="D1562">
        <v>7571</v>
      </c>
      <c r="E1562">
        <v>7720</v>
      </c>
      <c r="F1562">
        <v>8100</v>
      </c>
      <c r="G1562">
        <v>7859</v>
      </c>
    </row>
    <row r="1563" spans="1:7" x14ac:dyDescent="0.3">
      <c r="A1563" s="1" t="s">
        <v>77</v>
      </c>
      <c r="B1563">
        <v>347</v>
      </c>
      <c r="C1563">
        <v>13</v>
      </c>
      <c r="D1563">
        <v>332</v>
      </c>
      <c r="E1563">
        <v>346</v>
      </c>
      <c r="F1563">
        <v>363</v>
      </c>
      <c r="G1563">
        <v>346</v>
      </c>
    </row>
    <row r="1564" spans="1:7" x14ac:dyDescent="0.3">
      <c r="A1564" s="1" t="s">
        <v>80</v>
      </c>
      <c r="B1564">
        <v>28243</v>
      </c>
      <c r="C1564">
        <v>1664</v>
      </c>
      <c r="D1564">
        <v>26172</v>
      </c>
      <c r="E1564">
        <v>28383</v>
      </c>
      <c r="F1564">
        <v>30242</v>
      </c>
      <c r="G1564">
        <v>28175</v>
      </c>
    </row>
    <row r="1565" spans="1:7" x14ac:dyDescent="0.3">
      <c r="A1565" s="1" t="s">
        <v>81</v>
      </c>
      <c r="B1565">
        <v>24849</v>
      </c>
      <c r="C1565">
        <v>1596</v>
      </c>
      <c r="D1565">
        <v>22810</v>
      </c>
      <c r="E1565">
        <v>24432</v>
      </c>
      <c r="F1565">
        <v>26462</v>
      </c>
      <c r="G1565">
        <v>25691</v>
      </c>
    </row>
    <row r="1566" spans="1:7" x14ac:dyDescent="0.3">
      <c r="A1566" s="1" t="s">
        <v>82</v>
      </c>
      <c r="B1566">
        <v>12498</v>
      </c>
      <c r="C1566">
        <v>841</v>
      </c>
      <c r="D1566">
        <v>11565</v>
      </c>
      <c r="E1566">
        <v>12123</v>
      </c>
      <c r="F1566">
        <v>13510</v>
      </c>
      <c r="G1566">
        <v>12794</v>
      </c>
    </row>
    <row r="1567" spans="1:7" x14ac:dyDescent="0.3">
      <c r="A1567" s="1" t="s">
        <v>83</v>
      </c>
      <c r="B1567">
        <v>18992</v>
      </c>
      <c r="C1567">
        <v>1140</v>
      </c>
      <c r="D1567">
        <v>17683</v>
      </c>
      <c r="E1567">
        <v>19239</v>
      </c>
      <c r="F1567">
        <v>20407</v>
      </c>
      <c r="G1567">
        <v>18640</v>
      </c>
    </row>
    <row r="1568" spans="1:7" x14ac:dyDescent="0.3">
      <c r="A1568" s="1" t="s">
        <v>84</v>
      </c>
      <c r="B1568">
        <v>1578</v>
      </c>
      <c r="C1568">
        <v>32</v>
      </c>
      <c r="D1568">
        <v>1541</v>
      </c>
      <c r="E1568">
        <v>1609</v>
      </c>
      <c r="F1568">
        <v>1600</v>
      </c>
      <c r="G1568">
        <v>1563</v>
      </c>
    </row>
    <row r="1569" spans="1:7" x14ac:dyDescent="0.3">
      <c r="A1569" s="1" t="s">
        <v>85</v>
      </c>
      <c r="B1569">
        <v>38047</v>
      </c>
      <c r="C1569">
        <v>2375</v>
      </c>
      <c r="D1569">
        <v>35679</v>
      </c>
      <c r="E1569">
        <v>36335</v>
      </c>
      <c r="F1569">
        <v>39912</v>
      </c>
      <c r="G1569">
        <v>40262</v>
      </c>
    </row>
    <row r="1570" spans="1:7" x14ac:dyDescent="0.3">
      <c r="A1570" s="1" t="s">
        <v>86</v>
      </c>
      <c r="B1570">
        <v>1700</v>
      </c>
      <c r="C1570">
        <v>38</v>
      </c>
      <c r="D1570">
        <v>1655</v>
      </c>
      <c r="E1570">
        <v>1691</v>
      </c>
      <c r="F1570">
        <v>1747</v>
      </c>
      <c r="G1570">
        <v>1708</v>
      </c>
    </row>
    <row r="1571" spans="1:7" x14ac:dyDescent="0.3">
      <c r="A1571" s="1" t="s">
        <v>87</v>
      </c>
      <c r="B1571">
        <v>12180</v>
      </c>
      <c r="C1571">
        <v>802</v>
      </c>
      <c r="D1571">
        <v>11202</v>
      </c>
      <c r="E1571">
        <v>12055</v>
      </c>
      <c r="F1571">
        <v>13148</v>
      </c>
      <c r="G1571">
        <v>12314</v>
      </c>
    </row>
    <row r="1572" spans="1:7" x14ac:dyDescent="0.3">
      <c r="A1572" s="1" t="s">
        <v>88</v>
      </c>
      <c r="B1572">
        <v>9129</v>
      </c>
      <c r="C1572">
        <v>497</v>
      </c>
      <c r="D1572">
        <v>8514</v>
      </c>
      <c r="E1572">
        <v>9388</v>
      </c>
      <c r="F1572">
        <v>9648</v>
      </c>
      <c r="G1572">
        <v>8966</v>
      </c>
    </row>
    <row r="1573" spans="1:7" x14ac:dyDescent="0.3">
      <c r="A1573" s="1" t="s">
        <v>89</v>
      </c>
      <c r="B1573">
        <v>290</v>
      </c>
      <c r="C1573">
        <v>8</v>
      </c>
      <c r="D1573">
        <v>283</v>
      </c>
      <c r="E1573">
        <v>286</v>
      </c>
      <c r="F1573">
        <v>302</v>
      </c>
      <c r="G1573">
        <v>290</v>
      </c>
    </row>
    <row r="1575" spans="1:7" x14ac:dyDescent="0.3">
      <c r="A1575" s="1" t="s">
        <v>216</v>
      </c>
    </row>
    <row r="1576" spans="1:7" x14ac:dyDescent="0.3">
      <c r="A1576" s="1" t="s">
        <v>0</v>
      </c>
      <c r="B1576" s="1" t="s">
        <v>1</v>
      </c>
      <c r="C1576" s="1" t="s">
        <v>2</v>
      </c>
      <c r="D1576" s="1" t="s">
        <v>3</v>
      </c>
      <c r="E1576" s="1" t="s">
        <v>4</v>
      </c>
      <c r="F1576" s="1" t="s">
        <v>5</v>
      </c>
      <c r="G1576" s="1" t="s">
        <v>6</v>
      </c>
    </row>
    <row r="1577" spans="1:7" x14ac:dyDescent="0.3">
      <c r="A1577" s="1" t="s">
        <v>20</v>
      </c>
      <c r="B1577">
        <v>24616</v>
      </c>
      <c r="C1577">
        <v>984</v>
      </c>
      <c r="D1577">
        <v>23345</v>
      </c>
      <c r="E1577">
        <v>24656</v>
      </c>
      <c r="F1577">
        <v>25746</v>
      </c>
      <c r="G1577">
        <v>24718</v>
      </c>
    </row>
    <row r="1578" spans="1:7" x14ac:dyDescent="0.3">
      <c r="A1578" s="1" t="s">
        <v>21</v>
      </c>
      <c r="B1578">
        <v>30444</v>
      </c>
      <c r="C1578">
        <v>1280</v>
      </c>
      <c r="D1578">
        <v>28724</v>
      </c>
      <c r="E1578">
        <v>30520</v>
      </c>
      <c r="F1578">
        <v>31815</v>
      </c>
      <c r="G1578">
        <v>30716</v>
      </c>
    </row>
    <row r="1579" spans="1:7" x14ac:dyDescent="0.3">
      <c r="A1579" s="1" t="s">
        <v>22</v>
      </c>
      <c r="B1579">
        <v>12507</v>
      </c>
      <c r="C1579">
        <v>558</v>
      </c>
      <c r="D1579">
        <v>11861</v>
      </c>
      <c r="E1579">
        <v>12261</v>
      </c>
      <c r="F1579">
        <v>13121</v>
      </c>
      <c r="G1579">
        <v>12786</v>
      </c>
    </row>
    <row r="1580" spans="1:7" x14ac:dyDescent="0.3">
      <c r="A1580" s="1" t="s">
        <v>23</v>
      </c>
      <c r="B1580">
        <v>24745</v>
      </c>
      <c r="C1580">
        <v>1295</v>
      </c>
      <c r="D1580">
        <v>23312</v>
      </c>
      <c r="E1580">
        <v>25691</v>
      </c>
      <c r="F1580">
        <v>25979</v>
      </c>
      <c r="G1580">
        <v>23999</v>
      </c>
    </row>
    <row r="1581" spans="1:7" x14ac:dyDescent="0.3">
      <c r="A1581" s="1" t="s">
        <v>24</v>
      </c>
      <c r="B1581">
        <v>78</v>
      </c>
      <c r="C1581">
        <v>4</v>
      </c>
      <c r="D1581">
        <v>73</v>
      </c>
      <c r="E1581">
        <v>77</v>
      </c>
      <c r="F1581">
        <v>84</v>
      </c>
      <c r="G1581">
        <v>80</v>
      </c>
    </row>
    <row r="1582" spans="1:7" x14ac:dyDescent="0.3">
      <c r="A1582" s="1" t="s">
        <v>25</v>
      </c>
      <c r="B1582">
        <v>37677</v>
      </c>
      <c r="C1582">
        <v>896</v>
      </c>
      <c r="D1582">
        <v>36662</v>
      </c>
      <c r="E1582">
        <v>37736</v>
      </c>
      <c r="F1582">
        <v>38832</v>
      </c>
      <c r="G1582">
        <v>37478</v>
      </c>
    </row>
    <row r="1583" spans="1:7" x14ac:dyDescent="0.3">
      <c r="A1583" s="1" t="s">
        <v>26</v>
      </c>
      <c r="B1583">
        <v>2613</v>
      </c>
      <c r="C1583">
        <v>200</v>
      </c>
      <c r="D1583">
        <v>2380</v>
      </c>
      <c r="E1583">
        <v>2626</v>
      </c>
      <c r="F1583">
        <v>2867</v>
      </c>
      <c r="G1583">
        <v>2577</v>
      </c>
    </row>
    <row r="1584" spans="1:7" x14ac:dyDescent="0.3">
      <c r="A1584" s="1" t="s">
        <v>27</v>
      </c>
      <c r="B1584">
        <v>17235</v>
      </c>
      <c r="C1584">
        <v>623</v>
      </c>
      <c r="D1584">
        <v>16372</v>
      </c>
      <c r="E1584">
        <v>17350</v>
      </c>
      <c r="F1584">
        <v>17861</v>
      </c>
      <c r="G1584">
        <v>17358</v>
      </c>
    </row>
    <row r="1585" spans="1:7" x14ac:dyDescent="0.3">
      <c r="A1585" s="1" t="s">
        <v>28</v>
      </c>
      <c r="B1585">
        <v>11763</v>
      </c>
      <c r="C1585">
        <v>447</v>
      </c>
      <c r="D1585">
        <v>11267</v>
      </c>
      <c r="E1585">
        <v>11718</v>
      </c>
      <c r="F1585">
        <v>12354</v>
      </c>
      <c r="G1585">
        <v>11713</v>
      </c>
    </row>
    <row r="1586" spans="1:7" x14ac:dyDescent="0.3">
      <c r="A1586" s="1" t="s">
        <v>29</v>
      </c>
      <c r="B1586">
        <v>417</v>
      </c>
      <c r="C1586">
        <v>14</v>
      </c>
      <c r="D1586">
        <v>412</v>
      </c>
      <c r="E1586">
        <v>401</v>
      </c>
      <c r="F1586">
        <v>423</v>
      </c>
      <c r="G1586">
        <v>432</v>
      </c>
    </row>
    <row r="1587" spans="1:7" x14ac:dyDescent="0.3">
      <c r="A1587" s="1" t="s">
        <v>32</v>
      </c>
      <c r="B1587">
        <v>23499</v>
      </c>
      <c r="C1587">
        <v>807</v>
      </c>
      <c r="D1587">
        <v>22442</v>
      </c>
      <c r="E1587">
        <v>23450</v>
      </c>
      <c r="F1587">
        <v>24385</v>
      </c>
      <c r="G1587">
        <v>23719</v>
      </c>
    </row>
    <row r="1588" spans="1:7" x14ac:dyDescent="0.3">
      <c r="A1588" s="1" t="s">
        <v>33</v>
      </c>
      <c r="B1588">
        <v>27790</v>
      </c>
      <c r="C1588">
        <v>1011</v>
      </c>
      <c r="D1588">
        <v>26385</v>
      </c>
      <c r="E1588">
        <v>27735</v>
      </c>
      <c r="F1588">
        <v>28636</v>
      </c>
      <c r="G1588">
        <v>28403</v>
      </c>
    </row>
    <row r="1589" spans="1:7" x14ac:dyDescent="0.3">
      <c r="A1589" s="1" t="s">
        <v>34</v>
      </c>
      <c r="B1589">
        <v>11720</v>
      </c>
      <c r="C1589">
        <v>1048</v>
      </c>
      <c r="D1589">
        <v>10565</v>
      </c>
      <c r="E1589">
        <v>11128</v>
      </c>
      <c r="F1589">
        <v>12796</v>
      </c>
      <c r="G1589">
        <v>12390</v>
      </c>
    </row>
    <row r="1590" spans="1:7" x14ac:dyDescent="0.3">
      <c r="A1590" s="1" t="s">
        <v>35</v>
      </c>
      <c r="B1590">
        <v>20199</v>
      </c>
      <c r="C1590">
        <v>1377</v>
      </c>
      <c r="D1590">
        <v>19129</v>
      </c>
      <c r="E1590">
        <v>21662</v>
      </c>
      <c r="F1590">
        <v>21082</v>
      </c>
      <c r="G1590">
        <v>18925</v>
      </c>
    </row>
    <row r="1591" spans="1:7" x14ac:dyDescent="0.3">
      <c r="A1591" s="1" t="s">
        <v>36</v>
      </c>
      <c r="B1591">
        <v>1631</v>
      </c>
      <c r="C1591">
        <v>95</v>
      </c>
      <c r="D1591">
        <v>1548</v>
      </c>
      <c r="E1591">
        <v>1566</v>
      </c>
      <c r="F1591">
        <v>1756</v>
      </c>
      <c r="G1591">
        <v>1653</v>
      </c>
    </row>
    <row r="1592" spans="1:7" x14ac:dyDescent="0.3">
      <c r="A1592" s="1" t="s">
        <v>37</v>
      </c>
      <c r="B1592">
        <v>34169</v>
      </c>
      <c r="C1592">
        <v>1455</v>
      </c>
      <c r="D1592">
        <v>32249</v>
      </c>
      <c r="E1592">
        <v>34068</v>
      </c>
      <c r="F1592">
        <v>35734</v>
      </c>
      <c r="G1592">
        <v>34625</v>
      </c>
    </row>
    <row r="1593" spans="1:7" x14ac:dyDescent="0.3">
      <c r="A1593" s="1" t="s">
        <v>38</v>
      </c>
      <c r="B1593">
        <v>955</v>
      </c>
      <c r="C1593">
        <v>32</v>
      </c>
      <c r="D1593">
        <v>940</v>
      </c>
      <c r="E1593">
        <v>924</v>
      </c>
      <c r="F1593">
        <v>999</v>
      </c>
      <c r="G1593">
        <v>956</v>
      </c>
    </row>
    <row r="1594" spans="1:7" x14ac:dyDescent="0.3">
      <c r="A1594" s="1" t="s">
        <v>39</v>
      </c>
      <c r="B1594">
        <v>11312</v>
      </c>
      <c r="C1594">
        <v>502</v>
      </c>
      <c r="D1594">
        <v>10874</v>
      </c>
      <c r="E1594">
        <v>10948</v>
      </c>
      <c r="F1594">
        <v>11947</v>
      </c>
      <c r="G1594">
        <v>11477</v>
      </c>
    </row>
    <row r="1595" spans="1:7" x14ac:dyDescent="0.3">
      <c r="A1595" s="1" t="s">
        <v>40</v>
      </c>
      <c r="B1595">
        <v>9215</v>
      </c>
      <c r="C1595">
        <v>265</v>
      </c>
      <c r="D1595">
        <v>8877</v>
      </c>
      <c r="E1595">
        <v>9215</v>
      </c>
      <c r="F1595">
        <v>9524</v>
      </c>
      <c r="G1595">
        <v>9245</v>
      </c>
    </row>
    <row r="1596" spans="1:7" x14ac:dyDescent="0.3">
      <c r="A1596" s="1" t="s">
        <v>41</v>
      </c>
      <c r="B1596">
        <v>269</v>
      </c>
      <c r="C1596">
        <v>6</v>
      </c>
      <c r="D1596">
        <v>266</v>
      </c>
      <c r="E1596">
        <v>262</v>
      </c>
      <c r="F1596">
        <v>275</v>
      </c>
      <c r="G1596">
        <v>273</v>
      </c>
    </row>
    <row r="1597" spans="1:7" x14ac:dyDescent="0.3">
      <c r="A1597" s="1" t="s">
        <v>44</v>
      </c>
      <c r="B1597">
        <v>23296</v>
      </c>
      <c r="C1597">
        <v>870</v>
      </c>
      <c r="D1597">
        <v>22203</v>
      </c>
      <c r="E1597">
        <v>23078</v>
      </c>
      <c r="F1597">
        <v>24245</v>
      </c>
      <c r="G1597">
        <v>23656</v>
      </c>
    </row>
    <row r="1598" spans="1:7" x14ac:dyDescent="0.3">
      <c r="A1598" s="1" t="s">
        <v>45</v>
      </c>
      <c r="B1598">
        <v>27857</v>
      </c>
      <c r="C1598">
        <v>1549</v>
      </c>
      <c r="D1598">
        <v>25910</v>
      </c>
      <c r="E1598">
        <v>27383</v>
      </c>
      <c r="F1598">
        <v>29420</v>
      </c>
      <c r="G1598">
        <v>28715</v>
      </c>
    </row>
    <row r="1599" spans="1:7" x14ac:dyDescent="0.3">
      <c r="A1599" s="1" t="s">
        <v>46</v>
      </c>
      <c r="B1599">
        <v>11714</v>
      </c>
      <c r="C1599">
        <v>825</v>
      </c>
      <c r="D1599">
        <v>10766</v>
      </c>
      <c r="E1599">
        <v>11801</v>
      </c>
      <c r="F1599">
        <v>12762</v>
      </c>
      <c r="G1599">
        <v>11527</v>
      </c>
    </row>
    <row r="1600" spans="1:7" x14ac:dyDescent="0.3">
      <c r="A1600" s="1" t="s">
        <v>47</v>
      </c>
      <c r="B1600">
        <v>23451</v>
      </c>
      <c r="C1600">
        <v>2266</v>
      </c>
      <c r="D1600">
        <v>20813</v>
      </c>
      <c r="E1600">
        <v>25812</v>
      </c>
      <c r="F1600">
        <v>24778</v>
      </c>
      <c r="G1600">
        <v>22399</v>
      </c>
    </row>
    <row r="1601" spans="1:7" x14ac:dyDescent="0.3">
      <c r="A1601" s="1" t="s">
        <v>48</v>
      </c>
      <c r="B1601">
        <v>146</v>
      </c>
      <c r="C1601">
        <v>16</v>
      </c>
      <c r="D1601">
        <v>136</v>
      </c>
      <c r="E1601">
        <v>130</v>
      </c>
      <c r="F1601">
        <v>152</v>
      </c>
      <c r="G1601">
        <v>165</v>
      </c>
    </row>
    <row r="1602" spans="1:7" x14ac:dyDescent="0.3">
      <c r="A1602" s="1" t="s">
        <v>49</v>
      </c>
      <c r="B1602">
        <v>32919</v>
      </c>
      <c r="C1602">
        <v>1344</v>
      </c>
      <c r="D1602">
        <v>31132</v>
      </c>
      <c r="E1602">
        <v>32965</v>
      </c>
      <c r="F1602">
        <v>34386</v>
      </c>
      <c r="G1602">
        <v>33191</v>
      </c>
    </row>
    <row r="1603" spans="1:7" x14ac:dyDescent="0.3">
      <c r="A1603" s="1" t="s">
        <v>50</v>
      </c>
      <c r="B1603">
        <v>506</v>
      </c>
      <c r="C1603">
        <v>15</v>
      </c>
      <c r="D1603">
        <v>486</v>
      </c>
      <c r="E1603">
        <v>505</v>
      </c>
      <c r="F1603">
        <v>521</v>
      </c>
      <c r="G1603">
        <v>514</v>
      </c>
    </row>
    <row r="1604" spans="1:7" x14ac:dyDescent="0.3">
      <c r="A1604" s="1" t="s">
        <v>51</v>
      </c>
      <c r="B1604">
        <v>12210</v>
      </c>
      <c r="C1604">
        <v>426</v>
      </c>
      <c r="D1604">
        <v>11649</v>
      </c>
      <c r="E1604">
        <v>12165</v>
      </c>
      <c r="F1604">
        <v>12661</v>
      </c>
      <c r="G1604">
        <v>12365</v>
      </c>
    </row>
    <row r="1605" spans="1:7" x14ac:dyDescent="0.3">
      <c r="A1605" s="1" t="s">
        <v>52</v>
      </c>
      <c r="B1605">
        <v>9605</v>
      </c>
      <c r="C1605">
        <v>1053</v>
      </c>
      <c r="D1605">
        <v>8331</v>
      </c>
      <c r="E1605">
        <v>9323</v>
      </c>
      <c r="F1605">
        <v>10837</v>
      </c>
      <c r="G1605">
        <v>9929</v>
      </c>
    </row>
    <row r="1606" spans="1:7" x14ac:dyDescent="0.3">
      <c r="A1606" s="1" t="s">
        <v>53</v>
      </c>
      <c r="B1606">
        <v>211</v>
      </c>
      <c r="C1606">
        <v>6</v>
      </c>
      <c r="D1606">
        <v>203</v>
      </c>
      <c r="E1606">
        <v>213</v>
      </c>
      <c r="F1606">
        <v>216</v>
      </c>
      <c r="G1606">
        <v>213</v>
      </c>
    </row>
    <row r="1607" spans="1:7" x14ac:dyDescent="0.3">
      <c r="A1607" s="1" t="s">
        <v>56</v>
      </c>
      <c r="B1607">
        <v>23805</v>
      </c>
      <c r="C1607">
        <v>922</v>
      </c>
      <c r="D1607">
        <v>22696</v>
      </c>
      <c r="E1607">
        <v>23526</v>
      </c>
      <c r="F1607">
        <v>24872</v>
      </c>
      <c r="G1607">
        <v>24125</v>
      </c>
    </row>
    <row r="1608" spans="1:7" x14ac:dyDescent="0.3">
      <c r="A1608" s="1" t="s">
        <v>57</v>
      </c>
      <c r="B1608">
        <v>27984</v>
      </c>
      <c r="C1608">
        <v>1691</v>
      </c>
      <c r="D1608">
        <v>25977</v>
      </c>
      <c r="E1608">
        <v>27249</v>
      </c>
      <c r="F1608">
        <v>29712</v>
      </c>
      <c r="G1608">
        <v>28997</v>
      </c>
    </row>
    <row r="1609" spans="1:7" x14ac:dyDescent="0.3">
      <c r="A1609" s="1" t="s">
        <v>58</v>
      </c>
      <c r="B1609">
        <v>11924</v>
      </c>
      <c r="C1609">
        <v>466</v>
      </c>
      <c r="D1609">
        <v>11346</v>
      </c>
      <c r="E1609">
        <v>11781</v>
      </c>
      <c r="F1609">
        <v>12420</v>
      </c>
      <c r="G1609">
        <v>12151</v>
      </c>
    </row>
    <row r="1610" spans="1:7" x14ac:dyDescent="0.3">
      <c r="A1610" s="1" t="s">
        <v>59</v>
      </c>
      <c r="B1610">
        <v>18898</v>
      </c>
      <c r="C1610">
        <v>2181</v>
      </c>
      <c r="D1610">
        <v>16162</v>
      </c>
      <c r="E1610">
        <v>18815</v>
      </c>
      <c r="F1610">
        <v>21492</v>
      </c>
      <c r="G1610">
        <v>19121</v>
      </c>
    </row>
    <row r="1611" spans="1:7" x14ac:dyDescent="0.3">
      <c r="A1611" s="1" t="s">
        <v>60</v>
      </c>
      <c r="B1611">
        <v>227</v>
      </c>
      <c r="C1611">
        <v>16</v>
      </c>
      <c r="D1611">
        <v>218</v>
      </c>
      <c r="E1611">
        <v>212</v>
      </c>
      <c r="F1611">
        <v>233</v>
      </c>
      <c r="G1611">
        <v>247</v>
      </c>
    </row>
    <row r="1612" spans="1:7" x14ac:dyDescent="0.3">
      <c r="A1612" s="1" t="s">
        <v>61</v>
      </c>
      <c r="B1612">
        <v>34100</v>
      </c>
      <c r="C1612">
        <v>1804</v>
      </c>
      <c r="D1612">
        <v>31891</v>
      </c>
      <c r="E1612">
        <v>34017</v>
      </c>
      <c r="F1612">
        <v>36306</v>
      </c>
      <c r="G1612">
        <v>34186</v>
      </c>
    </row>
    <row r="1613" spans="1:7" x14ac:dyDescent="0.3">
      <c r="A1613" s="1" t="s">
        <v>62</v>
      </c>
      <c r="B1613">
        <v>3479</v>
      </c>
      <c r="C1613">
        <v>185</v>
      </c>
      <c r="D1613">
        <v>3259</v>
      </c>
      <c r="E1613">
        <v>3397</v>
      </c>
      <c r="F1613">
        <v>3660</v>
      </c>
      <c r="G1613">
        <v>3598</v>
      </c>
    </row>
    <row r="1614" spans="1:7" x14ac:dyDescent="0.3">
      <c r="A1614" s="1" t="s">
        <v>63</v>
      </c>
      <c r="B1614">
        <v>10184</v>
      </c>
      <c r="C1614">
        <v>940</v>
      </c>
      <c r="D1614">
        <v>9393</v>
      </c>
      <c r="E1614">
        <v>9679</v>
      </c>
      <c r="F1614">
        <v>11515</v>
      </c>
      <c r="G1614">
        <v>10148</v>
      </c>
    </row>
    <row r="1615" spans="1:7" x14ac:dyDescent="0.3">
      <c r="A1615" s="1" t="s">
        <v>64</v>
      </c>
      <c r="B1615">
        <v>8417</v>
      </c>
      <c r="C1615">
        <v>888</v>
      </c>
      <c r="D1615">
        <v>7495</v>
      </c>
      <c r="E1615">
        <v>7934</v>
      </c>
      <c r="F1615">
        <v>9503</v>
      </c>
      <c r="G1615">
        <v>8738</v>
      </c>
    </row>
    <row r="1616" spans="1:7" x14ac:dyDescent="0.3">
      <c r="A1616" s="1" t="s">
        <v>65</v>
      </c>
      <c r="B1616">
        <v>415</v>
      </c>
      <c r="C1616">
        <v>17</v>
      </c>
      <c r="D1616">
        <v>397</v>
      </c>
      <c r="E1616">
        <v>407</v>
      </c>
      <c r="F1616">
        <v>435</v>
      </c>
      <c r="G1616">
        <v>422</v>
      </c>
    </row>
    <row r="1617" spans="1:7" x14ac:dyDescent="0.3">
      <c r="A1617" s="1" t="s">
        <v>68</v>
      </c>
      <c r="B1617">
        <v>23853</v>
      </c>
      <c r="C1617">
        <v>1083</v>
      </c>
      <c r="D1617">
        <v>22588</v>
      </c>
      <c r="E1617">
        <v>23431</v>
      </c>
      <c r="F1617">
        <v>25094</v>
      </c>
      <c r="G1617">
        <v>24297</v>
      </c>
    </row>
    <row r="1618" spans="1:7" x14ac:dyDescent="0.3">
      <c r="A1618" s="1" t="s">
        <v>69</v>
      </c>
      <c r="B1618">
        <v>28342</v>
      </c>
      <c r="C1618">
        <v>1697</v>
      </c>
      <c r="D1618">
        <v>26327</v>
      </c>
      <c r="E1618">
        <v>27631</v>
      </c>
      <c r="F1618">
        <v>30129</v>
      </c>
      <c r="G1618">
        <v>29280</v>
      </c>
    </row>
    <row r="1619" spans="1:7" x14ac:dyDescent="0.3">
      <c r="A1619" s="1" t="s">
        <v>70</v>
      </c>
      <c r="B1619">
        <v>12955</v>
      </c>
      <c r="C1619">
        <v>762</v>
      </c>
      <c r="D1619">
        <v>12081</v>
      </c>
      <c r="E1619">
        <v>12711</v>
      </c>
      <c r="F1619">
        <v>13897</v>
      </c>
      <c r="G1619">
        <v>13129</v>
      </c>
    </row>
    <row r="1620" spans="1:7" x14ac:dyDescent="0.3">
      <c r="A1620" s="1" t="s">
        <v>71</v>
      </c>
      <c r="B1620">
        <v>21937</v>
      </c>
      <c r="C1620">
        <v>1329</v>
      </c>
      <c r="D1620">
        <v>22593</v>
      </c>
      <c r="E1620">
        <v>20007</v>
      </c>
      <c r="F1620">
        <v>22982</v>
      </c>
      <c r="G1620">
        <v>22165</v>
      </c>
    </row>
    <row r="1621" spans="1:7" x14ac:dyDescent="0.3">
      <c r="A1621" s="1" t="s">
        <v>72</v>
      </c>
      <c r="B1621">
        <v>233</v>
      </c>
      <c r="C1621">
        <v>43</v>
      </c>
      <c r="D1621">
        <v>201</v>
      </c>
      <c r="E1621">
        <v>196</v>
      </c>
      <c r="F1621">
        <v>246</v>
      </c>
      <c r="G1621">
        <v>287</v>
      </c>
    </row>
    <row r="1622" spans="1:7" x14ac:dyDescent="0.3">
      <c r="A1622" s="1" t="s">
        <v>73</v>
      </c>
      <c r="B1622">
        <v>33042</v>
      </c>
      <c r="C1622">
        <v>1896</v>
      </c>
      <c r="D1622">
        <v>30721</v>
      </c>
      <c r="E1622">
        <v>32588</v>
      </c>
      <c r="F1622">
        <v>35246</v>
      </c>
      <c r="G1622">
        <v>33614</v>
      </c>
    </row>
    <row r="1623" spans="1:7" x14ac:dyDescent="0.3">
      <c r="A1623" s="1" t="s">
        <v>74</v>
      </c>
      <c r="B1623">
        <v>1385</v>
      </c>
      <c r="C1623">
        <v>55</v>
      </c>
      <c r="D1623">
        <v>1450</v>
      </c>
      <c r="E1623">
        <v>1409</v>
      </c>
      <c r="F1623">
        <v>1331</v>
      </c>
      <c r="G1623">
        <v>1350</v>
      </c>
    </row>
    <row r="1624" spans="1:7" x14ac:dyDescent="0.3">
      <c r="A1624" s="1" t="s">
        <v>75</v>
      </c>
      <c r="B1624">
        <v>16485</v>
      </c>
      <c r="C1624">
        <v>1603</v>
      </c>
      <c r="D1624">
        <v>14571</v>
      </c>
      <c r="E1624">
        <v>16112</v>
      </c>
      <c r="F1624">
        <v>18433</v>
      </c>
      <c r="G1624">
        <v>16824</v>
      </c>
    </row>
    <row r="1625" spans="1:7" x14ac:dyDescent="0.3">
      <c r="A1625" s="1" t="s">
        <v>76</v>
      </c>
      <c r="B1625">
        <v>8753</v>
      </c>
      <c r="C1625">
        <v>265</v>
      </c>
      <c r="D1625">
        <v>8476</v>
      </c>
      <c r="E1625">
        <v>8638</v>
      </c>
      <c r="F1625">
        <v>9097</v>
      </c>
      <c r="G1625">
        <v>8802</v>
      </c>
    </row>
    <row r="1626" spans="1:7" x14ac:dyDescent="0.3">
      <c r="A1626" s="1" t="s">
        <v>77</v>
      </c>
      <c r="B1626">
        <v>290</v>
      </c>
      <c r="C1626">
        <v>11</v>
      </c>
      <c r="D1626">
        <v>278</v>
      </c>
      <c r="E1626">
        <v>287</v>
      </c>
      <c r="F1626">
        <v>305</v>
      </c>
      <c r="G1626">
        <v>291</v>
      </c>
    </row>
    <row r="1627" spans="1:7" x14ac:dyDescent="0.3">
      <c r="A1627" s="1" t="s">
        <v>80</v>
      </c>
      <c r="B1627">
        <v>24266</v>
      </c>
      <c r="C1627">
        <v>1189</v>
      </c>
      <c r="D1627">
        <v>22942</v>
      </c>
      <c r="E1627">
        <v>23684</v>
      </c>
      <c r="F1627">
        <v>25628</v>
      </c>
      <c r="G1627">
        <v>24810</v>
      </c>
    </row>
    <row r="1628" spans="1:7" x14ac:dyDescent="0.3">
      <c r="A1628" s="1" t="s">
        <v>81</v>
      </c>
      <c r="B1628">
        <v>28641</v>
      </c>
      <c r="C1628">
        <v>1958</v>
      </c>
      <c r="D1628">
        <v>26265</v>
      </c>
      <c r="E1628">
        <v>27893</v>
      </c>
      <c r="F1628">
        <v>30662</v>
      </c>
      <c r="G1628">
        <v>29743</v>
      </c>
    </row>
    <row r="1629" spans="1:7" x14ac:dyDescent="0.3">
      <c r="A1629" s="1" t="s">
        <v>82</v>
      </c>
      <c r="B1629">
        <v>13848</v>
      </c>
      <c r="C1629">
        <v>1024</v>
      </c>
      <c r="D1629">
        <v>12820</v>
      </c>
      <c r="E1629">
        <v>13209</v>
      </c>
      <c r="F1629">
        <v>15064</v>
      </c>
      <c r="G1629">
        <v>14300</v>
      </c>
    </row>
    <row r="1630" spans="1:7" x14ac:dyDescent="0.3">
      <c r="A1630" s="1" t="s">
        <v>83</v>
      </c>
      <c r="B1630">
        <v>22438</v>
      </c>
      <c r="C1630">
        <v>1245</v>
      </c>
      <c r="D1630">
        <v>21015</v>
      </c>
      <c r="E1630">
        <v>22459</v>
      </c>
      <c r="F1630">
        <v>24045</v>
      </c>
      <c r="G1630">
        <v>22232</v>
      </c>
    </row>
    <row r="1631" spans="1:7" x14ac:dyDescent="0.3">
      <c r="A1631" s="1" t="s">
        <v>84</v>
      </c>
      <c r="B1631">
        <v>1104</v>
      </c>
      <c r="C1631">
        <v>14</v>
      </c>
      <c r="D1631">
        <v>1086</v>
      </c>
      <c r="E1631">
        <v>1101</v>
      </c>
      <c r="F1631">
        <v>1109</v>
      </c>
      <c r="G1631">
        <v>1119</v>
      </c>
    </row>
    <row r="1632" spans="1:7" x14ac:dyDescent="0.3">
      <c r="A1632" s="1" t="s">
        <v>85</v>
      </c>
      <c r="B1632">
        <v>35268</v>
      </c>
      <c r="C1632">
        <v>2673</v>
      </c>
      <c r="D1632">
        <v>32177</v>
      </c>
      <c r="E1632">
        <v>33903</v>
      </c>
      <c r="F1632">
        <v>37709</v>
      </c>
      <c r="G1632">
        <v>37282</v>
      </c>
    </row>
    <row r="1633" spans="1:7" x14ac:dyDescent="0.3">
      <c r="A1633" s="1" t="s">
        <v>86</v>
      </c>
      <c r="B1633">
        <v>2501</v>
      </c>
      <c r="C1633">
        <v>105</v>
      </c>
      <c r="D1633">
        <v>2375</v>
      </c>
      <c r="E1633">
        <v>2461</v>
      </c>
      <c r="F1633">
        <v>2612</v>
      </c>
      <c r="G1633">
        <v>2556</v>
      </c>
    </row>
    <row r="1634" spans="1:7" x14ac:dyDescent="0.3">
      <c r="A1634" s="1" t="s">
        <v>87</v>
      </c>
      <c r="B1634">
        <v>17400</v>
      </c>
      <c r="C1634">
        <v>1024</v>
      </c>
      <c r="D1634">
        <v>16183</v>
      </c>
      <c r="E1634">
        <v>17012</v>
      </c>
      <c r="F1634">
        <v>18539</v>
      </c>
      <c r="G1634">
        <v>17866</v>
      </c>
    </row>
    <row r="1635" spans="1:7" x14ac:dyDescent="0.3">
      <c r="A1635" s="1" t="s">
        <v>88</v>
      </c>
      <c r="B1635">
        <v>10536</v>
      </c>
      <c r="C1635">
        <v>580</v>
      </c>
      <c r="D1635">
        <v>9833</v>
      </c>
      <c r="E1635">
        <v>10785</v>
      </c>
      <c r="F1635">
        <v>11182</v>
      </c>
      <c r="G1635">
        <v>10345</v>
      </c>
    </row>
    <row r="1636" spans="1:7" x14ac:dyDescent="0.3">
      <c r="A1636" s="1" t="s">
        <v>89</v>
      </c>
      <c r="B1636">
        <v>247</v>
      </c>
      <c r="C1636">
        <v>8</v>
      </c>
      <c r="D1636">
        <v>238</v>
      </c>
      <c r="E1636">
        <v>242</v>
      </c>
      <c r="F1636">
        <v>256</v>
      </c>
      <c r="G1636">
        <v>250</v>
      </c>
    </row>
    <row r="1638" spans="1:7" x14ac:dyDescent="0.3">
      <c r="A1638" s="1" t="s">
        <v>218</v>
      </c>
    </row>
    <row r="1639" spans="1:7" x14ac:dyDescent="0.3">
      <c r="A1639" s="1" t="s">
        <v>0</v>
      </c>
      <c r="B1639" s="1" t="s">
        <v>1</v>
      </c>
      <c r="C1639" s="1" t="s">
        <v>2</v>
      </c>
      <c r="D1639" s="1" t="s">
        <v>3</v>
      </c>
      <c r="E1639" s="1" t="s">
        <v>4</v>
      </c>
      <c r="F1639" s="1" t="s">
        <v>5</v>
      </c>
      <c r="G1639" s="1" t="s">
        <v>6</v>
      </c>
    </row>
    <row r="1640" spans="1:7" x14ac:dyDescent="0.3">
      <c r="A1640" s="1" t="s">
        <v>20</v>
      </c>
      <c r="B1640">
        <v>24568</v>
      </c>
      <c r="C1640">
        <v>785</v>
      </c>
      <c r="D1640">
        <v>23543</v>
      </c>
      <c r="E1640">
        <v>24629</v>
      </c>
      <c r="F1640">
        <v>25457</v>
      </c>
      <c r="G1640">
        <v>24641</v>
      </c>
    </row>
    <row r="1641" spans="1:7" x14ac:dyDescent="0.3">
      <c r="A1641" s="1" t="s">
        <v>21</v>
      </c>
      <c r="B1641">
        <v>37256</v>
      </c>
      <c r="C1641">
        <v>1539</v>
      </c>
      <c r="D1641">
        <v>35407</v>
      </c>
      <c r="E1641">
        <v>37963</v>
      </c>
      <c r="F1641">
        <v>38953</v>
      </c>
      <c r="G1641">
        <v>36703</v>
      </c>
    </row>
    <row r="1642" spans="1:7" x14ac:dyDescent="0.3">
      <c r="A1642" s="1" t="s">
        <v>22</v>
      </c>
      <c r="B1642">
        <v>14176</v>
      </c>
      <c r="C1642">
        <v>628</v>
      </c>
      <c r="D1642">
        <v>13361</v>
      </c>
      <c r="E1642">
        <v>14212</v>
      </c>
      <c r="F1642">
        <v>14891</v>
      </c>
      <c r="G1642">
        <v>14241</v>
      </c>
    </row>
    <row r="1643" spans="1:7" x14ac:dyDescent="0.3">
      <c r="A1643" s="1" t="s">
        <v>23</v>
      </c>
      <c r="B1643">
        <v>29270</v>
      </c>
      <c r="C1643">
        <v>1725</v>
      </c>
      <c r="D1643">
        <v>27792</v>
      </c>
      <c r="E1643">
        <v>31022</v>
      </c>
      <c r="F1643">
        <v>30481</v>
      </c>
      <c r="G1643">
        <v>27784</v>
      </c>
    </row>
    <row r="1644" spans="1:7" x14ac:dyDescent="0.3">
      <c r="A1644" s="1" t="s">
        <v>24</v>
      </c>
      <c r="B1644">
        <v>82</v>
      </c>
      <c r="C1644">
        <v>3</v>
      </c>
      <c r="D1644">
        <v>77</v>
      </c>
      <c r="E1644">
        <v>82</v>
      </c>
      <c r="F1644">
        <v>85</v>
      </c>
      <c r="G1644">
        <v>83</v>
      </c>
    </row>
    <row r="1645" spans="1:7" x14ac:dyDescent="0.3">
      <c r="A1645" s="1" t="s">
        <v>25</v>
      </c>
      <c r="B1645">
        <v>27432</v>
      </c>
      <c r="C1645">
        <v>615</v>
      </c>
      <c r="D1645">
        <v>26602</v>
      </c>
      <c r="E1645">
        <v>27589</v>
      </c>
      <c r="F1645">
        <v>28082</v>
      </c>
      <c r="G1645">
        <v>27455</v>
      </c>
    </row>
    <row r="1646" spans="1:7" x14ac:dyDescent="0.3">
      <c r="A1646" s="1" t="s">
        <v>26</v>
      </c>
      <c r="B1646">
        <v>2979</v>
      </c>
      <c r="C1646">
        <v>276</v>
      </c>
      <c r="D1646">
        <v>2652</v>
      </c>
      <c r="E1646">
        <v>2963</v>
      </c>
      <c r="F1646">
        <v>3326</v>
      </c>
      <c r="G1646">
        <v>2973</v>
      </c>
    </row>
    <row r="1647" spans="1:7" x14ac:dyDescent="0.3">
      <c r="A1647" s="1" t="s">
        <v>27</v>
      </c>
      <c r="B1647">
        <v>23804</v>
      </c>
      <c r="C1647">
        <v>1009</v>
      </c>
      <c r="D1647">
        <v>22438</v>
      </c>
      <c r="E1647">
        <v>24028</v>
      </c>
      <c r="F1647">
        <v>24868</v>
      </c>
      <c r="G1647">
        <v>23881</v>
      </c>
    </row>
    <row r="1648" spans="1:7" x14ac:dyDescent="0.3">
      <c r="A1648" s="1" t="s">
        <v>28</v>
      </c>
      <c r="B1648">
        <v>13056</v>
      </c>
      <c r="C1648">
        <v>355</v>
      </c>
      <c r="D1648">
        <v>12694</v>
      </c>
      <c r="E1648">
        <v>13055</v>
      </c>
      <c r="F1648">
        <v>13539</v>
      </c>
      <c r="G1648">
        <v>12938</v>
      </c>
    </row>
    <row r="1649" spans="1:7" x14ac:dyDescent="0.3">
      <c r="A1649" s="1" t="s">
        <v>29</v>
      </c>
      <c r="B1649">
        <v>362</v>
      </c>
      <c r="C1649">
        <v>11</v>
      </c>
      <c r="D1649">
        <v>349</v>
      </c>
      <c r="E1649">
        <v>357</v>
      </c>
      <c r="F1649">
        <v>374</v>
      </c>
      <c r="G1649">
        <v>367</v>
      </c>
    </row>
    <row r="1650" spans="1:7" x14ac:dyDescent="0.3">
      <c r="A1650" s="1" t="s">
        <v>32</v>
      </c>
      <c r="B1650">
        <v>23378</v>
      </c>
      <c r="C1650">
        <v>711</v>
      </c>
      <c r="D1650">
        <v>22459</v>
      </c>
      <c r="E1650">
        <v>23441</v>
      </c>
      <c r="F1650">
        <v>24195</v>
      </c>
      <c r="G1650">
        <v>23415</v>
      </c>
    </row>
    <row r="1651" spans="1:7" x14ac:dyDescent="0.3">
      <c r="A1651" s="1" t="s">
        <v>33</v>
      </c>
      <c r="B1651">
        <v>34887</v>
      </c>
      <c r="C1651">
        <v>951</v>
      </c>
      <c r="D1651">
        <v>33549</v>
      </c>
      <c r="E1651">
        <v>35138</v>
      </c>
      <c r="F1651">
        <v>35797</v>
      </c>
      <c r="G1651">
        <v>35063</v>
      </c>
    </row>
    <row r="1652" spans="1:7" x14ac:dyDescent="0.3">
      <c r="A1652" s="1" t="s">
        <v>34</v>
      </c>
      <c r="B1652">
        <v>12970</v>
      </c>
      <c r="C1652">
        <v>1102</v>
      </c>
      <c r="D1652">
        <v>11645</v>
      </c>
      <c r="E1652">
        <v>12564</v>
      </c>
      <c r="F1652">
        <v>14173</v>
      </c>
      <c r="G1652">
        <v>13497</v>
      </c>
    </row>
    <row r="1653" spans="1:7" x14ac:dyDescent="0.3">
      <c r="A1653" s="1" t="s">
        <v>35</v>
      </c>
      <c r="B1653">
        <v>23984</v>
      </c>
      <c r="C1653">
        <v>1845</v>
      </c>
      <c r="D1653">
        <v>22873</v>
      </c>
      <c r="E1653">
        <v>26100</v>
      </c>
      <c r="F1653">
        <v>24895</v>
      </c>
      <c r="G1653">
        <v>22068</v>
      </c>
    </row>
    <row r="1654" spans="1:7" x14ac:dyDescent="0.3">
      <c r="A1654" s="1" t="s">
        <v>36</v>
      </c>
      <c r="B1654">
        <v>1339</v>
      </c>
      <c r="C1654">
        <v>64</v>
      </c>
      <c r="D1654">
        <v>1291</v>
      </c>
      <c r="E1654">
        <v>1278</v>
      </c>
      <c r="F1654">
        <v>1407</v>
      </c>
      <c r="G1654">
        <v>1381</v>
      </c>
    </row>
    <row r="1655" spans="1:7" x14ac:dyDescent="0.3">
      <c r="A1655" s="1" t="s">
        <v>37</v>
      </c>
      <c r="B1655">
        <v>34268</v>
      </c>
      <c r="C1655">
        <v>1066</v>
      </c>
      <c r="D1655">
        <v>32868</v>
      </c>
      <c r="E1655">
        <v>34759</v>
      </c>
      <c r="F1655">
        <v>35352</v>
      </c>
      <c r="G1655">
        <v>34092</v>
      </c>
    </row>
    <row r="1656" spans="1:7" x14ac:dyDescent="0.3">
      <c r="A1656" s="1" t="s">
        <v>38</v>
      </c>
      <c r="B1656">
        <v>1367</v>
      </c>
      <c r="C1656">
        <v>42</v>
      </c>
      <c r="D1656">
        <v>1357</v>
      </c>
      <c r="E1656">
        <v>1315</v>
      </c>
      <c r="F1656">
        <v>1414</v>
      </c>
      <c r="G1656">
        <v>1385</v>
      </c>
    </row>
    <row r="1657" spans="1:7" x14ac:dyDescent="0.3">
      <c r="A1657" s="1" t="s">
        <v>39</v>
      </c>
      <c r="B1657">
        <v>16110</v>
      </c>
      <c r="C1657">
        <v>748</v>
      </c>
      <c r="D1657">
        <v>15398</v>
      </c>
      <c r="E1657">
        <v>15578</v>
      </c>
      <c r="F1657">
        <v>16973</v>
      </c>
      <c r="G1657">
        <v>16491</v>
      </c>
    </row>
    <row r="1658" spans="1:7" x14ac:dyDescent="0.3">
      <c r="A1658" s="1" t="s">
        <v>40</v>
      </c>
      <c r="B1658">
        <v>10206</v>
      </c>
      <c r="C1658">
        <v>258</v>
      </c>
      <c r="D1658">
        <v>9870</v>
      </c>
      <c r="E1658">
        <v>10268</v>
      </c>
      <c r="F1658">
        <v>10494</v>
      </c>
      <c r="G1658">
        <v>10191</v>
      </c>
    </row>
    <row r="1659" spans="1:7" x14ac:dyDescent="0.3">
      <c r="A1659" s="1" t="s">
        <v>41</v>
      </c>
      <c r="B1659">
        <v>257</v>
      </c>
      <c r="C1659">
        <v>8</v>
      </c>
      <c r="D1659">
        <v>250</v>
      </c>
      <c r="E1659">
        <v>253</v>
      </c>
      <c r="F1659">
        <v>268</v>
      </c>
      <c r="G1659">
        <v>259</v>
      </c>
    </row>
    <row r="1660" spans="1:7" x14ac:dyDescent="0.3">
      <c r="A1660" s="1" t="s">
        <v>44</v>
      </c>
      <c r="B1660">
        <v>23150</v>
      </c>
      <c r="C1660">
        <v>754</v>
      </c>
      <c r="D1660">
        <v>22193</v>
      </c>
      <c r="E1660">
        <v>23206</v>
      </c>
      <c r="F1660">
        <v>24036</v>
      </c>
      <c r="G1660">
        <v>23166</v>
      </c>
    </row>
    <row r="1661" spans="1:7" x14ac:dyDescent="0.3">
      <c r="A1661" s="1" t="s">
        <v>45</v>
      </c>
      <c r="B1661">
        <v>34796</v>
      </c>
      <c r="C1661">
        <v>1478</v>
      </c>
      <c r="D1661">
        <v>32943</v>
      </c>
      <c r="E1661">
        <v>34558</v>
      </c>
      <c r="F1661">
        <v>36504</v>
      </c>
      <c r="G1661">
        <v>35180</v>
      </c>
    </row>
    <row r="1662" spans="1:7" x14ac:dyDescent="0.3">
      <c r="A1662" s="1" t="s">
        <v>46</v>
      </c>
      <c r="B1662">
        <v>12925</v>
      </c>
      <c r="C1662">
        <v>955</v>
      </c>
      <c r="D1662">
        <v>11839</v>
      </c>
      <c r="E1662">
        <v>13250</v>
      </c>
      <c r="F1662">
        <v>14067</v>
      </c>
      <c r="G1662">
        <v>12543</v>
      </c>
    </row>
    <row r="1663" spans="1:7" x14ac:dyDescent="0.3">
      <c r="A1663" s="1" t="s">
        <v>47</v>
      </c>
      <c r="B1663">
        <v>28209</v>
      </c>
      <c r="C1663">
        <v>3083</v>
      </c>
      <c r="D1663">
        <v>24863</v>
      </c>
      <c r="E1663">
        <v>31731</v>
      </c>
      <c r="F1663">
        <v>29686</v>
      </c>
      <c r="G1663">
        <v>26558</v>
      </c>
    </row>
    <row r="1664" spans="1:7" x14ac:dyDescent="0.3">
      <c r="A1664" s="1" t="s">
        <v>48</v>
      </c>
      <c r="B1664">
        <v>138</v>
      </c>
      <c r="C1664">
        <v>17</v>
      </c>
      <c r="D1664">
        <v>127</v>
      </c>
      <c r="E1664">
        <v>123</v>
      </c>
      <c r="F1664">
        <v>139</v>
      </c>
      <c r="G1664">
        <v>161</v>
      </c>
    </row>
    <row r="1665" spans="1:7" x14ac:dyDescent="0.3">
      <c r="A1665" s="1" t="s">
        <v>49</v>
      </c>
      <c r="B1665">
        <v>33572</v>
      </c>
      <c r="C1665">
        <v>1155</v>
      </c>
      <c r="D1665">
        <v>32074</v>
      </c>
      <c r="E1665">
        <v>33874</v>
      </c>
      <c r="F1665">
        <v>34861</v>
      </c>
      <c r="G1665">
        <v>33479</v>
      </c>
    </row>
    <row r="1666" spans="1:7" x14ac:dyDescent="0.3">
      <c r="A1666" s="1" t="s">
        <v>50</v>
      </c>
      <c r="B1666">
        <v>591</v>
      </c>
      <c r="C1666">
        <v>9</v>
      </c>
      <c r="D1666">
        <v>579</v>
      </c>
      <c r="E1666">
        <v>601</v>
      </c>
      <c r="F1666">
        <v>589</v>
      </c>
      <c r="G1666">
        <v>595</v>
      </c>
    </row>
    <row r="1667" spans="1:7" x14ac:dyDescent="0.3">
      <c r="A1667" s="1" t="s">
        <v>51</v>
      </c>
      <c r="B1667">
        <v>17797</v>
      </c>
      <c r="C1667">
        <v>784</v>
      </c>
      <c r="D1667">
        <v>16767</v>
      </c>
      <c r="E1667">
        <v>17728</v>
      </c>
      <c r="F1667">
        <v>18641</v>
      </c>
      <c r="G1667">
        <v>18051</v>
      </c>
    </row>
    <row r="1668" spans="1:7" x14ac:dyDescent="0.3">
      <c r="A1668" s="1" t="s">
        <v>52</v>
      </c>
      <c r="B1668">
        <v>10588</v>
      </c>
      <c r="C1668">
        <v>1102</v>
      </c>
      <c r="D1668">
        <v>9276</v>
      </c>
      <c r="E1668">
        <v>10291</v>
      </c>
      <c r="F1668">
        <v>11911</v>
      </c>
      <c r="G1668">
        <v>10876</v>
      </c>
    </row>
    <row r="1669" spans="1:7" x14ac:dyDescent="0.3">
      <c r="A1669" s="1" t="s">
        <v>53</v>
      </c>
      <c r="B1669">
        <v>203</v>
      </c>
      <c r="C1669">
        <v>7</v>
      </c>
      <c r="D1669">
        <v>198</v>
      </c>
      <c r="E1669">
        <v>202</v>
      </c>
      <c r="F1669">
        <v>214</v>
      </c>
      <c r="G1669">
        <v>200</v>
      </c>
    </row>
    <row r="1670" spans="1:7" x14ac:dyDescent="0.3">
      <c r="A1670" s="1" t="s">
        <v>56</v>
      </c>
      <c r="B1670">
        <v>23852</v>
      </c>
      <c r="C1670">
        <v>944</v>
      </c>
      <c r="D1670">
        <v>22712</v>
      </c>
      <c r="E1670">
        <v>23778</v>
      </c>
      <c r="F1670">
        <v>25022</v>
      </c>
      <c r="G1670">
        <v>23896</v>
      </c>
    </row>
    <row r="1671" spans="1:7" x14ac:dyDescent="0.3">
      <c r="A1671" s="1" t="s">
        <v>57</v>
      </c>
      <c r="B1671">
        <v>34797</v>
      </c>
      <c r="C1671">
        <v>1824</v>
      </c>
      <c r="D1671">
        <v>32626</v>
      </c>
      <c r="E1671">
        <v>34187</v>
      </c>
      <c r="F1671">
        <v>36903</v>
      </c>
      <c r="G1671">
        <v>35473</v>
      </c>
    </row>
    <row r="1672" spans="1:7" x14ac:dyDescent="0.3">
      <c r="A1672" s="1" t="s">
        <v>58</v>
      </c>
      <c r="B1672">
        <v>13271</v>
      </c>
      <c r="C1672">
        <v>596</v>
      </c>
      <c r="D1672">
        <v>12492</v>
      </c>
      <c r="E1672">
        <v>13269</v>
      </c>
      <c r="F1672">
        <v>13938</v>
      </c>
      <c r="G1672">
        <v>13385</v>
      </c>
    </row>
    <row r="1673" spans="1:7" x14ac:dyDescent="0.3">
      <c r="A1673" s="1" t="s">
        <v>59</v>
      </c>
      <c r="B1673">
        <v>22880</v>
      </c>
      <c r="C1673">
        <v>2855</v>
      </c>
      <c r="D1673">
        <v>19432</v>
      </c>
      <c r="E1673">
        <v>22981</v>
      </c>
      <c r="F1673">
        <v>26418</v>
      </c>
      <c r="G1673">
        <v>22691</v>
      </c>
    </row>
    <row r="1674" spans="1:7" x14ac:dyDescent="0.3">
      <c r="A1674" s="1" t="s">
        <v>60</v>
      </c>
      <c r="B1674">
        <v>190</v>
      </c>
      <c r="C1674">
        <v>8</v>
      </c>
      <c r="D1674">
        <v>185</v>
      </c>
      <c r="E1674">
        <v>182</v>
      </c>
      <c r="F1674">
        <v>195</v>
      </c>
      <c r="G1674">
        <v>200</v>
      </c>
    </row>
    <row r="1675" spans="1:7" x14ac:dyDescent="0.3">
      <c r="A1675" s="1" t="s">
        <v>61</v>
      </c>
      <c r="B1675">
        <v>32740</v>
      </c>
      <c r="C1675">
        <v>1679</v>
      </c>
      <c r="D1675">
        <v>30733</v>
      </c>
      <c r="E1675">
        <v>32695</v>
      </c>
      <c r="F1675">
        <v>34843</v>
      </c>
      <c r="G1675">
        <v>32690</v>
      </c>
    </row>
    <row r="1676" spans="1:7" x14ac:dyDescent="0.3">
      <c r="A1676" s="1" t="s">
        <v>62</v>
      </c>
      <c r="B1676">
        <v>4977</v>
      </c>
      <c r="C1676">
        <v>254</v>
      </c>
      <c r="D1676">
        <v>4793</v>
      </c>
      <c r="E1676">
        <v>4747</v>
      </c>
      <c r="F1676">
        <v>5079</v>
      </c>
      <c r="G1676">
        <v>5287</v>
      </c>
    </row>
    <row r="1677" spans="1:7" x14ac:dyDescent="0.3">
      <c r="A1677" s="1" t="s">
        <v>63</v>
      </c>
      <c r="B1677">
        <v>14251</v>
      </c>
      <c r="C1677">
        <v>1442</v>
      </c>
      <c r="D1677">
        <v>13257</v>
      </c>
      <c r="E1677">
        <v>13292</v>
      </c>
      <c r="F1677">
        <v>16328</v>
      </c>
      <c r="G1677">
        <v>14129</v>
      </c>
    </row>
    <row r="1678" spans="1:7" x14ac:dyDescent="0.3">
      <c r="A1678" s="1" t="s">
        <v>64</v>
      </c>
      <c r="B1678">
        <v>9314</v>
      </c>
      <c r="C1678">
        <v>1006</v>
      </c>
      <c r="D1678">
        <v>8270</v>
      </c>
      <c r="E1678">
        <v>8787</v>
      </c>
      <c r="F1678">
        <v>10567</v>
      </c>
      <c r="G1678">
        <v>9634</v>
      </c>
    </row>
    <row r="1679" spans="1:7" x14ac:dyDescent="0.3">
      <c r="A1679" s="1" t="s">
        <v>65</v>
      </c>
      <c r="B1679">
        <v>390</v>
      </c>
      <c r="C1679">
        <v>15</v>
      </c>
      <c r="D1679">
        <v>375</v>
      </c>
      <c r="E1679">
        <v>380</v>
      </c>
      <c r="F1679">
        <v>409</v>
      </c>
      <c r="G1679">
        <v>394</v>
      </c>
    </row>
    <row r="1680" spans="1:7" x14ac:dyDescent="0.3">
      <c r="A1680" s="1" t="s">
        <v>68</v>
      </c>
      <c r="B1680">
        <v>24359</v>
      </c>
      <c r="C1680">
        <v>1016</v>
      </c>
      <c r="D1680">
        <v>23165</v>
      </c>
      <c r="E1680">
        <v>24058</v>
      </c>
      <c r="F1680">
        <v>25587</v>
      </c>
      <c r="G1680">
        <v>24626</v>
      </c>
    </row>
    <row r="1681" spans="1:7" x14ac:dyDescent="0.3">
      <c r="A1681" s="1" t="s">
        <v>69</v>
      </c>
      <c r="B1681">
        <v>35951</v>
      </c>
      <c r="C1681">
        <v>1894</v>
      </c>
      <c r="D1681">
        <v>33794</v>
      </c>
      <c r="E1681">
        <v>35272</v>
      </c>
      <c r="F1681">
        <v>38271</v>
      </c>
      <c r="G1681">
        <v>36468</v>
      </c>
    </row>
    <row r="1682" spans="1:7" x14ac:dyDescent="0.3">
      <c r="A1682" s="1" t="s">
        <v>70</v>
      </c>
      <c r="B1682">
        <v>14906</v>
      </c>
      <c r="C1682">
        <v>935</v>
      </c>
      <c r="D1682">
        <v>13784</v>
      </c>
      <c r="E1682">
        <v>14883</v>
      </c>
      <c r="F1682">
        <v>16074</v>
      </c>
      <c r="G1682">
        <v>14883</v>
      </c>
    </row>
    <row r="1683" spans="1:7" x14ac:dyDescent="0.3">
      <c r="A1683" s="1" t="s">
        <v>71</v>
      </c>
      <c r="B1683">
        <v>27117</v>
      </c>
      <c r="C1683">
        <v>1625</v>
      </c>
      <c r="D1683">
        <v>28531</v>
      </c>
      <c r="E1683">
        <v>24908</v>
      </c>
      <c r="F1683">
        <v>28116</v>
      </c>
      <c r="G1683">
        <v>26914</v>
      </c>
    </row>
    <row r="1684" spans="1:7" x14ac:dyDescent="0.3">
      <c r="A1684" s="1" t="s">
        <v>72</v>
      </c>
      <c r="B1684">
        <v>217</v>
      </c>
      <c r="C1684">
        <v>46</v>
      </c>
      <c r="D1684">
        <v>182</v>
      </c>
      <c r="E1684">
        <v>177</v>
      </c>
      <c r="F1684">
        <v>235</v>
      </c>
      <c r="G1684">
        <v>273</v>
      </c>
    </row>
    <row r="1685" spans="1:7" x14ac:dyDescent="0.3">
      <c r="A1685" s="1" t="s">
        <v>73</v>
      </c>
      <c r="B1685">
        <v>35369</v>
      </c>
      <c r="C1685">
        <v>1839</v>
      </c>
      <c r="D1685">
        <v>33136</v>
      </c>
      <c r="E1685">
        <v>35087</v>
      </c>
      <c r="F1685">
        <v>37607</v>
      </c>
      <c r="G1685">
        <v>35645</v>
      </c>
    </row>
    <row r="1686" spans="1:7" x14ac:dyDescent="0.3">
      <c r="A1686" s="1" t="s">
        <v>74</v>
      </c>
      <c r="B1686">
        <v>2738</v>
      </c>
      <c r="C1686">
        <v>208</v>
      </c>
      <c r="D1686">
        <v>3004</v>
      </c>
      <c r="E1686">
        <v>2797</v>
      </c>
      <c r="F1686">
        <v>2537</v>
      </c>
      <c r="G1686">
        <v>2614</v>
      </c>
    </row>
    <row r="1687" spans="1:7" x14ac:dyDescent="0.3">
      <c r="A1687" s="1" t="s">
        <v>75</v>
      </c>
      <c r="B1687">
        <v>22696</v>
      </c>
      <c r="C1687">
        <v>2499</v>
      </c>
      <c r="D1687">
        <v>19563</v>
      </c>
      <c r="E1687">
        <v>22487</v>
      </c>
      <c r="F1687">
        <v>25649</v>
      </c>
      <c r="G1687">
        <v>23085</v>
      </c>
    </row>
    <row r="1688" spans="1:7" x14ac:dyDescent="0.3">
      <c r="A1688" s="1" t="s">
        <v>76</v>
      </c>
      <c r="B1688">
        <v>9766</v>
      </c>
      <c r="C1688">
        <v>337</v>
      </c>
      <c r="D1688">
        <v>9422</v>
      </c>
      <c r="E1688">
        <v>9598</v>
      </c>
      <c r="F1688">
        <v>10199</v>
      </c>
      <c r="G1688">
        <v>9845</v>
      </c>
    </row>
    <row r="1689" spans="1:7" x14ac:dyDescent="0.3">
      <c r="A1689" s="1" t="s">
        <v>77</v>
      </c>
      <c r="B1689">
        <v>272</v>
      </c>
      <c r="C1689">
        <v>13</v>
      </c>
      <c r="D1689">
        <v>256</v>
      </c>
      <c r="E1689">
        <v>268</v>
      </c>
      <c r="F1689">
        <v>285</v>
      </c>
      <c r="G1689">
        <v>279</v>
      </c>
    </row>
    <row r="1690" spans="1:7" x14ac:dyDescent="0.3">
      <c r="A1690" s="1" t="s">
        <v>80</v>
      </c>
      <c r="B1690">
        <v>25752</v>
      </c>
      <c r="C1690">
        <v>1128</v>
      </c>
      <c r="D1690">
        <v>24477</v>
      </c>
      <c r="E1690">
        <v>25417</v>
      </c>
      <c r="F1690">
        <v>27184</v>
      </c>
      <c r="G1690">
        <v>25931</v>
      </c>
    </row>
    <row r="1691" spans="1:7" x14ac:dyDescent="0.3">
      <c r="A1691" s="1" t="s">
        <v>81</v>
      </c>
      <c r="B1691">
        <v>36197</v>
      </c>
      <c r="C1691">
        <v>2431</v>
      </c>
      <c r="D1691">
        <v>33376</v>
      </c>
      <c r="E1691">
        <v>35470</v>
      </c>
      <c r="F1691">
        <v>39186</v>
      </c>
      <c r="G1691">
        <v>36757</v>
      </c>
    </row>
    <row r="1692" spans="1:7" x14ac:dyDescent="0.3">
      <c r="A1692" s="1" t="s">
        <v>82</v>
      </c>
      <c r="B1692">
        <v>16401</v>
      </c>
      <c r="C1692">
        <v>1230</v>
      </c>
      <c r="D1692">
        <v>15030</v>
      </c>
      <c r="E1692">
        <v>15882</v>
      </c>
      <c r="F1692">
        <v>17897</v>
      </c>
      <c r="G1692">
        <v>16794</v>
      </c>
    </row>
    <row r="1693" spans="1:7" x14ac:dyDescent="0.3">
      <c r="A1693" s="1" t="s">
        <v>83</v>
      </c>
      <c r="B1693">
        <v>27786</v>
      </c>
      <c r="C1693">
        <v>1501</v>
      </c>
      <c r="D1693">
        <v>26134</v>
      </c>
      <c r="E1693">
        <v>28517</v>
      </c>
      <c r="F1693">
        <v>29485</v>
      </c>
      <c r="G1693">
        <v>27007</v>
      </c>
    </row>
    <row r="1694" spans="1:7" x14ac:dyDescent="0.3">
      <c r="A1694" s="1" t="s">
        <v>84</v>
      </c>
      <c r="B1694">
        <v>770</v>
      </c>
      <c r="C1694">
        <v>24</v>
      </c>
      <c r="D1694">
        <v>773</v>
      </c>
      <c r="E1694">
        <v>748</v>
      </c>
      <c r="F1694">
        <v>758</v>
      </c>
      <c r="G1694">
        <v>803</v>
      </c>
    </row>
    <row r="1695" spans="1:7" x14ac:dyDescent="0.3">
      <c r="A1695" s="1" t="s">
        <v>85</v>
      </c>
      <c r="B1695">
        <v>34365</v>
      </c>
      <c r="C1695">
        <v>2516</v>
      </c>
      <c r="D1695">
        <v>31167</v>
      </c>
      <c r="E1695">
        <v>33631</v>
      </c>
      <c r="F1695">
        <v>36825</v>
      </c>
      <c r="G1695">
        <v>35837</v>
      </c>
    </row>
    <row r="1696" spans="1:7" x14ac:dyDescent="0.3">
      <c r="A1696" s="1" t="s">
        <v>86</v>
      </c>
      <c r="B1696">
        <v>4168</v>
      </c>
      <c r="C1696">
        <v>155</v>
      </c>
      <c r="D1696">
        <v>3976</v>
      </c>
      <c r="E1696">
        <v>4172</v>
      </c>
      <c r="F1696">
        <v>4355</v>
      </c>
      <c r="G1696">
        <v>4167</v>
      </c>
    </row>
    <row r="1697" spans="1:7" x14ac:dyDescent="0.3">
      <c r="A1697" s="1" t="s">
        <v>87</v>
      </c>
      <c r="B1697">
        <v>23892</v>
      </c>
      <c r="C1697">
        <v>1238</v>
      </c>
      <c r="D1697">
        <v>22720</v>
      </c>
      <c r="E1697">
        <v>22926</v>
      </c>
      <c r="F1697">
        <v>24892</v>
      </c>
      <c r="G1697">
        <v>25030</v>
      </c>
    </row>
    <row r="1698" spans="1:7" x14ac:dyDescent="0.3">
      <c r="A1698" s="1" t="s">
        <v>88</v>
      </c>
      <c r="B1698">
        <v>11899</v>
      </c>
      <c r="C1698">
        <v>602</v>
      </c>
      <c r="D1698">
        <v>11190</v>
      </c>
      <c r="E1698">
        <v>12206</v>
      </c>
      <c r="F1698">
        <v>12553</v>
      </c>
      <c r="G1698">
        <v>11648</v>
      </c>
    </row>
    <row r="1699" spans="1:7" x14ac:dyDescent="0.3">
      <c r="A1699" s="1" t="s">
        <v>89</v>
      </c>
      <c r="B1699">
        <v>233</v>
      </c>
      <c r="C1699">
        <v>8</v>
      </c>
      <c r="D1699">
        <v>224</v>
      </c>
      <c r="E1699">
        <v>232</v>
      </c>
      <c r="F1699">
        <v>244</v>
      </c>
      <c r="G1699">
        <v>233</v>
      </c>
    </row>
    <row r="1701" spans="1:7" x14ac:dyDescent="0.3">
      <c r="A1701" s="20"/>
    </row>
    <row r="1702" spans="1:7" x14ac:dyDescent="0.3">
      <c r="A1702" s="20"/>
      <c r="B1702" s="20"/>
      <c r="C1702" s="20"/>
      <c r="D1702" s="20"/>
      <c r="E1702" s="20"/>
      <c r="F1702" s="20"/>
      <c r="G1702" s="20"/>
    </row>
    <row r="1703" spans="1:7" x14ac:dyDescent="0.3">
      <c r="A1703" s="20"/>
    </row>
    <row r="1704" spans="1:7" x14ac:dyDescent="0.3">
      <c r="A1704" s="20"/>
    </row>
    <row r="1705" spans="1:7" x14ac:dyDescent="0.3">
      <c r="A1705" s="20"/>
    </row>
    <row r="1706" spans="1:7" x14ac:dyDescent="0.3">
      <c r="A1706" s="20"/>
    </row>
    <row r="1707" spans="1:7" x14ac:dyDescent="0.3">
      <c r="A1707" s="20"/>
    </row>
    <row r="1708" spans="1:7" x14ac:dyDescent="0.3">
      <c r="A1708" s="20"/>
    </row>
    <row r="1709" spans="1:7" x14ac:dyDescent="0.3">
      <c r="A1709" s="20"/>
    </row>
    <row r="1710" spans="1:7" x14ac:dyDescent="0.3">
      <c r="A1710" s="20"/>
    </row>
    <row r="1711" spans="1:7" x14ac:dyDescent="0.3">
      <c r="A1711" s="20"/>
    </row>
    <row r="1712" spans="1:7" x14ac:dyDescent="0.3">
      <c r="A1712" s="20"/>
    </row>
    <row r="1713" spans="1:1" x14ac:dyDescent="0.3">
      <c r="A1713" s="20"/>
    </row>
    <row r="1714" spans="1:1" x14ac:dyDescent="0.3">
      <c r="A1714" s="20"/>
    </row>
    <row r="1715" spans="1:1" x14ac:dyDescent="0.3">
      <c r="A1715" s="20"/>
    </row>
    <row r="1716" spans="1:1" x14ac:dyDescent="0.3">
      <c r="A1716" s="20"/>
    </row>
    <row r="1717" spans="1:1" x14ac:dyDescent="0.3">
      <c r="A1717" s="20"/>
    </row>
    <row r="1718" spans="1:1" x14ac:dyDescent="0.3">
      <c r="A1718" s="20"/>
    </row>
    <row r="1719" spans="1:1" x14ac:dyDescent="0.3">
      <c r="A1719" s="20"/>
    </row>
    <row r="1720" spans="1:1" x14ac:dyDescent="0.3">
      <c r="A1720" s="20"/>
    </row>
    <row r="1721" spans="1:1" x14ac:dyDescent="0.3">
      <c r="A1721" s="20"/>
    </row>
    <row r="1722" spans="1:1" x14ac:dyDescent="0.3">
      <c r="A1722" s="20"/>
    </row>
    <row r="1723" spans="1:1" x14ac:dyDescent="0.3">
      <c r="A1723" s="20"/>
    </row>
    <row r="1724" spans="1:1" x14ac:dyDescent="0.3">
      <c r="A1724" s="20"/>
    </row>
    <row r="1725" spans="1:1" x14ac:dyDescent="0.3">
      <c r="A1725" s="20"/>
    </row>
    <row r="1726" spans="1:1" x14ac:dyDescent="0.3">
      <c r="A1726" s="20"/>
    </row>
    <row r="1727" spans="1:1" x14ac:dyDescent="0.3">
      <c r="A1727" s="20"/>
    </row>
    <row r="1728" spans="1:1" x14ac:dyDescent="0.3">
      <c r="A1728" s="20"/>
    </row>
    <row r="1729" spans="1:1" x14ac:dyDescent="0.3">
      <c r="A1729" s="20"/>
    </row>
    <row r="1730" spans="1:1" x14ac:dyDescent="0.3">
      <c r="A1730" s="20"/>
    </row>
    <row r="1731" spans="1:1" x14ac:dyDescent="0.3">
      <c r="A1731" s="20"/>
    </row>
    <row r="1732" spans="1:1" x14ac:dyDescent="0.3">
      <c r="A1732" s="20"/>
    </row>
    <row r="1733" spans="1:1" x14ac:dyDescent="0.3">
      <c r="A1733" s="20"/>
    </row>
    <row r="1734" spans="1:1" x14ac:dyDescent="0.3">
      <c r="A1734" s="20"/>
    </row>
    <row r="1735" spans="1:1" x14ac:dyDescent="0.3">
      <c r="A1735" s="20"/>
    </row>
    <row r="1736" spans="1:1" x14ac:dyDescent="0.3">
      <c r="A1736" s="20"/>
    </row>
    <row r="1737" spans="1:1" x14ac:dyDescent="0.3">
      <c r="A1737" s="20"/>
    </row>
    <row r="1738" spans="1:1" x14ac:dyDescent="0.3">
      <c r="A1738" s="20"/>
    </row>
    <row r="1739" spans="1:1" x14ac:dyDescent="0.3">
      <c r="A1739" s="20"/>
    </row>
    <row r="1740" spans="1:1" x14ac:dyDescent="0.3">
      <c r="A1740" s="20"/>
    </row>
    <row r="1741" spans="1:1" x14ac:dyDescent="0.3">
      <c r="A1741" s="20"/>
    </row>
    <row r="1742" spans="1:1" x14ac:dyDescent="0.3">
      <c r="A1742" s="20"/>
    </row>
    <row r="1743" spans="1:1" x14ac:dyDescent="0.3">
      <c r="A1743" s="20"/>
    </row>
    <row r="1744" spans="1:1" x14ac:dyDescent="0.3">
      <c r="A1744" s="20"/>
    </row>
    <row r="1745" spans="1:1" x14ac:dyDescent="0.3">
      <c r="A1745" s="20"/>
    </row>
    <row r="1746" spans="1:1" x14ac:dyDescent="0.3">
      <c r="A1746" s="20"/>
    </row>
    <row r="1747" spans="1:1" x14ac:dyDescent="0.3">
      <c r="A1747" s="20"/>
    </row>
    <row r="1748" spans="1:1" x14ac:dyDescent="0.3">
      <c r="A1748" s="20"/>
    </row>
    <row r="1749" spans="1:1" x14ac:dyDescent="0.3">
      <c r="A1749" s="20"/>
    </row>
    <row r="1750" spans="1:1" x14ac:dyDescent="0.3">
      <c r="A1750" s="20"/>
    </row>
    <row r="1751" spans="1:1" x14ac:dyDescent="0.3">
      <c r="A1751" s="20"/>
    </row>
    <row r="1752" spans="1:1" x14ac:dyDescent="0.3">
      <c r="A1752" s="20"/>
    </row>
    <row r="1753" spans="1:1" x14ac:dyDescent="0.3">
      <c r="A1753" s="20"/>
    </row>
    <row r="1754" spans="1:1" x14ac:dyDescent="0.3">
      <c r="A1754" s="20"/>
    </row>
    <row r="1755" spans="1:1" x14ac:dyDescent="0.3">
      <c r="A1755" s="20"/>
    </row>
    <row r="1756" spans="1:1" x14ac:dyDescent="0.3">
      <c r="A1756" s="20"/>
    </row>
    <row r="1757" spans="1:1" x14ac:dyDescent="0.3">
      <c r="A1757" s="20"/>
    </row>
    <row r="1758" spans="1:1" x14ac:dyDescent="0.3">
      <c r="A1758" s="20"/>
    </row>
    <row r="1759" spans="1:1" x14ac:dyDescent="0.3">
      <c r="A1759" s="20"/>
    </row>
    <row r="1760" spans="1:1" x14ac:dyDescent="0.3">
      <c r="A1760" s="20"/>
    </row>
    <row r="1761" spans="1:1" x14ac:dyDescent="0.3">
      <c r="A1761" s="20"/>
    </row>
    <row r="1762" spans="1:1" x14ac:dyDescent="0.3">
      <c r="A1762" s="20"/>
    </row>
  </sheetData>
  <mergeCells count="38">
    <mergeCell ref="K118:O118"/>
    <mergeCell ref="P118:T118"/>
    <mergeCell ref="K35:O35"/>
    <mergeCell ref="P35:T35"/>
    <mergeCell ref="K41:O41"/>
    <mergeCell ref="P41:T41"/>
    <mergeCell ref="K95:O95"/>
    <mergeCell ref="P95:T95"/>
    <mergeCell ref="K53:O53"/>
    <mergeCell ref="P53:T53"/>
    <mergeCell ref="K47:O47"/>
    <mergeCell ref="P47:T47"/>
    <mergeCell ref="K89:O89"/>
    <mergeCell ref="P89:T89"/>
    <mergeCell ref="K59:O59"/>
    <mergeCell ref="P59:T59"/>
    <mergeCell ref="K17:O17"/>
    <mergeCell ref="P17:T17"/>
    <mergeCell ref="K23:O23"/>
    <mergeCell ref="P23:T23"/>
    <mergeCell ref="K29:O29"/>
    <mergeCell ref="P29:T29"/>
    <mergeCell ref="K124:O124"/>
    <mergeCell ref="P124:T124"/>
    <mergeCell ref="K112:O112"/>
    <mergeCell ref="P112:T112"/>
    <mergeCell ref="K65:O65"/>
    <mergeCell ref="P65:T65"/>
    <mergeCell ref="K83:O83"/>
    <mergeCell ref="P83:T83"/>
    <mergeCell ref="K77:O77"/>
    <mergeCell ref="P77:T77"/>
    <mergeCell ref="K71:O71"/>
    <mergeCell ref="P71:T71"/>
    <mergeCell ref="K107:O107"/>
    <mergeCell ref="P107:T107"/>
    <mergeCell ref="K101:O101"/>
    <mergeCell ref="P101:T10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862E-EB49-48AA-A6D1-A58C38A388F2}">
  <dimension ref="A1:AH1700"/>
  <sheetViews>
    <sheetView topLeftCell="C1" zoomScale="80" zoomScaleNormal="80" workbookViewId="0">
      <selection activeCell="V31" sqref="V31"/>
    </sheetView>
  </sheetViews>
  <sheetFormatPr defaultColWidth="9.109375" defaultRowHeight="14.4" x14ac:dyDescent="0.3"/>
  <sheetData>
    <row r="1" spans="1:7" x14ac:dyDescent="0.3">
      <c r="A1" t="s">
        <v>103</v>
      </c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">
      <c r="A3" s="1" t="s">
        <v>7</v>
      </c>
      <c r="B3">
        <v>122</v>
      </c>
      <c r="C3">
        <v>2</v>
      </c>
      <c r="D3">
        <v>119</v>
      </c>
      <c r="E3">
        <v>120</v>
      </c>
      <c r="F3">
        <v>123</v>
      </c>
      <c r="G3">
        <v>125</v>
      </c>
    </row>
    <row r="4" spans="1:7" x14ac:dyDescent="0.3">
      <c r="A4" s="1" t="s">
        <v>8</v>
      </c>
      <c r="B4">
        <v>124</v>
      </c>
      <c r="C4">
        <v>4</v>
      </c>
      <c r="D4">
        <v>119</v>
      </c>
      <c r="E4">
        <v>124</v>
      </c>
      <c r="F4">
        <v>127</v>
      </c>
      <c r="G4">
        <v>126</v>
      </c>
    </row>
    <row r="5" spans="1:7" x14ac:dyDescent="0.3">
      <c r="A5" s="1" t="s">
        <v>9</v>
      </c>
      <c r="B5">
        <v>122</v>
      </c>
      <c r="C5">
        <v>2</v>
      </c>
      <c r="D5">
        <v>123</v>
      </c>
      <c r="E5">
        <v>119</v>
      </c>
      <c r="F5">
        <v>125</v>
      </c>
      <c r="G5">
        <v>123</v>
      </c>
    </row>
    <row r="6" spans="1:7" x14ac:dyDescent="0.3">
      <c r="A6" s="1" t="s">
        <v>10</v>
      </c>
      <c r="B6">
        <v>122</v>
      </c>
      <c r="C6">
        <v>3</v>
      </c>
      <c r="D6">
        <v>119</v>
      </c>
      <c r="E6">
        <v>121</v>
      </c>
      <c r="F6">
        <v>125</v>
      </c>
      <c r="G6">
        <v>122</v>
      </c>
    </row>
    <row r="7" spans="1:7" x14ac:dyDescent="0.3">
      <c r="A7" s="1" t="s">
        <v>11</v>
      </c>
      <c r="B7">
        <v>123</v>
      </c>
      <c r="C7">
        <v>2</v>
      </c>
      <c r="D7">
        <v>122</v>
      </c>
      <c r="E7">
        <v>120</v>
      </c>
      <c r="F7">
        <v>124</v>
      </c>
      <c r="G7">
        <v>124</v>
      </c>
    </row>
    <row r="8" spans="1:7" x14ac:dyDescent="0.3">
      <c r="A8" s="1" t="s">
        <v>12</v>
      </c>
      <c r="B8">
        <v>121</v>
      </c>
      <c r="C8">
        <v>3</v>
      </c>
      <c r="D8">
        <v>118</v>
      </c>
      <c r="E8">
        <v>122</v>
      </c>
      <c r="F8">
        <v>124</v>
      </c>
      <c r="G8">
        <v>119</v>
      </c>
    </row>
    <row r="9" spans="1:7" x14ac:dyDescent="0.3">
      <c r="A9" s="1" t="s">
        <v>13</v>
      </c>
      <c r="B9">
        <v>177</v>
      </c>
      <c r="C9">
        <v>20</v>
      </c>
      <c r="D9">
        <v>178</v>
      </c>
      <c r="E9">
        <v>203</v>
      </c>
      <c r="F9">
        <v>171</v>
      </c>
      <c r="G9">
        <v>156</v>
      </c>
    </row>
    <row r="10" spans="1:7" x14ac:dyDescent="0.3">
      <c r="A10" s="1" t="s">
        <v>14</v>
      </c>
      <c r="B10">
        <v>120</v>
      </c>
      <c r="C10">
        <v>3</v>
      </c>
      <c r="D10">
        <v>116</v>
      </c>
      <c r="E10">
        <v>120</v>
      </c>
      <c r="F10">
        <v>123</v>
      </c>
      <c r="G10">
        <v>120</v>
      </c>
    </row>
    <row r="11" spans="1:7" x14ac:dyDescent="0.3">
      <c r="A11" s="1" t="s">
        <v>15</v>
      </c>
      <c r="B11">
        <v>120</v>
      </c>
      <c r="C11">
        <v>3</v>
      </c>
      <c r="D11">
        <v>117</v>
      </c>
      <c r="E11">
        <v>118</v>
      </c>
      <c r="F11">
        <v>123</v>
      </c>
      <c r="G11">
        <v>121</v>
      </c>
    </row>
    <row r="12" spans="1:7" x14ac:dyDescent="0.3">
      <c r="A12" s="1" t="s">
        <v>16</v>
      </c>
      <c r="B12">
        <v>123</v>
      </c>
      <c r="C12">
        <v>2</v>
      </c>
      <c r="D12">
        <v>120</v>
      </c>
      <c r="E12">
        <v>123</v>
      </c>
      <c r="F12">
        <v>125</v>
      </c>
      <c r="G12">
        <v>125</v>
      </c>
    </row>
    <row r="13" spans="1:7" x14ac:dyDescent="0.3">
      <c r="A13" s="1" t="s">
        <v>17</v>
      </c>
      <c r="B13">
        <v>128</v>
      </c>
      <c r="C13">
        <v>4</v>
      </c>
      <c r="D13">
        <v>123</v>
      </c>
      <c r="E13">
        <v>128</v>
      </c>
      <c r="F13">
        <v>132</v>
      </c>
      <c r="G13">
        <v>130</v>
      </c>
    </row>
    <row r="14" spans="1:7" x14ac:dyDescent="0.3">
      <c r="A14" s="1" t="s">
        <v>18</v>
      </c>
      <c r="B14">
        <v>124</v>
      </c>
      <c r="C14">
        <v>2</v>
      </c>
      <c r="D14">
        <v>123</v>
      </c>
      <c r="E14">
        <v>122</v>
      </c>
      <c r="F14">
        <v>126</v>
      </c>
      <c r="G14">
        <v>126</v>
      </c>
    </row>
    <row r="15" spans="1:7" x14ac:dyDescent="0.3">
      <c r="A15" s="1" t="s">
        <v>19</v>
      </c>
      <c r="B15">
        <v>120</v>
      </c>
      <c r="C15">
        <v>2</v>
      </c>
      <c r="D15">
        <v>119</v>
      </c>
      <c r="E15">
        <v>119</v>
      </c>
      <c r="F15">
        <v>122</v>
      </c>
      <c r="G15">
        <v>121</v>
      </c>
    </row>
    <row r="16" spans="1:7" x14ac:dyDescent="0.3">
      <c r="A16" s="1" t="s">
        <v>20</v>
      </c>
      <c r="B16">
        <v>4278</v>
      </c>
      <c r="C16">
        <v>396</v>
      </c>
      <c r="D16">
        <v>4065</v>
      </c>
      <c r="E16">
        <v>3932</v>
      </c>
      <c r="F16">
        <v>4285</v>
      </c>
      <c r="G16">
        <v>4831</v>
      </c>
    </row>
    <row r="17" spans="1:34" x14ac:dyDescent="0.3">
      <c r="A17" s="1" t="s">
        <v>21</v>
      </c>
      <c r="B17">
        <v>4606</v>
      </c>
      <c r="C17">
        <v>1387</v>
      </c>
      <c r="D17">
        <v>4885</v>
      </c>
      <c r="E17">
        <v>3223</v>
      </c>
      <c r="F17">
        <v>3900</v>
      </c>
      <c r="G17">
        <v>6417</v>
      </c>
    </row>
    <row r="18" spans="1:34" x14ac:dyDescent="0.3">
      <c r="A18" s="1" t="s">
        <v>22</v>
      </c>
      <c r="B18">
        <v>2220</v>
      </c>
      <c r="C18">
        <v>88</v>
      </c>
      <c r="D18">
        <v>2119</v>
      </c>
      <c r="E18">
        <v>2188</v>
      </c>
      <c r="F18">
        <v>2327</v>
      </c>
      <c r="G18">
        <v>2248</v>
      </c>
    </row>
    <row r="19" spans="1:34" x14ac:dyDescent="0.3">
      <c r="A19" s="1" t="s">
        <v>23</v>
      </c>
      <c r="B19">
        <v>2657</v>
      </c>
      <c r="C19">
        <v>198</v>
      </c>
      <c r="D19">
        <v>2431</v>
      </c>
      <c r="E19">
        <v>2592</v>
      </c>
      <c r="F19">
        <v>2904</v>
      </c>
      <c r="G19">
        <v>2700</v>
      </c>
      <c r="J19" t="s">
        <v>113</v>
      </c>
      <c r="K19" s="23" t="s">
        <v>130</v>
      </c>
      <c r="L19" s="23"/>
      <c r="M19" s="23"/>
      <c r="N19" s="23"/>
      <c r="O19" s="23"/>
      <c r="P19" s="23" t="s">
        <v>104</v>
      </c>
      <c r="Q19" s="23"/>
      <c r="R19" s="23"/>
      <c r="S19" s="23"/>
      <c r="T19" s="23"/>
    </row>
    <row r="20" spans="1:34" x14ac:dyDescent="0.3">
      <c r="A20" s="1" t="s">
        <v>24</v>
      </c>
      <c r="B20">
        <v>3098</v>
      </c>
      <c r="C20">
        <v>41</v>
      </c>
      <c r="D20">
        <v>3090</v>
      </c>
      <c r="E20">
        <v>3158</v>
      </c>
      <c r="F20">
        <v>3074</v>
      </c>
      <c r="G20">
        <v>3071</v>
      </c>
      <c r="K20" t="s">
        <v>105</v>
      </c>
      <c r="L20" t="s">
        <v>106</v>
      </c>
      <c r="M20" t="s">
        <v>107</v>
      </c>
      <c r="N20" t="s">
        <v>108</v>
      </c>
      <c r="O20" t="s">
        <v>109</v>
      </c>
      <c r="P20" t="s">
        <v>105</v>
      </c>
      <c r="Q20" t="s">
        <v>106</v>
      </c>
      <c r="R20" t="s">
        <v>107</v>
      </c>
      <c r="S20" t="s">
        <v>108</v>
      </c>
      <c r="T20" t="s">
        <v>109</v>
      </c>
      <c r="U20" t="s">
        <v>110</v>
      </c>
      <c r="W20">
        <v>122</v>
      </c>
      <c r="X20">
        <v>124</v>
      </c>
      <c r="Y20">
        <v>122</v>
      </c>
      <c r="Z20">
        <v>122</v>
      </c>
      <c r="AA20">
        <v>123</v>
      </c>
      <c r="AB20">
        <v>121</v>
      </c>
      <c r="AC20">
        <v>177</v>
      </c>
      <c r="AD20">
        <v>120</v>
      </c>
      <c r="AE20">
        <v>120</v>
      </c>
      <c r="AF20">
        <v>123</v>
      </c>
      <c r="AG20">
        <v>128</v>
      </c>
      <c r="AH20">
        <v>124</v>
      </c>
    </row>
    <row r="21" spans="1:34" x14ac:dyDescent="0.3">
      <c r="A21" s="1" t="s">
        <v>25</v>
      </c>
      <c r="B21">
        <v>6320</v>
      </c>
      <c r="C21">
        <v>343</v>
      </c>
      <c r="D21">
        <v>5943</v>
      </c>
      <c r="E21">
        <v>6556</v>
      </c>
      <c r="F21">
        <v>6661</v>
      </c>
      <c r="G21">
        <v>6120</v>
      </c>
      <c r="J21" t="s">
        <v>1</v>
      </c>
      <c r="K21">
        <f t="shared" ref="K21:U21" si="0">AVERAGE(X21:X26)</f>
        <v>4337.333333333333</v>
      </c>
      <c r="L21">
        <f t="shared" si="0"/>
        <v>4096.166666666667</v>
      </c>
      <c r="M21">
        <f t="shared" si="0"/>
        <v>2069</v>
      </c>
      <c r="N21">
        <f t="shared" si="0"/>
        <v>2666.5</v>
      </c>
      <c r="O21">
        <f t="shared" si="0"/>
        <v>3654.1666666666665</v>
      </c>
      <c r="P21">
        <f t="shared" si="0"/>
        <v>5820.833333333333</v>
      </c>
      <c r="Q21">
        <f t="shared" si="0"/>
        <v>5841.5</v>
      </c>
      <c r="R21">
        <f t="shared" si="0"/>
        <v>3272</v>
      </c>
      <c r="S21">
        <f t="shared" si="0"/>
        <v>1873</v>
      </c>
      <c r="T21">
        <f t="shared" si="0"/>
        <v>4281.166666666667</v>
      </c>
      <c r="U21">
        <f t="shared" si="0"/>
        <v>130.83333333333334</v>
      </c>
      <c r="W21">
        <v>120</v>
      </c>
      <c r="X21">
        <v>4278</v>
      </c>
      <c r="Y21">
        <v>4606</v>
      </c>
      <c r="Z21">
        <v>2220</v>
      </c>
      <c r="AA21">
        <v>2657</v>
      </c>
      <c r="AB21">
        <v>3098</v>
      </c>
      <c r="AC21">
        <v>6320</v>
      </c>
      <c r="AD21">
        <v>6112</v>
      </c>
      <c r="AE21">
        <v>3376</v>
      </c>
      <c r="AF21">
        <v>1818</v>
      </c>
      <c r="AG21">
        <v>4279</v>
      </c>
      <c r="AH21">
        <v>128</v>
      </c>
    </row>
    <row r="22" spans="1:34" x14ac:dyDescent="0.3">
      <c r="A22" s="1" t="s">
        <v>26</v>
      </c>
      <c r="B22">
        <v>6112</v>
      </c>
      <c r="C22">
        <v>285</v>
      </c>
      <c r="D22">
        <v>5832</v>
      </c>
      <c r="E22">
        <v>5916</v>
      </c>
      <c r="F22">
        <v>6429</v>
      </c>
      <c r="G22">
        <v>6273</v>
      </c>
      <c r="J22" t="s">
        <v>111</v>
      </c>
      <c r="K22">
        <f t="shared" ref="K22:U22" si="1">AVEDEV(X21:X26)</f>
        <v>61.777777777777679</v>
      </c>
      <c r="L22">
        <f t="shared" si="1"/>
        <v>281.55555555555566</v>
      </c>
      <c r="M22">
        <f t="shared" si="1"/>
        <v>125.66666666666667</v>
      </c>
      <c r="N22">
        <f t="shared" si="1"/>
        <v>164.83333333333334</v>
      </c>
      <c r="O22">
        <f t="shared" si="1"/>
        <v>872.83333333333337</v>
      </c>
      <c r="P22">
        <f t="shared" si="1"/>
        <v>440.16666666666669</v>
      </c>
      <c r="Q22">
        <f t="shared" si="1"/>
        <v>480.33333333333331</v>
      </c>
      <c r="R22">
        <f t="shared" si="1"/>
        <v>113.33333333333333</v>
      </c>
      <c r="S22">
        <f t="shared" si="1"/>
        <v>77.666666666666671</v>
      </c>
      <c r="T22">
        <f t="shared" si="1"/>
        <v>119.55555555555566</v>
      </c>
      <c r="U22">
        <f t="shared" si="1"/>
        <v>9.0555555555555625</v>
      </c>
      <c r="W22">
        <v>120</v>
      </c>
      <c r="X22">
        <v>4516</v>
      </c>
      <c r="Y22">
        <v>4431</v>
      </c>
      <c r="Z22">
        <v>2069</v>
      </c>
      <c r="AA22">
        <v>2603</v>
      </c>
      <c r="AB22">
        <v>1711</v>
      </c>
      <c r="AC22">
        <v>5964</v>
      </c>
      <c r="AD22">
        <v>6289</v>
      </c>
      <c r="AE22">
        <v>3125</v>
      </c>
      <c r="AF22">
        <v>1946</v>
      </c>
      <c r="AG22">
        <v>4416</v>
      </c>
      <c r="AH22">
        <v>128</v>
      </c>
    </row>
    <row r="23" spans="1:34" x14ac:dyDescent="0.3">
      <c r="A23" s="1" t="s">
        <v>27</v>
      </c>
      <c r="B23">
        <v>3376</v>
      </c>
      <c r="C23">
        <v>120</v>
      </c>
      <c r="D23">
        <v>3246</v>
      </c>
      <c r="E23">
        <v>3407</v>
      </c>
      <c r="F23">
        <v>3526</v>
      </c>
      <c r="G23">
        <v>3325</v>
      </c>
      <c r="J23" t="s">
        <v>112</v>
      </c>
      <c r="K23">
        <f>K21-131</f>
        <v>4206.333333333333</v>
      </c>
      <c r="L23">
        <f t="shared" ref="L23:U23" si="2">L21-131</f>
        <v>3965.166666666667</v>
      </c>
      <c r="M23">
        <f t="shared" si="2"/>
        <v>1938</v>
      </c>
      <c r="N23">
        <f t="shared" si="2"/>
        <v>2535.5</v>
      </c>
      <c r="O23">
        <f t="shared" si="2"/>
        <v>3523.1666666666665</v>
      </c>
      <c r="P23">
        <f t="shared" si="2"/>
        <v>5689.833333333333</v>
      </c>
      <c r="Q23">
        <f t="shared" si="2"/>
        <v>5710.5</v>
      </c>
      <c r="R23">
        <f t="shared" si="2"/>
        <v>3141</v>
      </c>
      <c r="S23">
        <f t="shared" si="2"/>
        <v>1742</v>
      </c>
      <c r="T23">
        <f t="shared" si="2"/>
        <v>4150.166666666667</v>
      </c>
      <c r="U23">
        <f t="shared" si="2"/>
        <v>-0.16666666666665719</v>
      </c>
      <c r="W23">
        <v>122</v>
      </c>
      <c r="X23">
        <v>4308</v>
      </c>
      <c r="Y23">
        <v>3959</v>
      </c>
      <c r="Z23">
        <v>2043</v>
      </c>
      <c r="AA23">
        <v>2245</v>
      </c>
      <c r="AB23">
        <v>3871</v>
      </c>
      <c r="AC23">
        <v>5567</v>
      </c>
      <c r="AD23">
        <v>4795</v>
      </c>
      <c r="AE23">
        <v>3153</v>
      </c>
      <c r="AF23">
        <v>1904</v>
      </c>
      <c r="AG23">
        <v>4239</v>
      </c>
      <c r="AH23">
        <v>126</v>
      </c>
    </row>
    <row r="24" spans="1:34" x14ac:dyDescent="0.3">
      <c r="A24" s="1" t="s">
        <v>28</v>
      </c>
      <c r="B24">
        <v>1818</v>
      </c>
      <c r="C24">
        <v>123</v>
      </c>
      <c r="D24">
        <v>1676</v>
      </c>
      <c r="E24">
        <v>1780</v>
      </c>
      <c r="F24">
        <v>1969</v>
      </c>
      <c r="G24">
        <v>1848</v>
      </c>
      <c r="W24">
        <v>121</v>
      </c>
      <c r="X24">
        <v>4300</v>
      </c>
      <c r="Y24">
        <v>3872</v>
      </c>
      <c r="Z24">
        <v>1851</v>
      </c>
      <c r="AA24">
        <v>2734</v>
      </c>
      <c r="AB24">
        <v>3535</v>
      </c>
      <c r="AC24">
        <v>4806</v>
      </c>
      <c r="AD24">
        <v>5447</v>
      </c>
      <c r="AE24">
        <v>3198</v>
      </c>
      <c r="AF24">
        <v>1695</v>
      </c>
      <c r="AG24">
        <v>4505</v>
      </c>
      <c r="AH24">
        <v>123</v>
      </c>
    </row>
    <row r="25" spans="1:34" x14ac:dyDescent="0.3">
      <c r="A25" s="1" t="s">
        <v>29</v>
      </c>
      <c r="B25">
        <v>4279</v>
      </c>
      <c r="C25">
        <v>848</v>
      </c>
      <c r="D25">
        <v>3686</v>
      </c>
      <c r="E25">
        <v>3417</v>
      </c>
      <c r="F25">
        <v>4954</v>
      </c>
      <c r="G25">
        <v>5058</v>
      </c>
      <c r="J25" t="s">
        <v>133</v>
      </c>
      <c r="K25" s="23" t="s">
        <v>130</v>
      </c>
      <c r="L25" s="23"/>
      <c r="M25" s="23"/>
      <c r="N25" s="23"/>
      <c r="O25" s="23"/>
      <c r="P25" s="23" t="s">
        <v>131</v>
      </c>
      <c r="Q25" s="23"/>
      <c r="R25" s="23"/>
      <c r="S25" s="23"/>
      <c r="T25" s="23"/>
      <c r="W25">
        <v>120</v>
      </c>
      <c r="X25">
        <v>4344</v>
      </c>
      <c r="Y25">
        <v>3667</v>
      </c>
      <c r="Z25">
        <v>1936</v>
      </c>
      <c r="AA25">
        <v>2694</v>
      </c>
      <c r="AB25">
        <v>4867</v>
      </c>
      <c r="AC25">
        <v>5769</v>
      </c>
      <c r="AD25">
        <v>5935</v>
      </c>
      <c r="AE25">
        <v>3472</v>
      </c>
      <c r="AF25">
        <v>1891</v>
      </c>
      <c r="AG25">
        <v>4043</v>
      </c>
      <c r="AH25">
        <v>122</v>
      </c>
    </row>
    <row r="26" spans="1:34" x14ac:dyDescent="0.3">
      <c r="A26" s="1" t="s">
        <v>30</v>
      </c>
      <c r="B26">
        <v>128</v>
      </c>
      <c r="C26">
        <v>5</v>
      </c>
      <c r="D26">
        <v>124</v>
      </c>
      <c r="E26">
        <v>124</v>
      </c>
      <c r="F26">
        <v>134</v>
      </c>
      <c r="G26">
        <v>129</v>
      </c>
      <c r="K26" t="s">
        <v>105</v>
      </c>
      <c r="L26" t="s">
        <v>106</v>
      </c>
      <c r="M26" t="s">
        <v>107</v>
      </c>
      <c r="N26" t="s">
        <v>108</v>
      </c>
      <c r="O26" t="s">
        <v>109</v>
      </c>
      <c r="P26" t="s">
        <v>105</v>
      </c>
      <c r="Q26" t="s">
        <v>106</v>
      </c>
      <c r="R26" t="s">
        <v>107</v>
      </c>
      <c r="S26" t="s">
        <v>108</v>
      </c>
      <c r="T26" t="s">
        <v>109</v>
      </c>
      <c r="U26" t="s">
        <v>110</v>
      </c>
      <c r="W26">
        <v>122</v>
      </c>
      <c r="X26">
        <v>4278</v>
      </c>
      <c r="Y26">
        <v>4042</v>
      </c>
      <c r="Z26">
        <v>2295</v>
      </c>
      <c r="AA26">
        <v>3066</v>
      </c>
      <c r="AB26">
        <v>4843</v>
      </c>
      <c r="AC26">
        <v>6499</v>
      </c>
      <c r="AD26">
        <v>6471</v>
      </c>
      <c r="AE26">
        <v>3308</v>
      </c>
      <c r="AF26">
        <v>1984</v>
      </c>
      <c r="AG26">
        <v>4205</v>
      </c>
      <c r="AH26">
        <v>158</v>
      </c>
    </row>
    <row r="27" spans="1:34" x14ac:dyDescent="0.3">
      <c r="A27" s="1" t="s">
        <v>31</v>
      </c>
      <c r="B27">
        <v>120</v>
      </c>
      <c r="C27">
        <v>3</v>
      </c>
      <c r="D27">
        <v>119</v>
      </c>
      <c r="E27">
        <v>116</v>
      </c>
      <c r="F27">
        <v>124</v>
      </c>
      <c r="G27">
        <v>121</v>
      </c>
      <c r="J27" t="s">
        <v>1</v>
      </c>
      <c r="K27">
        <f>AVERAGE(X31:X36)</f>
        <v>6725</v>
      </c>
      <c r="L27">
        <f t="shared" ref="L27:U27" si="3">AVERAGE(Y31:Y36)</f>
        <v>5635.666666666667</v>
      </c>
      <c r="M27">
        <f t="shared" si="3"/>
        <v>4112.166666666667</v>
      </c>
      <c r="N27">
        <f t="shared" si="3"/>
        <v>4113.666666666667</v>
      </c>
      <c r="O27">
        <f t="shared" si="3"/>
        <v>3771.3333333333335</v>
      </c>
      <c r="P27">
        <f t="shared" si="3"/>
        <v>5968.833333333333</v>
      </c>
      <c r="Q27">
        <f t="shared" si="3"/>
        <v>5669.333333333333</v>
      </c>
      <c r="R27">
        <f t="shared" si="3"/>
        <v>3928.1666666666665</v>
      </c>
      <c r="S27">
        <f t="shared" si="3"/>
        <v>3583.6666666666665</v>
      </c>
      <c r="T27">
        <f t="shared" si="3"/>
        <v>4630.833333333333</v>
      </c>
      <c r="U27">
        <f t="shared" si="3"/>
        <v>179.5</v>
      </c>
      <c r="W27">
        <v>120</v>
      </c>
      <c r="X27">
        <v>123</v>
      </c>
      <c r="Y27">
        <v>124</v>
      </c>
      <c r="Z27">
        <v>117</v>
      </c>
      <c r="AA27">
        <v>120</v>
      </c>
      <c r="AB27">
        <v>123</v>
      </c>
      <c r="AC27">
        <v>124</v>
      </c>
      <c r="AD27">
        <v>118</v>
      </c>
      <c r="AE27">
        <v>121</v>
      </c>
      <c r="AF27">
        <v>120</v>
      </c>
      <c r="AG27">
        <v>122</v>
      </c>
      <c r="AH27">
        <v>123</v>
      </c>
    </row>
    <row r="28" spans="1:34" x14ac:dyDescent="0.3">
      <c r="A28" s="1" t="s">
        <v>32</v>
      </c>
      <c r="B28">
        <v>4516</v>
      </c>
      <c r="C28">
        <v>529</v>
      </c>
      <c r="D28">
        <v>3898</v>
      </c>
      <c r="E28">
        <v>4306</v>
      </c>
      <c r="F28">
        <v>5117</v>
      </c>
      <c r="G28">
        <v>4744</v>
      </c>
      <c r="J28" t="s">
        <v>111</v>
      </c>
      <c r="K28">
        <f>AVEDEV(X31:X36)</f>
        <v>112.33333333333333</v>
      </c>
      <c r="L28">
        <f t="shared" ref="L28:U28" si="4">AVEDEV(Y31:Y36)</f>
        <v>143.77777777777769</v>
      </c>
      <c r="M28">
        <f t="shared" si="4"/>
        <v>95.833333333333329</v>
      </c>
      <c r="N28">
        <f t="shared" si="4"/>
        <v>211</v>
      </c>
      <c r="O28">
        <f t="shared" si="4"/>
        <v>601.55555555555554</v>
      </c>
      <c r="P28">
        <f t="shared" si="4"/>
        <v>89.166666666666671</v>
      </c>
      <c r="Q28">
        <f t="shared" si="4"/>
        <v>273.88888888888897</v>
      </c>
      <c r="R28">
        <f t="shared" si="4"/>
        <v>182.16666666666666</v>
      </c>
      <c r="S28">
        <f t="shared" si="4"/>
        <v>161.77777777777783</v>
      </c>
      <c r="T28">
        <f t="shared" si="4"/>
        <v>111.16666666666667</v>
      </c>
      <c r="U28">
        <f t="shared" si="4"/>
        <v>92.833333333333329</v>
      </c>
    </row>
    <row r="29" spans="1:34" x14ac:dyDescent="0.3">
      <c r="A29" s="1" t="s">
        <v>33</v>
      </c>
      <c r="B29">
        <v>4431</v>
      </c>
      <c r="C29">
        <v>912</v>
      </c>
      <c r="D29">
        <v>5584</v>
      </c>
      <c r="E29">
        <v>4049</v>
      </c>
      <c r="F29">
        <v>3444</v>
      </c>
      <c r="G29">
        <v>4648</v>
      </c>
      <c r="J29" t="s">
        <v>112</v>
      </c>
      <c r="K29">
        <f>K27-180</f>
        <v>6545</v>
      </c>
      <c r="L29">
        <f t="shared" ref="L29:U29" si="5">L27-180</f>
        <v>5455.666666666667</v>
      </c>
      <c r="M29">
        <f t="shared" si="5"/>
        <v>3932.166666666667</v>
      </c>
      <c r="N29">
        <f t="shared" si="5"/>
        <v>3933.666666666667</v>
      </c>
      <c r="O29">
        <f t="shared" si="5"/>
        <v>3591.3333333333335</v>
      </c>
      <c r="P29">
        <f t="shared" si="5"/>
        <v>5788.833333333333</v>
      </c>
      <c r="Q29">
        <f t="shared" si="5"/>
        <v>5489.333333333333</v>
      </c>
      <c r="R29">
        <f t="shared" si="5"/>
        <v>3748.1666666666665</v>
      </c>
      <c r="S29">
        <f t="shared" si="5"/>
        <v>3403.6666666666665</v>
      </c>
      <c r="T29">
        <f t="shared" si="5"/>
        <v>4450.833333333333</v>
      </c>
      <c r="U29">
        <f t="shared" si="5"/>
        <v>-0.5</v>
      </c>
    </row>
    <row r="30" spans="1:34" x14ac:dyDescent="0.3">
      <c r="A30" s="1" t="s">
        <v>34</v>
      </c>
      <c r="B30">
        <v>2069</v>
      </c>
      <c r="C30">
        <v>139</v>
      </c>
      <c r="D30">
        <v>1896</v>
      </c>
      <c r="E30">
        <v>2071</v>
      </c>
      <c r="F30">
        <v>2237</v>
      </c>
      <c r="G30">
        <v>2073</v>
      </c>
      <c r="W30">
        <v>119</v>
      </c>
      <c r="X30">
        <v>120</v>
      </c>
      <c r="Y30">
        <v>120</v>
      </c>
      <c r="Z30">
        <v>121</v>
      </c>
      <c r="AA30">
        <v>118</v>
      </c>
      <c r="AB30">
        <v>119</v>
      </c>
      <c r="AC30">
        <v>136</v>
      </c>
      <c r="AD30">
        <v>118</v>
      </c>
      <c r="AE30">
        <v>119</v>
      </c>
      <c r="AF30">
        <v>120</v>
      </c>
      <c r="AG30">
        <v>126</v>
      </c>
      <c r="AH30">
        <v>124</v>
      </c>
    </row>
    <row r="31" spans="1:34" x14ac:dyDescent="0.3">
      <c r="A31" s="1" t="s">
        <v>35</v>
      </c>
      <c r="B31">
        <v>2603</v>
      </c>
      <c r="C31">
        <v>116</v>
      </c>
      <c r="D31">
        <v>2763</v>
      </c>
      <c r="E31">
        <v>2614</v>
      </c>
      <c r="F31">
        <v>2503</v>
      </c>
      <c r="G31">
        <v>2532</v>
      </c>
      <c r="J31" t="s">
        <v>135</v>
      </c>
      <c r="K31" s="23" t="s">
        <v>130</v>
      </c>
      <c r="L31" s="23"/>
      <c r="M31" s="23"/>
      <c r="N31" s="23"/>
      <c r="O31" s="23"/>
      <c r="P31" s="23" t="s">
        <v>131</v>
      </c>
      <c r="Q31" s="23"/>
      <c r="R31" s="23"/>
      <c r="S31" s="23"/>
      <c r="T31" s="23"/>
      <c r="W31">
        <v>120</v>
      </c>
      <c r="X31">
        <v>6677</v>
      </c>
      <c r="Y31">
        <v>5783</v>
      </c>
      <c r="Z31">
        <v>4255</v>
      </c>
      <c r="AA31">
        <v>4355</v>
      </c>
      <c r="AB31">
        <v>3277</v>
      </c>
      <c r="AC31">
        <v>5891</v>
      </c>
      <c r="AD31">
        <v>5281</v>
      </c>
      <c r="AE31">
        <v>4007</v>
      </c>
      <c r="AF31">
        <v>3854</v>
      </c>
      <c r="AG31">
        <v>4824</v>
      </c>
      <c r="AH31">
        <v>124</v>
      </c>
    </row>
    <row r="32" spans="1:34" x14ac:dyDescent="0.3">
      <c r="A32" s="1" t="s">
        <v>36</v>
      </c>
      <c r="B32">
        <v>1711</v>
      </c>
      <c r="C32">
        <v>112</v>
      </c>
      <c r="D32">
        <v>1561</v>
      </c>
      <c r="E32">
        <v>1780</v>
      </c>
      <c r="F32">
        <v>1811</v>
      </c>
      <c r="G32">
        <v>1693</v>
      </c>
      <c r="K32" t="s">
        <v>105</v>
      </c>
      <c r="L32" t="s">
        <v>106</v>
      </c>
      <c r="M32" t="s">
        <v>107</v>
      </c>
      <c r="N32" t="s">
        <v>108</v>
      </c>
      <c r="O32" t="s">
        <v>109</v>
      </c>
      <c r="P32" t="s">
        <v>105</v>
      </c>
      <c r="Q32" t="s">
        <v>106</v>
      </c>
      <c r="R32" t="s">
        <v>107</v>
      </c>
      <c r="S32" t="s">
        <v>108</v>
      </c>
      <c r="T32" t="s">
        <v>109</v>
      </c>
      <c r="U32" t="s">
        <v>110</v>
      </c>
      <c r="W32">
        <v>118</v>
      </c>
      <c r="X32">
        <v>6886</v>
      </c>
      <c r="Y32">
        <v>5646</v>
      </c>
      <c r="Z32">
        <v>4211</v>
      </c>
      <c r="AA32">
        <v>4365</v>
      </c>
      <c r="AB32">
        <v>2461</v>
      </c>
      <c r="AC32">
        <v>5981</v>
      </c>
      <c r="AD32">
        <v>5812</v>
      </c>
      <c r="AE32">
        <v>4150</v>
      </c>
      <c r="AF32">
        <v>3684</v>
      </c>
      <c r="AG32">
        <v>4562</v>
      </c>
      <c r="AH32">
        <v>126</v>
      </c>
    </row>
    <row r="33" spans="1:34" x14ac:dyDescent="0.3">
      <c r="A33" s="1" t="s">
        <v>37</v>
      </c>
      <c r="B33">
        <v>5964</v>
      </c>
      <c r="C33">
        <v>338</v>
      </c>
      <c r="D33">
        <v>5588</v>
      </c>
      <c r="E33">
        <v>6126</v>
      </c>
      <c r="F33">
        <v>6347</v>
      </c>
      <c r="G33">
        <v>5796</v>
      </c>
      <c r="J33" t="s">
        <v>1</v>
      </c>
      <c r="K33">
        <f>AVERAGE(X41:X46)</f>
        <v>6179.5</v>
      </c>
      <c r="L33">
        <f t="shared" ref="L33:U33" si="6">AVERAGE(Y41:Y46)</f>
        <v>6673.333333333333</v>
      </c>
      <c r="M33">
        <f t="shared" si="6"/>
        <v>7100.333333333333</v>
      </c>
      <c r="N33">
        <f t="shared" si="6"/>
        <v>5688.5</v>
      </c>
      <c r="O33">
        <f t="shared" si="6"/>
        <v>4969.333333333333</v>
      </c>
      <c r="P33">
        <f t="shared" si="6"/>
        <v>6093.333333333333</v>
      </c>
      <c r="Q33">
        <f t="shared" si="6"/>
        <v>6214</v>
      </c>
      <c r="R33">
        <f t="shared" si="6"/>
        <v>6267.833333333333</v>
      </c>
      <c r="S33">
        <f t="shared" si="6"/>
        <v>4236.5</v>
      </c>
      <c r="T33">
        <f t="shared" si="6"/>
        <v>4740.333333333333</v>
      </c>
      <c r="U33">
        <f t="shared" si="6"/>
        <v>177.66666666666666</v>
      </c>
      <c r="W33">
        <v>122</v>
      </c>
      <c r="X33">
        <v>6843</v>
      </c>
      <c r="Y33">
        <v>5605</v>
      </c>
      <c r="Z33">
        <v>4082</v>
      </c>
      <c r="AA33">
        <v>3552</v>
      </c>
      <c r="AB33">
        <v>3911</v>
      </c>
      <c r="AC33">
        <v>5803</v>
      </c>
      <c r="AD33">
        <v>5236</v>
      </c>
      <c r="AE33">
        <v>3874</v>
      </c>
      <c r="AF33">
        <v>3649</v>
      </c>
      <c r="AG33">
        <v>4475</v>
      </c>
      <c r="AH33">
        <v>124</v>
      </c>
    </row>
    <row r="34" spans="1:34" x14ac:dyDescent="0.3">
      <c r="A34" s="1" t="s">
        <v>38</v>
      </c>
      <c r="B34">
        <v>6289</v>
      </c>
      <c r="C34">
        <v>234</v>
      </c>
      <c r="D34">
        <v>6001</v>
      </c>
      <c r="E34">
        <v>6242</v>
      </c>
      <c r="F34">
        <v>6348</v>
      </c>
      <c r="G34">
        <v>6564</v>
      </c>
      <c r="J34" t="s">
        <v>111</v>
      </c>
      <c r="K34">
        <f>AVEDEV(X41:X46)</f>
        <v>174</v>
      </c>
      <c r="L34">
        <f t="shared" ref="L34:U34" si="7">AVEDEV(Y41:Y46)</f>
        <v>150.44444444444434</v>
      </c>
      <c r="M34">
        <f t="shared" si="7"/>
        <v>320.11111111111103</v>
      </c>
      <c r="N34">
        <f t="shared" si="7"/>
        <v>244.16666666666666</v>
      </c>
      <c r="O34">
        <f t="shared" si="7"/>
        <v>761.22222222222229</v>
      </c>
      <c r="P34">
        <f t="shared" si="7"/>
        <v>152.77777777777769</v>
      </c>
      <c r="Q34">
        <f t="shared" si="7"/>
        <v>257.33333333333331</v>
      </c>
      <c r="R34">
        <f t="shared" si="7"/>
        <v>264.16666666666669</v>
      </c>
      <c r="S34">
        <f t="shared" si="7"/>
        <v>229.66666666666666</v>
      </c>
      <c r="T34">
        <f t="shared" si="7"/>
        <v>100.77777777777767</v>
      </c>
      <c r="U34">
        <f t="shared" si="7"/>
        <v>76.1111111111111</v>
      </c>
      <c r="W34">
        <v>120</v>
      </c>
      <c r="X34">
        <v>6586</v>
      </c>
      <c r="Y34">
        <v>5863</v>
      </c>
      <c r="Z34">
        <v>4042</v>
      </c>
      <c r="AA34">
        <v>4254</v>
      </c>
      <c r="AB34">
        <v>3941</v>
      </c>
      <c r="AC34">
        <v>5945</v>
      </c>
      <c r="AD34">
        <v>5818</v>
      </c>
      <c r="AE34">
        <v>3585</v>
      </c>
      <c r="AF34">
        <v>3111</v>
      </c>
      <c r="AG34">
        <v>4727</v>
      </c>
      <c r="AH34">
        <v>123</v>
      </c>
    </row>
    <row r="35" spans="1:34" x14ac:dyDescent="0.3">
      <c r="A35" s="1" t="s">
        <v>39</v>
      </c>
      <c r="B35">
        <v>3125</v>
      </c>
      <c r="C35">
        <v>91</v>
      </c>
      <c r="D35">
        <v>3043</v>
      </c>
      <c r="E35">
        <v>3112</v>
      </c>
      <c r="F35">
        <v>3255</v>
      </c>
      <c r="G35">
        <v>3090</v>
      </c>
      <c r="J35" t="s">
        <v>112</v>
      </c>
      <c r="K35">
        <f>K33-178</f>
        <v>6001.5</v>
      </c>
      <c r="L35">
        <f t="shared" ref="L35:U35" si="8">L33-178</f>
        <v>6495.333333333333</v>
      </c>
      <c r="M35">
        <f t="shared" si="8"/>
        <v>6922.333333333333</v>
      </c>
      <c r="N35">
        <f t="shared" si="8"/>
        <v>5510.5</v>
      </c>
      <c r="O35">
        <f t="shared" si="8"/>
        <v>4791.333333333333</v>
      </c>
      <c r="P35">
        <f t="shared" si="8"/>
        <v>5915.333333333333</v>
      </c>
      <c r="Q35">
        <f t="shared" si="8"/>
        <v>6036</v>
      </c>
      <c r="R35">
        <f t="shared" si="8"/>
        <v>6089.833333333333</v>
      </c>
      <c r="S35">
        <f t="shared" si="8"/>
        <v>4058.5</v>
      </c>
      <c r="T35">
        <f t="shared" si="8"/>
        <v>4562.333333333333</v>
      </c>
      <c r="U35">
        <f t="shared" si="8"/>
        <v>-0.33333333333334281</v>
      </c>
      <c r="W35">
        <v>120</v>
      </c>
      <c r="X35">
        <v>6575</v>
      </c>
      <c r="Y35">
        <v>5235</v>
      </c>
      <c r="Z35">
        <v>4158</v>
      </c>
      <c r="AA35">
        <v>4088</v>
      </c>
      <c r="AB35">
        <v>4569</v>
      </c>
      <c r="AC35">
        <v>6161</v>
      </c>
      <c r="AD35">
        <v>6072</v>
      </c>
      <c r="AE35">
        <v>4174</v>
      </c>
      <c r="AF35">
        <v>3633</v>
      </c>
      <c r="AG35">
        <v>4675</v>
      </c>
      <c r="AH35">
        <v>122</v>
      </c>
    </row>
    <row r="36" spans="1:34" x14ac:dyDescent="0.3">
      <c r="A36" s="1" t="s">
        <v>40</v>
      </c>
      <c r="B36">
        <v>1946</v>
      </c>
      <c r="C36">
        <v>77</v>
      </c>
      <c r="D36">
        <v>1893</v>
      </c>
      <c r="E36">
        <v>1970</v>
      </c>
      <c r="F36">
        <v>2045</v>
      </c>
      <c r="G36">
        <v>1877</v>
      </c>
      <c r="W36">
        <v>122</v>
      </c>
      <c r="X36">
        <v>6783</v>
      </c>
      <c r="Y36">
        <v>5682</v>
      </c>
      <c r="Z36">
        <v>3925</v>
      </c>
      <c r="AA36">
        <v>4068</v>
      </c>
      <c r="AB36">
        <v>4469</v>
      </c>
      <c r="AC36">
        <v>6032</v>
      </c>
      <c r="AD36">
        <v>5797</v>
      </c>
      <c r="AE36">
        <v>3779</v>
      </c>
      <c r="AF36">
        <v>3571</v>
      </c>
      <c r="AG36">
        <v>4522</v>
      </c>
      <c r="AH36">
        <v>458</v>
      </c>
    </row>
    <row r="37" spans="1:34" x14ac:dyDescent="0.3">
      <c r="A37" s="1" t="s">
        <v>41</v>
      </c>
      <c r="B37">
        <v>4416</v>
      </c>
      <c r="C37">
        <v>965</v>
      </c>
      <c r="D37">
        <v>4178</v>
      </c>
      <c r="E37">
        <v>3360</v>
      </c>
      <c r="F37">
        <v>4436</v>
      </c>
      <c r="G37">
        <v>5689</v>
      </c>
      <c r="J37" t="s">
        <v>138</v>
      </c>
      <c r="K37" s="23" t="s">
        <v>130</v>
      </c>
      <c r="L37" s="23"/>
      <c r="M37" s="23"/>
      <c r="N37" s="23"/>
      <c r="O37" s="23"/>
      <c r="P37" s="23" t="s">
        <v>131</v>
      </c>
      <c r="Q37" s="23"/>
      <c r="R37" s="23"/>
      <c r="S37" s="23"/>
      <c r="T37" s="23"/>
      <c r="W37">
        <v>120</v>
      </c>
      <c r="X37">
        <v>121</v>
      </c>
      <c r="Y37">
        <v>121</v>
      </c>
      <c r="Z37">
        <v>116</v>
      </c>
      <c r="AA37">
        <v>119</v>
      </c>
      <c r="AB37">
        <v>121</v>
      </c>
      <c r="AC37">
        <v>121</v>
      </c>
      <c r="AD37">
        <v>118</v>
      </c>
      <c r="AE37">
        <v>117</v>
      </c>
      <c r="AF37">
        <v>119</v>
      </c>
      <c r="AG37">
        <v>120</v>
      </c>
      <c r="AH37">
        <v>122</v>
      </c>
    </row>
    <row r="38" spans="1:34" x14ac:dyDescent="0.3">
      <c r="A38" s="1" t="s">
        <v>42</v>
      </c>
      <c r="B38">
        <v>128</v>
      </c>
      <c r="C38">
        <v>3</v>
      </c>
      <c r="D38">
        <v>124</v>
      </c>
      <c r="E38">
        <v>127</v>
      </c>
      <c r="F38">
        <v>129</v>
      </c>
      <c r="G38">
        <v>130</v>
      </c>
      <c r="K38" t="s">
        <v>105</v>
      </c>
      <c r="L38" t="s">
        <v>106</v>
      </c>
      <c r="M38" t="s">
        <v>107</v>
      </c>
      <c r="N38" t="s">
        <v>108</v>
      </c>
      <c r="O38" t="s">
        <v>109</v>
      </c>
      <c r="P38" t="s">
        <v>105</v>
      </c>
      <c r="Q38" t="s">
        <v>106</v>
      </c>
      <c r="R38" t="s">
        <v>107</v>
      </c>
      <c r="S38" t="s">
        <v>108</v>
      </c>
      <c r="T38" t="s">
        <v>109</v>
      </c>
      <c r="U38" t="s">
        <v>110</v>
      </c>
    </row>
    <row r="39" spans="1:34" x14ac:dyDescent="0.3">
      <c r="A39" s="1" t="s">
        <v>43</v>
      </c>
      <c r="B39">
        <v>122</v>
      </c>
      <c r="C39">
        <v>5</v>
      </c>
      <c r="D39">
        <v>116</v>
      </c>
      <c r="E39">
        <v>120</v>
      </c>
      <c r="F39">
        <v>127</v>
      </c>
      <c r="G39">
        <v>126</v>
      </c>
      <c r="J39" t="s">
        <v>1</v>
      </c>
      <c r="K39">
        <f>AVERAGE(X51:X56)</f>
        <v>5960.666666666667</v>
      </c>
      <c r="L39">
        <f t="shared" ref="L39:U39" si="9">AVERAGE(Y51:Y56)</f>
        <v>7176.333333333333</v>
      </c>
      <c r="M39">
        <f t="shared" si="9"/>
        <v>7556.166666666667</v>
      </c>
      <c r="N39">
        <f t="shared" si="9"/>
        <v>6403.666666666667</v>
      </c>
      <c r="O39">
        <f t="shared" si="9"/>
        <v>4468.666666666667</v>
      </c>
      <c r="P39">
        <f t="shared" si="9"/>
        <v>6043.333333333333</v>
      </c>
      <c r="Q39">
        <f t="shared" si="9"/>
        <v>5656.166666666667</v>
      </c>
      <c r="R39">
        <f t="shared" si="9"/>
        <v>6822.166666666667</v>
      </c>
      <c r="S39">
        <f t="shared" si="9"/>
        <v>4920.333333333333</v>
      </c>
      <c r="T39">
        <f t="shared" si="9"/>
        <v>4102.5</v>
      </c>
      <c r="U39">
        <f t="shared" si="9"/>
        <v>169.66666666666666</v>
      </c>
    </row>
    <row r="40" spans="1:34" x14ac:dyDescent="0.3">
      <c r="A40" s="1" t="s">
        <v>44</v>
      </c>
      <c r="B40">
        <v>4308</v>
      </c>
      <c r="C40">
        <v>503</v>
      </c>
      <c r="D40">
        <v>4111</v>
      </c>
      <c r="E40">
        <v>3879</v>
      </c>
      <c r="F40">
        <v>4209</v>
      </c>
      <c r="G40">
        <v>5033</v>
      </c>
      <c r="J40" t="s">
        <v>111</v>
      </c>
      <c r="K40">
        <f>AVEDEV(X51:X56)</f>
        <v>209.33333333333334</v>
      </c>
      <c r="L40">
        <f t="shared" ref="L40:U40" si="10">AVEDEV(Y51:Y56)</f>
        <v>214</v>
      </c>
      <c r="M40">
        <f t="shared" si="10"/>
        <v>257.16666666666669</v>
      </c>
      <c r="N40">
        <f t="shared" si="10"/>
        <v>301.66666666666669</v>
      </c>
      <c r="O40">
        <f t="shared" si="10"/>
        <v>668.11111111111097</v>
      </c>
      <c r="P40">
        <f t="shared" si="10"/>
        <v>174.55555555555566</v>
      </c>
      <c r="Q40">
        <f t="shared" si="10"/>
        <v>493.44444444444434</v>
      </c>
      <c r="R40">
        <f t="shared" si="10"/>
        <v>373.16666666666669</v>
      </c>
      <c r="S40">
        <f t="shared" si="10"/>
        <v>255.55555555555566</v>
      </c>
      <c r="T40">
        <f t="shared" si="10"/>
        <v>73.166666666666671</v>
      </c>
      <c r="U40">
        <f t="shared" si="10"/>
        <v>68.444444444444443</v>
      </c>
      <c r="W40">
        <v>135</v>
      </c>
      <c r="X40">
        <v>130</v>
      </c>
      <c r="Y40">
        <v>131</v>
      </c>
      <c r="Z40">
        <v>133</v>
      </c>
      <c r="AA40">
        <v>129</v>
      </c>
      <c r="AB40">
        <v>128</v>
      </c>
      <c r="AC40">
        <v>135</v>
      </c>
      <c r="AD40">
        <v>128</v>
      </c>
      <c r="AE40">
        <v>129</v>
      </c>
      <c r="AF40">
        <v>130</v>
      </c>
      <c r="AG40">
        <v>134</v>
      </c>
      <c r="AH40">
        <v>139</v>
      </c>
    </row>
    <row r="41" spans="1:34" x14ac:dyDescent="0.3">
      <c r="A41" s="1" t="s">
        <v>45</v>
      </c>
      <c r="B41">
        <v>3959</v>
      </c>
      <c r="C41">
        <v>1153</v>
      </c>
      <c r="D41">
        <v>3448</v>
      </c>
      <c r="E41">
        <v>2903</v>
      </c>
      <c r="F41">
        <v>3910</v>
      </c>
      <c r="G41">
        <v>5574</v>
      </c>
      <c r="J41" t="s">
        <v>112</v>
      </c>
      <c r="K41">
        <f>K39-170</f>
        <v>5790.666666666667</v>
      </c>
      <c r="L41">
        <f t="shared" ref="L41:U41" si="11">L39-170</f>
        <v>7006.333333333333</v>
      </c>
      <c r="M41">
        <f t="shared" si="11"/>
        <v>7386.166666666667</v>
      </c>
      <c r="N41">
        <f t="shared" si="11"/>
        <v>6233.666666666667</v>
      </c>
      <c r="O41">
        <f t="shared" si="11"/>
        <v>4298.666666666667</v>
      </c>
      <c r="P41">
        <f t="shared" si="11"/>
        <v>5873.333333333333</v>
      </c>
      <c r="Q41">
        <f t="shared" si="11"/>
        <v>5486.166666666667</v>
      </c>
      <c r="R41">
        <f t="shared" si="11"/>
        <v>6652.166666666667</v>
      </c>
      <c r="S41">
        <f t="shared" si="11"/>
        <v>4750.333333333333</v>
      </c>
      <c r="T41">
        <f t="shared" si="11"/>
        <v>3932.5</v>
      </c>
      <c r="U41">
        <f t="shared" si="11"/>
        <v>-0.33333333333334281</v>
      </c>
      <c r="W41">
        <v>125</v>
      </c>
      <c r="X41">
        <v>6289</v>
      </c>
      <c r="Y41">
        <v>6575</v>
      </c>
      <c r="Z41">
        <v>7714</v>
      </c>
      <c r="AA41">
        <v>6026</v>
      </c>
      <c r="AB41">
        <v>4458</v>
      </c>
      <c r="AC41">
        <v>5970</v>
      </c>
      <c r="AD41">
        <v>5972</v>
      </c>
      <c r="AE41">
        <v>6413</v>
      </c>
      <c r="AF41">
        <v>4371</v>
      </c>
      <c r="AG41">
        <v>4991</v>
      </c>
      <c r="AH41">
        <v>133</v>
      </c>
    </row>
    <row r="42" spans="1:34" x14ac:dyDescent="0.3">
      <c r="A42" s="1" t="s">
        <v>46</v>
      </c>
      <c r="B42">
        <v>2043</v>
      </c>
      <c r="C42">
        <v>117</v>
      </c>
      <c r="D42">
        <v>1921</v>
      </c>
      <c r="E42">
        <v>2047</v>
      </c>
      <c r="F42">
        <v>2200</v>
      </c>
      <c r="G42">
        <v>2004</v>
      </c>
      <c r="W42">
        <v>127</v>
      </c>
      <c r="X42">
        <v>6418</v>
      </c>
      <c r="Y42">
        <v>6655</v>
      </c>
      <c r="Z42">
        <v>7447</v>
      </c>
      <c r="AA42">
        <v>5836</v>
      </c>
      <c r="AB42">
        <v>3197</v>
      </c>
      <c r="AC42">
        <v>6035</v>
      </c>
      <c r="AD42">
        <v>6457</v>
      </c>
      <c r="AE42">
        <v>6763</v>
      </c>
      <c r="AF42">
        <v>4464</v>
      </c>
      <c r="AG42">
        <v>4740</v>
      </c>
      <c r="AH42">
        <v>135</v>
      </c>
    </row>
    <row r="43" spans="1:34" x14ac:dyDescent="0.3">
      <c r="A43" s="1" t="s">
        <v>47</v>
      </c>
      <c r="B43">
        <v>2245</v>
      </c>
      <c r="C43">
        <v>86</v>
      </c>
      <c r="D43">
        <v>2145</v>
      </c>
      <c r="E43">
        <v>2239</v>
      </c>
      <c r="F43">
        <v>2355</v>
      </c>
      <c r="G43">
        <v>2238</v>
      </c>
      <c r="J43" t="s">
        <v>145</v>
      </c>
      <c r="K43" s="23" t="s">
        <v>130</v>
      </c>
      <c r="L43" s="23"/>
      <c r="M43" s="23"/>
      <c r="N43" s="23"/>
      <c r="O43" s="23"/>
      <c r="P43" s="23" t="s">
        <v>131</v>
      </c>
      <c r="Q43" s="23"/>
      <c r="R43" s="23"/>
      <c r="S43" s="23"/>
      <c r="T43" s="23"/>
      <c r="W43">
        <v>126</v>
      </c>
      <c r="X43">
        <v>6202</v>
      </c>
      <c r="Y43">
        <v>6486</v>
      </c>
      <c r="Z43">
        <v>6932</v>
      </c>
      <c r="AA43">
        <v>5145</v>
      </c>
      <c r="AB43">
        <v>5491</v>
      </c>
      <c r="AC43">
        <v>5846</v>
      </c>
      <c r="AD43">
        <v>5684</v>
      </c>
      <c r="AE43">
        <v>6221</v>
      </c>
      <c r="AF43">
        <v>4395</v>
      </c>
      <c r="AG43">
        <v>4595</v>
      </c>
      <c r="AH43">
        <v>131</v>
      </c>
    </row>
    <row r="44" spans="1:34" x14ac:dyDescent="0.3">
      <c r="A44" s="1" t="s">
        <v>48</v>
      </c>
      <c r="B44">
        <v>3871</v>
      </c>
      <c r="C44">
        <v>408</v>
      </c>
      <c r="D44">
        <v>3629</v>
      </c>
      <c r="E44">
        <v>3443</v>
      </c>
      <c r="F44">
        <v>4079</v>
      </c>
      <c r="G44">
        <v>4335</v>
      </c>
      <c r="K44" t="s">
        <v>105</v>
      </c>
      <c r="L44" t="s">
        <v>106</v>
      </c>
      <c r="M44" t="s">
        <v>107</v>
      </c>
      <c r="N44" t="s">
        <v>108</v>
      </c>
      <c r="O44" t="s">
        <v>109</v>
      </c>
      <c r="P44" t="s">
        <v>105</v>
      </c>
      <c r="Q44" t="s">
        <v>106</v>
      </c>
      <c r="R44" t="s">
        <v>107</v>
      </c>
      <c r="S44" t="s">
        <v>108</v>
      </c>
      <c r="T44" t="s">
        <v>109</v>
      </c>
      <c r="U44" t="s">
        <v>110</v>
      </c>
      <c r="W44">
        <v>126</v>
      </c>
      <c r="X44">
        <v>6095</v>
      </c>
      <c r="Y44">
        <v>6980</v>
      </c>
      <c r="Z44">
        <v>6889</v>
      </c>
      <c r="AA44">
        <v>5936</v>
      </c>
      <c r="AB44">
        <v>5425</v>
      </c>
      <c r="AC44">
        <v>6064</v>
      </c>
      <c r="AD44">
        <v>6362</v>
      </c>
      <c r="AE44">
        <v>5792</v>
      </c>
      <c r="AF44">
        <v>3617</v>
      </c>
      <c r="AG44">
        <v>4723</v>
      </c>
      <c r="AH44">
        <v>131</v>
      </c>
    </row>
    <row r="45" spans="1:34" x14ac:dyDescent="0.3">
      <c r="A45" s="1" t="s">
        <v>49</v>
      </c>
      <c r="B45">
        <v>5567</v>
      </c>
      <c r="C45">
        <v>329</v>
      </c>
      <c r="D45">
        <v>5169</v>
      </c>
      <c r="E45">
        <v>5644</v>
      </c>
      <c r="F45">
        <v>5962</v>
      </c>
      <c r="G45">
        <v>5491</v>
      </c>
      <c r="J45" t="s">
        <v>1</v>
      </c>
      <c r="K45">
        <f>AVERAGE(X61:X66)</f>
        <v>5945.5</v>
      </c>
      <c r="L45">
        <f t="shared" ref="L45:U45" si="12">AVERAGE(Y61:Y66)</f>
        <v>7120.666666666667</v>
      </c>
      <c r="M45">
        <f t="shared" si="12"/>
        <v>8030.166666666667</v>
      </c>
      <c r="N45">
        <f t="shared" si="12"/>
        <v>6940.333333333333</v>
      </c>
      <c r="O45">
        <f t="shared" si="12"/>
        <v>4202.333333333333</v>
      </c>
      <c r="P45">
        <f t="shared" si="12"/>
        <v>6172.166666666667</v>
      </c>
      <c r="Q45">
        <f t="shared" si="12"/>
        <v>5342.833333333333</v>
      </c>
      <c r="R45">
        <f t="shared" si="12"/>
        <v>7350.333333333333</v>
      </c>
      <c r="S45">
        <f t="shared" si="12"/>
        <v>5269.5</v>
      </c>
      <c r="T45">
        <f t="shared" si="12"/>
        <v>3712.5</v>
      </c>
      <c r="U45">
        <f t="shared" si="12"/>
        <v>173.83333333333334</v>
      </c>
      <c r="W45">
        <v>127</v>
      </c>
      <c r="X45">
        <v>5742</v>
      </c>
      <c r="Y45">
        <v>6526</v>
      </c>
      <c r="Z45">
        <v>7076</v>
      </c>
      <c r="AA45">
        <v>5589</v>
      </c>
      <c r="AB45">
        <v>5868</v>
      </c>
      <c r="AC45">
        <v>6330</v>
      </c>
      <c r="AD45">
        <v>6436</v>
      </c>
      <c r="AE45">
        <v>6420</v>
      </c>
      <c r="AF45">
        <v>4167</v>
      </c>
      <c r="AG45">
        <v>4792</v>
      </c>
      <c r="AH45">
        <v>130</v>
      </c>
    </row>
    <row r="46" spans="1:34" x14ac:dyDescent="0.3">
      <c r="A46" s="1" t="s">
        <v>50</v>
      </c>
      <c r="B46">
        <v>4795</v>
      </c>
      <c r="C46">
        <v>330</v>
      </c>
      <c r="D46">
        <v>4521</v>
      </c>
      <c r="E46">
        <v>4499</v>
      </c>
      <c r="F46">
        <v>5085</v>
      </c>
      <c r="G46">
        <v>5077</v>
      </c>
      <c r="J46" t="s">
        <v>111</v>
      </c>
      <c r="K46">
        <f>AVEDEV(X61:X66)</f>
        <v>206.5</v>
      </c>
      <c r="L46">
        <f t="shared" ref="L46:U46" si="13">AVEDEV(Y61:Y66)</f>
        <v>174.44444444444434</v>
      </c>
      <c r="M46">
        <f t="shared" si="13"/>
        <v>189.83333333333334</v>
      </c>
      <c r="N46">
        <f t="shared" si="13"/>
        <v>296</v>
      </c>
      <c r="O46">
        <f t="shared" si="13"/>
        <v>637.55555555555566</v>
      </c>
      <c r="P46">
        <f t="shared" si="13"/>
        <v>157.55555555555566</v>
      </c>
      <c r="Q46">
        <f t="shared" si="13"/>
        <v>569.88888888888903</v>
      </c>
      <c r="R46">
        <f t="shared" si="13"/>
        <v>359.66666666666669</v>
      </c>
      <c r="S46">
        <f t="shared" si="13"/>
        <v>231</v>
      </c>
      <c r="T46">
        <f t="shared" si="13"/>
        <v>75.5</v>
      </c>
      <c r="U46">
        <f t="shared" si="13"/>
        <v>69.722222222222229</v>
      </c>
      <c r="W46">
        <v>128</v>
      </c>
      <c r="X46">
        <v>6331</v>
      </c>
      <c r="Y46">
        <v>6818</v>
      </c>
      <c r="Z46">
        <v>6544</v>
      </c>
      <c r="AA46">
        <v>5599</v>
      </c>
      <c r="AB46">
        <v>5377</v>
      </c>
      <c r="AC46">
        <v>6315</v>
      </c>
      <c r="AD46">
        <v>6373</v>
      </c>
      <c r="AE46">
        <v>5998</v>
      </c>
      <c r="AF46">
        <v>4405</v>
      </c>
      <c r="AG46">
        <v>4601</v>
      </c>
      <c r="AH46">
        <v>406</v>
      </c>
    </row>
    <row r="47" spans="1:34" x14ac:dyDescent="0.3">
      <c r="A47" s="1" t="s">
        <v>51</v>
      </c>
      <c r="B47">
        <v>3153</v>
      </c>
      <c r="C47">
        <v>179</v>
      </c>
      <c r="D47">
        <v>3024</v>
      </c>
      <c r="E47">
        <v>2974</v>
      </c>
      <c r="F47">
        <v>3320</v>
      </c>
      <c r="G47">
        <v>3294</v>
      </c>
      <c r="J47" t="s">
        <v>112</v>
      </c>
      <c r="K47">
        <f>K45-174</f>
        <v>5771.5</v>
      </c>
      <c r="L47">
        <f t="shared" ref="L47:U47" si="14">L45-174</f>
        <v>6946.666666666667</v>
      </c>
      <c r="M47">
        <f t="shared" si="14"/>
        <v>7856.166666666667</v>
      </c>
      <c r="N47">
        <f t="shared" si="14"/>
        <v>6766.333333333333</v>
      </c>
      <c r="O47">
        <f t="shared" si="14"/>
        <v>4028.333333333333</v>
      </c>
      <c r="P47">
        <f t="shared" si="14"/>
        <v>5998.166666666667</v>
      </c>
      <c r="Q47">
        <f t="shared" si="14"/>
        <v>5168.833333333333</v>
      </c>
      <c r="R47">
        <f t="shared" si="14"/>
        <v>7176.333333333333</v>
      </c>
      <c r="S47">
        <f t="shared" si="14"/>
        <v>5095.5</v>
      </c>
      <c r="T47">
        <f t="shared" si="14"/>
        <v>3538.5</v>
      </c>
      <c r="U47">
        <f t="shared" si="14"/>
        <v>-0.16666666666665719</v>
      </c>
      <c r="W47">
        <v>128</v>
      </c>
      <c r="X47">
        <v>130</v>
      </c>
      <c r="Y47">
        <v>129</v>
      </c>
      <c r="Z47">
        <v>125</v>
      </c>
      <c r="AA47">
        <v>126</v>
      </c>
      <c r="AB47">
        <v>128</v>
      </c>
      <c r="AC47">
        <v>128</v>
      </c>
      <c r="AD47">
        <v>126</v>
      </c>
      <c r="AE47">
        <v>126</v>
      </c>
      <c r="AF47">
        <v>128</v>
      </c>
      <c r="AG47">
        <v>127</v>
      </c>
      <c r="AH47">
        <v>132</v>
      </c>
    </row>
    <row r="48" spans="1:34" x14ac:dyDescent="0.3">
      <c r="A48" s="1" t="s">
        <v>52</v>
      </c>
      <c r="B48">
        <v>1904</v>
      </c>
      <c r="C48">
        <v>82</v>
      </c>
      <c r="D48">
        <v>1815</v>
      </c>
      <c r="E48">
        <v>1871</v>
      </c>
      <c r="F48">
        <v>2007</v>
      </c>
      <c r="G48">
        <v>1923</v>
      </c>
    </row>
    <row r="49" spans="1:34" x14ac:dyDescent="0.3">
      <c r="A49" s="1" t="s">
        <v>53</v>
      </c>
      <c r="B49">
        <v>4239</v>
      </c>
      <c r="C49">
        <v>950</v>
      </c>
      <c r="D49">
        <v>3744</v>
      </c>
      <c r="E49">
        <v>3201</v>
      </c>
      <c r="F49">
        <v>4679</v>
      </c>
      <c r="G49">
        <v>5330</v>
      </c>
      <c r="J49" t="s">
        <v>142</v>
      </c>
      <c r="K49" s="23" t="s">
        <v>130</v>
      </c>
      <c r="L49" s="23"/>
      <c r="M49" s="23"/>
      <c r="N49" s="23"/>
      <c r="O49" s="23"/>
      <c r="P49" s="23" t="s">
        <v>131</v>
      </c>
      <c r="Q49" s="23"/>
      <c r="R49" s="23"/>
      <c r="S49" s="23"/>
      <c r="T49" s="23"/>
    </row>
    <row r="50" spans="1:34" x14ac:dyDescent="0.3">
      <c r="A50" s="1" t="s">
        <v>54</v>
      </c>
      <c r="B50">
        <v>126</v>
      </c>
      <c r="C50">
        <v>4</v>
      </c>
      <c r="D50">
        <v>122</v>
      </c>
      <c r="E50">
        <v>124</v>
      </c>
      <c r="F50">
        <v>130</v>
      </c>
      <c r="G50">
        <v>129</v>
      </c>
      <c r="K50" t="s">
        <v>105</v>
      </c>
      <c r="L50" t="s">
        <v>106</v>
      </c>
      <c r="M50" t="s">
        <v>107</v>
      </c>
      <c r="N50" t="s">
        <v>108</v>
      </c>
      <c r="O50" t="s">
        <v>109</v>
      </c>
      <c r="P50" t="s">
        <v>105</v>
      </c>
      <c r="Q50" t="s">
        <v>106</v>
      </c>
      <c r="R50" t="s">
        <v>107</v>
      </c>
      <c r="S50" t="s">
        <v>108</v>
      </c>
      <c r="T50" t="s">
        <v>109</v>
      </c>
      <c r="U50" t="s">
        <v>110</v>
      </c>
      <c r="W50">
        <v>132</v>
      </c>
      <c r="X50">
        <v>128</v>
      </c>
      <c r="Y50">
        <v>126</v>
      </c>
      <c r="Z50">
        <v>126</v>
      </c>
      <c r="AA50">
        <v>127</v>
      </c>
      <c r="AB50">
        <v>124</v>
      </c>
      <c r="AC50">
        <v>133</v>
      </c>
      <c r="AD50">
        <v>126</v>
      </c>
      <c r="AE50">
        <v>127</v>
      </c>
      <c r="AF50">
        <v>127</v>
      </c>
      <c r="AG50">
        <v>131</v>
      </c>
      <c r="AH50">
        <v>138</v>
      </c>
    </row>
    <row r="51" spans="1:34" x14ac:dyDescent="0.3">
      <c r="A51" s="1" t="s">
        <v>55</v>
      </c>
      <c r="B51">
        <v>121</v>
      </c>
      <c r="C51">
        <v>4</v>
      </c>
      <c r="D51">
        <v>118</v>
      </c>
      <c r="E51">
        <v>118</v>
      </c>
      <c r="F51">
        <v>126</v>
      </c>
      <c r="G51">
        <v>120</v>
      </c>
      <c r="J51" t="s">
        <v>1</v>
      </c>
      <c r="K51">
        <f>AVERAGE(X71:X76)</f>
        <v>5758.166666666667</v>
      </c>
      <c r="L51">
        <f t="shared" ref="L51:U51" si="15">AVERAGE(Y71:Y76)</f>
        <v>7324.5</v>
      </c>
      <c r="M51">
        <f t="shared" si="15"/>
        <v>8118.5</v>
      </c>
      <c r="N51">
        <f t="shared" si="15"/>
        <v>7100.5</v>
      </c>
      <c r="O51">
        <f t="shared" si="15"/>
        <v>3905.8333333333335</v>
      </c>
      <c r="P51">
        <f t="shared" si="15"/>
        <v>6110</v>
      </c>
      <c r="Q51">
        <f t="shared" si="15"/>
        <v>5122.166666666667</v>
      </c>
      <c r="R51">
        <f t="shared" si="15"/>
        <v>7785.833333333333</v>
      </c>
      <c r="S51">
        <f t="shared" si="15"/>
        <v>5463.166666666667</v>
      </c>
      <c r="T51">
        <f t="shared" si="15"/>
        <v>3388.3333333333335</v>
      </c>
      <c r="U51">
        <f t="shared" si="15"/>
        <v>171.83333333333334</v>
      </c>
      <c r="W51">
        <v>123</v>
      </c>
      <c r="X51">
        <v>6080</v>
      </c>
      <c r="Y51">
        <v>7535</v>
      </c>
      <c r="Z51">
        <v>7992</v>
      </c>
      <c r="AA51">
        <v>6884</v>
      </c>
      <c r="AB51">
        <v>4009</v>
      </c>
      <c r="AC51">
        <v>6069</v>
      </c>
      <c r="AD51">
        <v>5207</v>
      </c>
      <c r="AE51">
        <v>7421</v>
      </c>
      <c r="AF51">
        <v>5025</v>
      </c>
      <c r="AG51">
        <v>4162</v>
      </c>
      <c r="AH51">
        <v>129</v>
      </c>
    </row>
    <row r="52" spans="1:34" x14ac:dyDescent="0.3">
      <c r="A52" s="1" t="s">
        <v>56</v>
      </c>
      <c r="B52">
        <v>4300</v>
      </c>
      <c r="C52">
        <v>429</v>
      </c>
      <c r="D52">
        <v>4291</v>
      </c>
      <c r="E52">
        <v>3877</v>
      </c>
      <c r="F52">
        <v>4142</v>
      </c>
      <c r="G52">
        <v>4890</v>
      </c>
      <c r="J52" t="s">
        <v>111</v>
      </c>
      <c r="K52">
        <f>AVEDEV(X71:X76)</f>
        <v>104.16666666666667</v>
      </c>
      <c r="L52">
        <f t="shared" ref="L52:U52" si="16">AVEDEV(Y71:Y76)</f>
        <v>209.83333333333334</v>
      </c>
      <c r="M52">
        <f t="shared" si="16"/>
        <v>149.83333333333334</v>
      </c>
      <c r="N52">
        <f t="shared" si="16"/>
        <v>375.66666666666669</v>
      </c>
      <c r="O52">
        <f t="shared" si="16"/>
        <v>623.22222222222217</v>
      </c>
      <c r="P52">
        <f t="shared" si="16"/>
        <v>192</v>
      </c>
      <c r="Q52">
        <f t="shared" si="16"/>
        <v>577.44444444444434</v>
      </c>
      <c r="R52">
        <f t="shared" si="16"/>
        <v>302.88888888888897</v>
      </c>
      <c r="S52">
        <f t="shared" si="16"/>
        <v>206.44444444444434</v>
      </c>
      <c r="T52">
        <f t="shared" si="16"/>
        <v>94.777777777777828</v>
      </c>
      <c r="U52">
        <f t="shared" si="16"/>
        <v>66.055555555555557</v>
      </c>
      <c r="W52">
        <v>127</v>
      </c>
      <c r="X52">
        <v>6309</v>
      </c>
      <c r="Y52">
        <v>7400</v>
      </c>
      <c r="Z52">
        <v>7739</v>
      </c>
      <c r="AA52">
        <v>6688</v>
      </c>
      <c r="AB52">
        <v>2924</v>
      </c>
      <c r="AC52">
        <v>6046</v>
      </c>
      <c r="AD52">
        <v>5863</v>
      </c>
      <c r="AE52">
        <v>7334</v>
      </c>
      <c r="AF52">
        <v>5250</v>
      </c>
      <c r="AG52">
        <v>4043</v>
      </c>
      <c r="AH52">
        <v>131</v>
      </c>
    </row>
    <row r="53" spans="1:34" x14ac:dyDescent="0.3">
      <c r="A53" s="1" t="s">
        <v>57</v>
      </c>
      <c r="B53">
        <v>3872</v>
      </c>
      <c r="C53">
        <v>1318</v>
      </c>
      <c r="D53">
        <v>5749</v>
      </c>
      <c r="E53">
        <v>3267</v>
      </c>
      <c r="F53">
        <v>2731</v>
      </c>
      <c r="G53">
        <v>3740</v>
      </c>
      <c r="J53" t="s">
        <v>112</v>
      </c>
      <c r="K53">
        <f>K51-172</f>
        <v>5586.166666666667</v>
      </c>
      <c r="L53">
        <f t="shared" ref="L53:U53" si="17">L51-172</f>
        <v>7152.5</v>
      </c>
      <c r="M53">
        <f t="shared" si="17"/>
        <v>7946.5</v>
      </c>
      <c r="N53">
        <f t="shared" si="17"/>
        <v>6928.5</v>
      </c>
      <c r="O53">
        <f t="shared" si="17"/>
        <v>3733.8333333333335</v>
      </c>
      <c r="P53">
        <f t="shared" si="17"/>
        <v>5938</v>
      </c>
      <c r="Q53">
        <f t="shared" si="17"/>
        <v>4950.166666666667</v>
      </c>
      <c r="R53">
        <f t="shared" si="17"/>
        <v>7613.833333333333</v>
      </c>
      <c r="S53">
        <f t="shared" si="17"/>
        <v>5291.166666666667</v>
      </c>
      <c r="T53">
        <f t="shared" si="17"/>
        <v>3216.3333333333335</v>
      </c>
      <c r="U53">
        <f t="shared" si="17"/>
        <v>-0.16666666666665719</v>
      </c>
      <c r="W53">
        <v>126</v>
      </c>
      <c r="X53">
        <v>5959</v>
      </c>
      <c r="Y53">
        <v>7171</v>
      </c>
      <c r="Z53">
        <v>7346</v>
      </c>
      <c r="AA53">
        <v>5709</v>
      </c>
      <c r="AB53">
        <v>4866</v>
      </c>
      <c r="AC53">
        <v>5800</v>
      </c>
      <c r="AD53">
        <v>4625</v>
      </c>
      <c r="AE53">
        <v>6620</v>
      </c>
      <c r="AF53">
        <v>5092</v>
      </c>
      <c r="AG53">
        <v>3945</v>
      </c>
      <c r="AH53">
        <v>129</v>
      </c>
    </row>
    <row r="54" spans="1:34" x14ac:dyDescent="0.3">
      <c r="A54" s="1" t="s">
        <v>58</v>
      </c>
      <c r="B54">
        <v>1851</v>
      </c>
      <c r="C54">
        <v>135</v>
      </c>
      <c r="D54">
        <v>1685</v>
      </c>
      <c r="E54">
        <v>1824</v>
      </c>
      <c r="F54">
        <v>2010</v>
      </c>
      <c r="G54">
        <v>1887</v>
      </c>
      <c r="W54">
        <v>126</v>
      </c>
      <c r="X54">
        <v>5881</v>
      </c>
      <c r="Y54">
        <v>6966</v>
      </c>
      <c r="Z54">
        <v>7380</v>
      </c>
      <c r="AA54">
        <v>6544</v>
      </c>
      <c r="AB54">
        <v>4732</v>
      </c>
      <c r="AC54">
        <v>5763</v>
      </c>
      <c r="AD54">
        <v>6030</v>
      </c>
      <c r="AE54">
        <v>6393</v>
      </c>
      <c r="AF54">
        <v>4250</v>
      </c>
      <c r="AG54">
        <v>4164</v>
      </c>
      <c r="AH54">
        <v>128</v>
      </c>
    </row>
    <row r="55" spans="1:34" x14ac:dyDescent="0.3">
      <c r="A55" s="1" t="s">
        <v>59</v>
      </c>
      <c r="B55">
        <v>2734</v>
      </c>
      <c r="C55">
        <v>100</v>
      </c>
      <c r="D55">
        <v>2607</v>
      </c>
      <c r="E55">
        <v>2720</v>
      </c>
      <c r="F55">
        <v>2847</v>
      </c>
      <c r="G55">
        <v>2763</v>
      </c>
      <c r="J55" t="s">
        <v>148</v>
      </c>
      <c r="K55" s="23" t="s">
        <v>130</v>
      </c>
      <c r="L55" s="23"/>
      <c r="M55" s="23"/>
      <c r="N55" s="23"/>
      <c r="O55" s="23"/>
      <c r="P55" s="23" t="s">
        <v>131</v>
      </c>
      <c r="Q55" s="23"/>
      <c r="R55" s="23"/>
      <c r="S55" s="23"/>
      <c r="T55" s="23"/>
      <c r="W55">
        <v>125</v>
      </c>
      <c r="X55">
        <v>5414</v>
      </c>
      <c r="Y55">
        <v>7236</v>
      </c>
      <c r="Z55">
        <v>7709</v>
      </c>
      <c r="AA55">
        <v>6282</v>
      </c>
      <c r="AB55">
        <v>5307</v>
      </c>
      <c r="AC55">
        <v>6249</v>
      </c>
      <c r="AD55">
        <v>6209</v>
      </c>
      <c r="AE55">
        <v>6831</v>
      </c>
      <c r="AF55">
        <v>4824</v>
      </c>
      <c r="AG55">
        <v>4201</v>
      </c>
      <c r="AH55">
        <v>126</v>
      </c>
    </row>
    <row r="56" spans="1:34" x14ac:dyDescent="0.3">
      <c r="A56" s="1" t="s">
        <v>60</v>
      </c>
      <c r="B56">
        <v>3535</v>
      </c>
      <c r="C56">
        <v>404</v>
      </c>
      <c r="D56">
        <v>3350</v>
      </c>
      <c r="E56">
        <v>3062</v>
      </c>
      <c r="F56">
        <v>3775</v>
      </c>
      <c r="G56">
        <v>3954</v>
      </c>
      <c r="K56" t="s">
        <v>105</v>
      </c>
      <c r="L56" t="s">
        <v>106</v>
      </c>
      <c r="M56" t="s">
        <v>107</v>
      </c>
      <c r="N56" t="s">
        <v>108</v>
      </c>
      <c r="O56" t="s">
        <v>109</v>
      </c>
      <c r="P56" t="s">
        <v>105</v>
      </c>
      <c r="Q56" t="s">
        <v>106</v>
      </c>
      <c r="R56" t="s">
        <v>107</v>
      </c>
      <c r="S56" t="s">
        <v>108</v>
      </c>
      <c r="T56" t="s">
        <v>109</v>
      </c>
      <c r="U56" t="s">
        <v>110</v>
      </c>
      <c r="W56">
        <v>126</v>
      </c>
      <c r="X56">
        <v>6121</v>
      </c>
      <c r="Y56">
        <v>6750</v>
      </c>
      <c r="Z56">
        <v>7171</v>
      </c>
      <c r="AA56">
        <v>6315</v>
      </c>
      <c r="AB56">
        <v>4974</v>
      </c>
      <c r="AC56">
        <v>6333</v>
      </c>
      <c r="AD56">
        <v>6003</v>
      </c>
      <c r="AE56">
        <v>6334</v>
      </c>
      <c r="AF56">
        <v>5081</v>
      </c>
      <c r="AG56">
        <v>4100</v>
      </c>
      <c r="AH56">
        <v>375</v>
      </c>
    </row>
    <row r="57" spans="1:34" x14ac:dyDescent="0.3">
      <c r="A57" s="1" t="s">
        <v>61</v>
      </c>
      <c r="B57">
        <v>4806</v>
      </c>
      <c r="C57">
        <v>91</v>
      </c>
      <c r="D57">
        <v>4757</v>
      </c>
      <c r="E57">
        <v>4893</v>
      </c>
      <c r="F57">
        <v>4872</v>
      </c>
      <c r="G57">
        <v>4704</v>
      </c>
      <c r="J57" t="s">
        <v>1</v>
      </c>
      <c r="K57">
        <f>AVERAGE(X81:X86)</f>
        <v>6028.166666666667</v>
      </c>
      <c r="L57">
        <f t="shared" ref="L57:U57" si="18">AVERAGE(Y81:Y86)</f>
        <v>8255.5</v>
      </c>
      <c r="M57">
        <f t="shared" si="18"/>
        <v>8561.5</v>
      </c>
      <c r="N57">
        <f t="shared" si="18"/>
        <v>7747.5</v>
      </c>
      <c r="O57">
        <f t="shared" si="18"/>
        <v>3469</v>
      </c>
      <c r="P57">
        <f t="shared" si="18"/>
        <v>5891.833333333333</v>
      </c>
      <c r="Q57">
        <f t="shared" si="18"/>
        <v>4498.166666666667</v>
      </c>
      <c r="R57">
        <f t="shared" si="18"/>
        <v>8099.666666666667</v>
      </c>
      <c r="S57">
        <f t="shared" si="18"/>
        <v>5920.166666666667</v>
      </c>
      <c r="T57">
        <f t="shared" si="18"/>
        <v>2822</v>
      </c>
      <c r="U57">
        <f t="shared" si="18"/>
        <v>170.66666666666666</v>
      </c>
      <c r="W57">
        <v>127</v>
      </c>
      <c r="X57">
        <v>126</v>
      </c>
      <c r="Y57">
        <v>126</v>
      </c>
      <c r="Z57">
        <v>122</v>
      </c>
      <c r="AA57">
        <v>123</v>
      </c>
      <c r="AB57">
        <v>125</v>
      </c>
      <c r="AC57">
        <v>126</v>
      </c>
      <c r="AD57">
        <v>122</v>
      </c>
      <c r="AE57">
        <v>124</v>
      </c>
      <c r="AF57">
        <v>125</v>
      </c>
      <c r="AG57">
        <v>127</v>
      </c>
      <c r="AH57">
        <v>131</v>
      </c>
    </row>
    <row r="58" spans="1:34" x14ac:dyDescent="0.3">
      <c r="A58" s="1" t="s">
        <v>62</v>
      </c>
      <c r="B58">
        <v>5447</v>
      </c>
      <c r="C58">
        <v>361</v>
      </c>
      <c r="D58">
        <v>5124</v>
      </c>
      <c r="E58">
        <v>5151</v>
      </c>
      <c r="F58">
        <v>5813</v>
      </c>
      <c r="G58">
        <v>5700</v>
      </c>
      <c r="J58" t="s">
        <v>111</v>
      </c>
      <c r="K58">
        <f>AVEDEV(X81:X86)</f>
        <v>210.77777777777769</v>
      </c>
      <c r="L58">
        <f t="shared" ref="L58:U58" si="19">AVEDEV(Y81:Y86)</f>
        <v>397.66666666666669</v>
      </c>
      <c r="M58">
        <f t="shared" si="19"/>
        <v>193.16666666666666</v>
      </c>
      <c r="N58">
        <f t="shared" si="19"/>
        <v>364.66666666666669</v>
      </c>
      <c r="O58">
        <f t="shared" si="19"/>
        <v>408.33333333333331</v>
      </c>
      <c r="P58">
        <f t="shared" si="19"/>
        <v>379.55555555555566</v>
      </c>
      <c r="Q58">
        <f t="shared" si="19"/>
        <v>795.77777777777771</v>
      </c>
      <c r="R58">
        <f t="shared" si="19"/>
        <v>325</v>
      </c>
      <c r="S58">
        <f t="shared" si="19"/>
        <v>282.44444444444434</v>
      </c>
      <c r="T58">
        <f t="shared" si="19"/>
        <v>105.33333333333333</v>
      </c>
      <c r="U58">
        <f t="shared" si="19"/>
        <v>63.777777777777771</v>
      </c>
    </row>
    <row r="59" spans="1:34" x14ac:dyDescent="0.3">
      <c r="A59" s="1" t="s">
        <v>63</v>
      </c>
      <c r="B59">
        <v>3198</v>
      </c>
      <c r="C59">
        <v>158</v>
      </c>
      <c r="D59">
        <v>2986</v>
      </c>
      <c r="E59">
        <v>3207</v>
      </c>
      <c r="F59">
        <v>3365</v>
      </c>
      <c r="G59">
        <v>3236</v>
      </c>
      <c r="J59" t="s">
        <v>112</v>
      </c>
      <c r="K59">
        <f>K57-171</f>
        <v>5857.166666666667</v>
      </c>
      <c r="L59">
        <f t="shared" ref="L59:U59" si="20">L57-171</f>
        <v>8084.5</v>
      </c>
      <c r="M59">
        <f t="shared" si="20"/>
        <v>8390.5</v>
      </c>
      <c r="N59">
        <f t="shared" si="20"/>
        <v>7576.5</v>
      </c>
      <c r="O59">
        <f t="shared" si="20"/>
        <v>3298</v>
      </c>
      <c r="P59">
        <f t="shared" si="20"/>
        <v>5720.833333333333</v>
      </c>
      <c r="Q59">
        <f t="shared" si="20"/>
        <v>4327.166666666667</v>
      </c>
      <c r="R59">
        <f t="shared" si="20"/>
        <v>7928.666666666667</v>
      </c>
      <c r="S59">
        <f t="shared" si="20"/>
        <v>5749.166666666667</v>
      </c>
      <c r="T59">
        <f t="shared" si="20"/>
        <v>2651</v>
      </c>
      <c r="U59">
        <f t="shared" si="20"/>
        <v>-0.33333333333334281</v>
      </c>
    </row>
    <row r="60" spans="1:34" x14ac:dyDescent="0.3">
      <c r="A60" s="1" t="s">
        <v>64</v>
      </c>
      <c r="B60">
        <v>1695</v>
      </c>
      <c r="C60">
        <v>107</v>
      </c>
      <c r="D60">
        <v>1617</v>
      </c>
      <c r="E60">
        <v>1593</v>
      </c>
      <c r="F60">
        <v>1815</v>
      </c>
      <c r="G60">
        <v>1756</v>
      </c>
      <c r="W60">
        <v>135</v>
      </c>
      <c r="X60">
        <v>131</v>
      </c>
      <c r="Y60">
        <v>129</v>
      </c>
      <c r="Z60">
        <v>131</v>
      </c>
      <c r="AA60">
        <v>130</v>
      </c>
      <c r="AB60">
        <v>128</v>
      </c>
      <c r="AC60">
        <v>134</v>
      </c>
      <c r="AD60">
        <v>126</v>
      </c>
      <c r="AE60">
        <v>130</v>
      </c>
      <c r="AF60">
        <v>130</v>
      </c>
      <c r="AG60">
        <v>135</v>
      </c>
      <c r="AH60">
        <v>139</v>
      </c>
    </row>
    <row r="61" spans="1:34" x14ac:dyDescent="0.3">
      <c r="A61" s="1" t="s">
        <v>65</v>
      </c>
      <c r="B61">
        <v>4505</v>
      </c>
      <c r="C61">
        <v>449</v>
      </c>
      <c r="D61">
        <v>4082</v>
      </c>
      <c r="E61">
        <v>4152</v>
      </c>
      <c r="F61">
        <v>4919</v>
      </c>
      <c r="G61">
        <v>4865</v>
      </c>
      <c r="J61" t="s">
        <v>162</v>
      </c>
      <c r="K61" s="23" t="s">
        <v>130</v>
      </c>
      <c r="L61" s="23"/>
      <c r="M61" s="23"/>
      <c r="N61" s="23"/>
      <c r="O61" s="23"/>
      <c r="P61" s="23" t="s">
        <v>131</v>
      </c>
      <c r="Q61" s="23"/>
      <c r="R61" s="23"/>
      <c r="S61" s="23"/>
      <c r="T61" s="23"/>
      <c r="W61">
        <v>127</v>
      </c>
      <c r="X61">
        <v>6043</v>
      </c>
      <c r="Y61">
        <v>6987</v>
      </c>
      <c r="Z61">
        <v>8315</v>
      </c>
      <c r="AA61">
        <v>7342</v>
      </c>
      <c r="AB61">
        <v>3728</v>
      </c>
      <c r="AC61">
        <v>6132</v>
      </c>
      <c r="AD61">
        <v>4741</v>
      </c>
      <c r="AE61">
        <v>7742</v>
      </c>
      <c r="AF61">
        <v>5351</v>
      </c>
      <c r="AG61">
        <v>3744</v>
      </c>
      <c r="AH61">
        <v>132</v>
      </c>
    </row>
    <row r="62" spans="1:34" x14ac:dyDescent="0.3">
      <c r="A62" s="1" t="s">
        <v>66</v>
      </c>
      <c r="B62">
        <v>123</v>
      </c>
      <c r="C62">
        <v>4</v>
      </c>
      <c r="D62">
        <v>118</v>
      </c>
      <c r="E62">
        <v>122</v>
      </c>
      <c r="F62">
        <v>127</v>
      </c>
      <c r="G62">
        <v>126</v>
      </c>
      <c r="K62" t="s">
        <v>105</v>
      </c>
      <c r="L62" t="s">
        <v>106</v>
      </c>
      <c r="M62" t="s">
        <v>107</v>
      </c>
      <c r="N62" t="s">
        <v>108</v>
      </c>
      <c r="O62" t="s">
        <v>109</v>
      </c>
      <c r="P62" t="s">
        <v>105</v>
      </c>
      <c r="Q62" t="s">
        <v>106</v>
      </c>
      <c r="R62" t="s">
        <v>107</v>
      </c>
      <c r="S62" t="s">
        <v>108</v>
      </c>
      <c r="T62" t="s">
        <v>109</v>
      </c>
      <c r="U62" t="s">
        <v>110</v>
      </c>
      <c r="W62">
        <v>127</v>
      </c>
      <c r="X62">
        <v>6319</v>
      </c>
      <c r="Y62">
        <v>7392</v>
      </c>
      <c r="Z62">
        <v>8233</v>
      </c>
      <c r="AA62">
        <v>7173</v>
      </c>
      <c r="AB62">
        <v>2764</v>
      </c>
      <c r="AC62">
        <v>6103</v>
      </c>
      <c r="AD62">
        <v>5439</v>
      </c>
      <c r="AE62">
        <v>7890</v>
      </c>
      <c r="AF62">
        <v>5589</v>
      </c>
      <c r="AG62">
        <v>3653</v>
      </c>
      <c r="AH62">
        <v>135</v>
      </c>
    </row>
    <row r="63" spans="1:34" x14ac:dyDescent="0.3">
      <c r="A63" s="1" t="s">
        <v>67</v>
      </c>
      <c r="B63">
        <v>120</v>
      </c>
      <c r="C63">
        <v>5</v>
      </c>
      <c r="D63">
        <v>116</v>
      </c>
      <c r="E63">
        <v>117</v>
      </c>
      <c r="F63">
        <v>126</v>
      </c>
      <c r="G63">
        <v>123</v>
      </c>
      <c r="J63" t="s">
        <v>1</v>
      </c>
      <c r="K63">
        <f>AVERAGE(X91:X96)</f>
        <v>6185.333333333333</v>
      </c>
      <c r="L63">
        <f t="shared" ref="L63:U63" si="21">AVERAGE(Y91:Y96)</f>
        <v>9711</v>
      </c>
      <c r="M63">
        <f t="shared" si="21"/>
        <v>8651.1666666666661</v>
      </c>
      <c r="N63">
        <f t="shared" si="21"/>
        <v>7839.166666666667</v>
      </c>
      <c r="O63">
        <f t="shared" si="21"/>
        <v>2304</v>
      </c>
      <c r="P63">
        <f t="shared" si="21"/>
        <v>6133.333333333333</v>
      </c>
      <c r="Q63">
        <f t="shared" si="21"/>
        <v>3293.6666666666665</v>
      </c>
      <c r="R63">
        <f t="shared" si="21"/>
        <v>8669</v>
      </c>
      <c r="S63">
        <f t="shared" si="21"/>
        <v>6182.5</v>
      </c>
      <c r="T63">
        <f t="shared" si="21"/>
        <v>1365.3333333333333</v>
      </c>
      <c r="U63">
        <f t="shared" si="21"/>
        <v>168</v>
      </c>
      <c r="W63">
        <v>128</v>
      </c>
      <c r="X63">
        <v>5931</v>
      </c>
      <c r="Y63">
        <v>7163</v>
      </c>
      <c r="Z63">
        <v>8020</v>
      </c>
      <c r="AA63">
        <v>6242</v>
      </c>
      <c r="AB63">
        <v>4555</v>
      </c>
      <c r="AC63">
        <v>5913</v>
      </c>
      <c r="AD63">
        <v>4235</v>
      </c>
      <c r="AE63">
        <v>7235</v>
      </c>
      <c r="AF63">
        <v>5458</v>
      </c>
      <c r="AG63">
        <v>3569</v>
      </c>
      <c r="AH63">
        <v>132</v>
      </c>
    </row>
    <row r="64" spans="1:34" x14ac:dyDescent="0.3">
      <c r="A64" s="1" t="s">
        <v>68</v>
      </c>
      <c r="B64">
        <v>4344</v>
      </c>
      <c r="C64">
        <v>368</v>
      </c>
      <c r="D64">
        <v>4286</v>
      </c>
      <c r="E64">
        <v>4083</v>
      </c>
      <c r="F64">
        <v>4129</v>
      </c>
      <c r="G64">
        <v>4880</v>
      </c>
      <c r="J64" t="s">
        <v>111</v>
      </c>
      <c r="K64">
        <f>AVEDEV(X91:X96)</f>
        <v>169.22222222222231</v>
      </c>
      <c r="L64">
        <f t="shared" ref="L64:U64" si="22">AVEDEV(Y91:Y96)</f>
        <v>251.66666666666666</v>
      </c>
      <c r="M64">
        <f t="shared" si="22"/>
        <v>105.83333333333333</v>
      </c>
      <c r="N64">
        <f t="shared" si="22"/>
        <v>271.5</v>
      </c>
      <c r="O64">
        <f t="shared" si="22"/>
        <v>248.66666666666666</v>
      </c>
      <c r="P64">
        <f t="shared" si="22"/>
        <v>139.66666666666666</v>
      </c>
      <c r="Q64">
        <f t="shared" si="22"/>
        <v>906.11111111111131</v>
      </c>
      <c r="R64">
        <f t="shared" si="22"/>
        <v>173.33333333333334</v>
      </c>
      <c r="S64">
        <f t="shared" si="22"/>
        <v>218.66666666666666</v>
      </c>
      <c r="T64">
        <f t="shared" si="22"/>
        <v>150.77777777777774</v>
      </c>
      <c r="U64">
        <f t="shared" si="22"/>
        <v>57.666666666666664</v>
      </c>
      <c r="W64">
        <v>126</v>
      </c>
      <c r="X64">
        <v>5892</v>
      </c>
      <c r="Y64">
        <v>6731</v>
      </c>
      <c r="Z64">
        <v>7847</v>
      </c>
      <c r="AA64">
        <v>7194</v>
      </c>
      <c r="AB64">
        <v>4464</v>
      </c>
      <c r="AC64">
        <v>6068</v>
      </c>
      <c r="AD64">
        <v>5998</v>
      </c>
      <c r="AE64">
        <v>6845</v>
      </c>
      <c r="AF64">
        <v>4615</v>
      </c>
      <c r="AG64">
        <v>3829</v>
      </c>
      <c r="AH64">
        <v>130</v>
      </c>
    </row>
    <row r="65" spans="1:34" x14ac:dyDescent="0.3">
      <c r="A65" s="1" t="s">
        <v>69</v>
      </c>
      <c r="B65">
        <v>3667</v>
      </c>
      <c r="C65">
        <v>822</v>
      </c>
      <c r="D65">
        <v>4598</v>
      </c>
      <c r="E65">
        <v>4091</v>
      </c>
      <c r="F65">
        <v>2811</v>
      </c>
      <c r="G65">
        <v>3170</v>
      </c>
      <c r="J65" t="s">
        <v>112</v>
      </c>
      <c r="K65">
        <f>K63-168</f>
        <v>6017.333333333333</v>
      </c>
      <c r="L65">
        <f t="shared" ref="L65:U65" si="23">L63-168</f>
        <v>9543</v>
      </c>
      <c r="M65">
        <f t="shared" si="23"/>
        <v>8483.1666666666661</v>
      </c>
      <c r="N65">
        <f t="shared" si="23"/>
        <v>7671.166666666667</v>
      </c>
      <c r="O65">
        <f t="shared" si="23"/>
        <v>2136</v>
      </c>
      <c r="P65">
        <f t="shared" si="23"/>
        <v>5965.333333333333</v>
      </c>
      <c r="Q65">
        <f t="shared" si="23"/>
        <v>3125.6666666666665</v>
      </c>
      <c r="R65">
        <f t="shared" si="23"/>
        <v>8501</v>
      </c>
      <c r="S65">
        <f t="shared" si="23"/>
        <v>6014.5</v>
      </c>
      <c r="T65">
        <f t="shared" si="23"/>
        <v>1197.3333333333333</v>
      </c>
      <c r="U65">
        <f t="shared" si="23"/>
        <v>0</v>
      </c>
      <c r="W65">
        <v>127</v>
      </c>
      <c r="X65">
        <v>5394</v>
      </c>
      <c r="Y65">
        <v>7308</v>
      </c>
      <c r="Z65">
        <v>8112</v>
      </c>
      <c r="AA65">
        <v>6812</v>
      </c>
      <c r="AB65">
        <v>5000</v>
      </c>
      <c r="AC65">
        <v>6424</v>
      </c>
      <c r="AD65">
        <v>5984</v>
      </c>
      <c r="AE65">
        <v>7498</v>
      </c>
      <c r="AF65">
        <v>5231</v>
      </c>
      <c r="AG65">
        <v>3791</v>
      </c>
      <c r="AH65">
        <v>131</v>
      </c>
    </row>
    <row r="66" spans="1:34" x14ac:dyDescent="0.3">
      <c r="A66" s="1" t="s">
        <v>70</v>
      </c>
      <c r="B66">
        <v>1936</v>
      </c>
      <c r="C66">
        <v>171</v>
      </c>
      <c r="D66">
        <v>1750</v>
      </c>
      <c r="E66">
        <v>1923</v>
      </c>
      <c r="F66">
        <v>2163</v>
      </c>
      <c r="G66">
        <v>1907</v>
      </c>
      <c r="W66">
        <v>128</v>
      </c>
      <c r="X66">
        <v>6094</v>
      </c>
      <c r="Y66">
        <v>7143</v>
      </c>
      <c r="Z66">
        <v>7654</v>
      </c>
      <c r="AA66">
        <v>6879</v>
      </c>
      <c r="AB66">
        <v>4703</v>
      </c>
      <c r="AC66">
        <v>6393</v>
      </c>
      <c r="AD66">
        <v>5660</v>
      </c>
      <c r="AE66">
        <v>6892</v>
      </c>
      <c r="AF66">
        <v>5373</v>
      </c>
      <c r="AG66">
        <v>3689</v>
      </c>
      <c r="AH66">
        <v>383</v>
      </c>
    </row>
    <row r="67" spans="1:34" x14ac:dyDescent="0.3">
      <c r="A67" s="1" t="s">
        <v>71</v>
      </c>
      <c r="B67">
        <v>2694</v>
      </c>
      <c r="C67">
        <v>161</v>
      </c>
      <c r="D67">
        <v>2514</v>
      </c>
      <c r="E67">
        <v>2623</v>
      </c>
      <c r="F67">
        <v>2886</v>
      </c>
      <c r="G67">
        <v>2753</v>
      </c>
      <c r="J67" t="s">
        <v>168</v>
      </c>
      <c r="K67" s="23" t="s">
        <v>130</v>
      </c>
      <c r="L67" s="23"/>
      <c r="M67" s="23"/>
      <c r="N67" s="23"/>
      <c r="O67" s="23"/>
      <c r="P67" s="23" t="s">
        <v>131</v>
      </c>
      <c r="Q67" s="23"/>
      <c r="R67" s="23"/>
      <c r="S67" s="23"/>
      <c r="T67" s="23"/>
      <c r="W67">
        <v>129</v>
      </c>
      <c r="X67">
        <v>129</v>
      </c>
      <c r="Y67">
        <v>128</v>
      </c>
      <c r="Z67">
        <v>125</v>
      </c>
      <c r="AA67">
        <v>126</v>
      </c>
      <c r="AB67">
        <v>127</v>
      </c>
      <c r="AC67">
        <v>127</v>
      </c>
      <c r="AD67">
        <v>125</v>
      </c>
      <c r="AE67">
        <v>128</v>
      </c>
      <c r="AF67">
        <v>128</v>
      </c>
      <c r="AG67">
        <v>129</v>
      </c>
      <c r="AH67">
        <v>134</v>
      </c>
    </row>
    <row r="68" spans="1:34" x14ac:dyDescent="0.3">
      <c r="A68" s="1" t="s">
        <v>72</v>
      </c>
      <c r="B68">
        <v>4867</v>
      </c>
      <c r="C68">
        <v>1037</v>
      </c>
      <c r="D68">
        <v>4948</v>
      </c>
      <c r="E68">
        <v>3698</v>
      </c>
      <c r="F68">
        <v>4616</v>
      </c>
      <c r="G68">
        <v>6206</v>
      </c>
      <c r="K68" t="s">
        <v>105</v>
      </c>
      <c r="L68" t="s">
        <v>106</v>
      </c>
      <c r="M68" t="s">
        <v>107</v>
      </c>
      <c r="N68" t="s">
        <v>108</v>
      </c>
      <c r="O68" t="s">
        <v>109</v>
      </c>
      <c r="P68" t="s">
        <v>105</v>
      </c>
      <c r="Q68" t="s">
        <v>106</v>
      </c>
      <c r="R68" t="s">
        <v>107</v>
      </c>
      <c r="S68" t="s">
        <v>108</v>
      </c>
      <c r="T68" t="s">
        <v>109</v>
      </c>
      <c r="U68" t="s">
        <v>110</v>
      </c>
    </row>
    <row r="69" spans="1:34" x14ac:dyDescent="0.3">
      <c r="A69" s="1" t="s">
        <v>73</v>
      </c>
      <c r="B69">
        <v>5769</v>
      </c>
      <c r="C69">
        <v>454</v>
      </c>
      <c r="D69">
        <v>5251</v>
      </c>
      <c r="E69">
        <v>5547</v>
      </c>
      <c r="F69">
        <v>6253</v>
      </c>
      <c r="G69">
        <v>6026</v>
      </c>
      <c r="J69" t="s">
        <v>1</v>
      </c>
      <c r="K69">
        <f>AVERAGE(X101:X106)</f>
        <v>6321.5</v>
      </c>
      <c r="L69">
        <f t="shared" ref="L69:U69" si="24">AVERAGE(Y101:Y106)</f>
        <v>8917.3333333333339</v>
      </c>
      <c r="M69">
        <f t="shared" si="24"/>
        <v>8367</v>
      </c>
      <c r="N69">
        <f t="shared" si="24"/>
        <v>7529.666666666667</v>
      </c>
      <c r="O69">
        <f t="shared" si="24"/>
        <v>1947</v>
      </c>
      <c r="P69">
        <f t="shared" si="24"/>
        <v>5830.166666666667</v>
      </c>
      <c r="Q69">
        <f t="shared" si="24"/>
        <v>2991.3333333333335</v>
      </c>
      <c r="R69">
        <f t="shared" si="24"/>
        <v>9381.5</v>
      </c>
      <c r="S69">
        <f t="shared" si="24"/>
        <v>6617.333333333333</v>
      </c>
      <c r="T69">
        <f t="shared" si="24"/>
        <v>1179.6666666666667</v>
      </c>
      <c r="U69">
        <f t="shared" si="24"/>
        <v>173.33333333333334</v>
      </c>
    </row>
    <row r="70" spans="1:34" x14ac:dyDescent="0.3">
      <c r="A70" s="1" t="s">
        <v>74</v>
      </c>
      <c r="B70">
        <v>5935</v>
      </c>
      <c r="C70">
        <v>341</v>
      </c>
      <c r="D70">
        <v>5477</v>
      </c>
      <c r="E70">
        <v>5924</v>
      </c>
      <c r="F70">
        <v>6046</v>
      </c>
      <c r="G70">
        <v>6291</v>
      </c>
      <c r="J70" t="s">
        <v>111</v>
      </c>
      <c r="K70">
        <f>AVEDEV(X101:X106)</f>
        <v>170.33333333333334</v>
      </c>
      <c r="L70">
        <f t="shared" ref="L70:U70" si="25">AVEDEV(Y101:Y106)</f>
        <v>694.55555555555532</v>
      </c>
      <c r="M70">
        <f t="shared" si="25"/>
        <v>522.66666666666663</v>
      </c>
      <c r="N70">
        <f t="shared" si="25"/>
        <v>489</v>
      </c>
      <c r="O70">
        <f t="shared" si="25"/>
        <v>308</v>
      </c>
      <c r="P70">
        <f t="shared" si="25"/>
        <v>449.44444444444434</v>
      </c>
      <c r="Q70">
        <f t="shared" si="25"/>
        <v>998.55555555555532</v>
      </c>
      <c r="R70">
        <f t="shared" si="25"/>
        <v>253.33333333333334</v>
      </c>
      <c r="S70">
        <f t="shared" si="25"/>
        <v>272.88888888888897</v>
      </c>
      <c r="T70">
        <f t="shared" si="25"/>
        <v>111.55555555555559</v>
      </c>
      <c r="U70">
        <f t="shared" si="25"/>
        <v>58.222222222222229</v>
      </c>
      <c r="W70">
        <v>137</v>
      </c>
      <c r="X70">
        <v>131</v>
      </c>
      <c r="Y70">
        <v>132</v>
      </c>
      <c r="Z70">
        <v>132</v>
      </c>
      <c r="AA70">
        <v>130</v>
      </c>
      <c r="AB70">
        <v>126</v>
      </c>
      <c r="AC70">
        <v>132</v>
      </c>
      <c r="AD70">
        <v>129</v>
      </c>
      <c r="AE70">
        <v>130</v>
      </c>
      <c r="AF70">
        <v>129</v>
      </c>
      <c r="AG70">
        <v>133</v>
      </c>
      <c r="AH70">
        <v>139</v>
      </c>
    </row>
    <row r="71" spans="1:34" x14ac:dyDescent="0.3">
      <c r="A71" s="1" t="s">
        <v>75</v>
      </c>
      <c r="B71">
        <v>3472</v>
      </c>
      <c r="C71">
        <v>285</v>
      </c>
      <c r="D71">
        <v>3203</v>
      </c>
      <c r="E71">
        <v>3274</v>
      </c>
      <c r="F71">
        <v>3813</v>
      </c>
      <c r="G71">
        <v>3596</v>
      </c>
      <c r="J71" t="s">
        <v>112</v>
      </c>
      <c r="K71">
        <f>K69-173</f>
        <v>6148.5</v>
      </c>
      <c r="L71">
        <f t="shared" ref="L71:U71" si="26">L69-173</f>
        <v>8744.3333333333339</v>
      </c>
      <c r="M71">
        <f t="shared" si="26"/>
        <v>8194</v>
      </c>
      <c r="N71">
        <f t="shared" si="26"/>
        <v>7356.666666666667</v>
      </c>
      <c r="O71">
        <f t="shared" si="26"/>
        <v>1774</v>
      </c>
      <c r="P71">
        <f t="shared" si="26"/>
        <v>5657.166666666667</v>
      </c>
      <c r="Q71">
        <f t="shared" si="26"/>
        <v>2818.3333333333335</v>
      </c>
      <c r="R71">
        <f t="shared" si="26"/>
        <v>9208.5</v>
      </c>
      <c r="S71">
        <f t="shared" si="26"/>
        <v>6444.333333333333</v>
      </c>
      <c r="T71">
        <f t="shared" si="26"/>
        <v>1006.6666666666667</v>
      </c>
      <c r="U71">
        <f t="shared" si="26"/>
        <v>0.33333333333334281</v>
      </c>
      <c r="W71">
        <v>127</v>
      </c>
      <c r="X71">
        <v>5782</v>
      </c>
      <c r="Y71">
        <v>7191</v>
      </c>
      <c r="Z71">
        <v>8369</v>
      </c>
      <c r="AA71">
        <v>7586</v>
      </c>
      <c r="AB71">
        <v>3511</v>
      </c>
      <c r="AC71">
        <v>5982</v>
      </c>
      <c r="AD71">
        <v>4522</v>
      </c>
      <c r="AE71">
        <v>7823</v>
      </c>
      <c r="AF71">
        <v>5644</v>
      </c>
      <c r="AG71">
        <v>3373</v>
      </c>
      <c r="AH71">
        <v>132</v>
      </c>
    </row>
    <row r="72" spans="1:34" x14ac:dyDescent="0.3">
      <c r="A72" s="1" t="s">
        <v>76</v>
      </c>
      <c r="B72">
        <v>1891</v>
      </c>
      <c r="C72">
        <v>84</v>
      </c>
      <c r="D72">
        <v>1803</v>
      </c>
      <c r="E72">
        <v>1847</v>
      </c>
      <c r="F72">
        <v>1996</v>
      </c>
      <c r="G72">
        <v>1916</v>
      </c>
      <c r="W72">
        <v>127</v>
      </c>
      <c r="X72">
        <v>5879</v>
      </c>
      <c r="Y72">
        <v>7523</v>
      </c>
      <c r="Z72">
        <v>8233</v>
      </c>
      <c r="AA72">
        <v>7344</v>
      </c>
      <c r="AB72">
        <v>2431</v>
      </c>
      <c r="AC72">
        <v>6136</v>
      </c>
      <c r="AD72">
        <v>5347</v>
      </c>
      <c r="AE72">
        <v>8332</v>
      </c>
      <c r="AF72">
        <v>5728</v>
      </c>
      <c r="AG72">
        <v>3346</v>
      </c>
      <c r="AH72">
        <v>133</v>
      </c>
    </row>
    <row r="73" spans="1:34" x14ac:dyDescent="0.3">
      <c r="A73" s="1" t="s">
        <v>77</v>
      </c>
      <c r="B73">
        <v>4043</v>
      </c>
      <c r="C73">
        <v>1328</v>
      </c>
      <c r="D73">
        <v>3646</v>
      </c>
      <c r="E73">
        <v>2599</v>
      </c>
      <c r="F73">
        <v>4142</v>
      </c>
      <c r="G73">
        <v>5785</v>
      </c>
      <c r="J73" t="s">
        <v>169</v>
      </c>
      <c r="K73" s="23" t="s">
        <v>130</v>
      </c>
      <c r="L73" s="23"/>
      <c r="M73" s="23"/>
      <c r="N73" s="23"/>
      <c r="O73" s="23"/>
      <c r="P73" s="23" t="s">
        <v>131</v>
      </c>
      <c r="Q73" s="23"/>
      <c r="R73" s="23"/>
      <c r="S73" s="23"/>
      <c r="T73" s="23"/>
      <c r="W73">
        <v>130</v>
      </c>
      <c r="X73">
        <v>5926</v>
      </c>
      <c r="Y73">
        <v>7462</v>
      </c>
      <c r="Z73">
        <v>8203</v>
      </c>
      <c r="AA73">
        <v>6502</v>
      </c>
      <c r="AB73">
        <v>4223</v>
      </c>
      <c r="AC73">
        <v>5842</v>
      </c>
      <c r="AD73">
        <v>3990</v>
      </c>
      <c r="AE73">
        <v>7843</v>
      </c>
      <c r="AF73">
        <v>5606</v>
      </c>
      <c r="AG73">
        <v>3302</v>
      </c>
      <c r="AH73">
        <v>133</v>
      </c>
    </row>
    <row r="74" spans="1:34" x14ac:dyDescent="0.3">
      <c r="A74" s="1" t="s">
        <v>78</v>
      </c>
      <c r="B74">
        <v>122</v>
      </c>
      <c r="C74">
        <v>4</v>
      </c>
      <c r="D74">
        <v>120</v>
      </c>
      <c r="E74">
        <v>118</v>
      </c>
      <c r="F74">
        <v>127</v>
      </c>
      <c r="G74">
        <v>125</v>
      </c>
      <c r="K74" t="s">
        <v>105</v>
      </c>
      <c r="L74" t="s">
        <v>106</v>
      </c>
      <c r="M74" t="s">
        <v>107</v>
      </c>
      <c r="N74" t="s">
        <v>108</v>
      </c>
      <c r="O74" t="s">
        <v>109</v>
      </c>
      <c r="P74" t="s">
        <v>105</v>
      </c>
      <c r="Q74" t="s">
        <v>106</v>
      </c>
      <c r="R74" t="s">
        <v>107</v>
      </c>
      <c r="S74" t="s">
        <v>108</v>
      </c>
      <c r="T74" t="s">
        <v>109</v>
      </c>
      <c r="U74" t="s">
        <v>110</v>
      </c>
      <c r="W74">
        <v>127</v>
      </c>
      <c r="X74">
        <v>5677</v>
      </c>
      <c r="Y74">
        <v>7022</v>
      </c>
      <c r="Z74">
        <v>7932</v>
      </c>
      <c r="AA74">
        <v>7409</v>
      </c>
      <c r="AB74">
        <v>4158</v>
      </c>
      <c r="AC74">
        <v>5930</v>
      </c>
      <c r="AD74">
        <v>5670</v>
      </c>
      <c r="AE74">
        <v>7215</v>
      </c>
      <c r="AF74">
        <v>4859</v>
      </c>
      <c r="AG74">
        <v>3580</v>
      </c>
      <c r="AH74">
        <v>132</v>
      </c>
    </row>
    <row r="75" spans="1:34" x14ac:dyDescent="0.3">
      <c r="A75" s="1" t="s">
        <v>79</v>
      </c>
      <c r="B75">
        <v>122</v>
      </c>
      <c r="C75">
        <v>6</v>
      </c>
      <c r="D75">
        <v>117</v>
      </c>
      <c r="E75">
        <v>117</v>
      </c>
      <c r="F75">
        <v>129</v>
      </c>
      <c r="G75">
        <v>124</v>
      </c>
      <c r="J75" t="s">
        <v>1</v>
      </c>
      <c r="K75">
        <f>AVERAGE(X111:X116)</f>
        <v>6624.833333333333</v>
      </c>
      <c r="L75">
        <f t="shared" ref="L75:U75" si="27">AVERAGE(Y111:Y116)</f>
        <v>10436.333333333334</v>
      </c>
      <c r="M75">
        <f t="shared" si="27"/>
        <v>9147.8333333333339</v>
      </c>
      <c r="N75">
        <f t="shared" si="27"/>
        <v>8329.3333333333339</v>
      </c>
      <c r="O75">
        <f t="shared" si="27"/>
        <v>1785.8333333333333</v>
      </c>
      <c r="P75">
        <f t="shared" si="27"/>
        <v>6197.166666666667</v>
      </c>
      <c r="Q75">
        <f t="shared" si="27"/>
        <v>2684.5</v>
      </c>
      <c r="R75">
        <f t="shared" si="27"/>
        <v>9739.1666666666661</v>
      </c>
      <c r="S75">
        <f t="shared" si="27"/>
        <v>7060.333333333333</v>
      </c>
      <c r="T75">
        <f t="shared" si="27"/>
        <v>1142.3333333333333</v>
      </c>
      <c r="U75">
        <f t="shared" si="27"/>
        <v>173.16666666666666</v>
      </c>
      <c r="W75">
        <v>128</v>
      </c>
      <c r="X75">
        <v>5548</v>
      </c>
      <c r="Y75">
        <v>7618</v>
      </c>
      <c r="Z75">
        <v>8061</v>
      </c>
      <c r="AA75">
        <v>6572</v>
      </c>
      <c r="AB75">
        <v>4739</v>
      </c>
      <c r="AC75">
        <v>6386</v>
      </c>
      <c r="AD75">
        <v>5731</v>
      </c>
      <c r="AE75">
        <v>8054</v>
      </c>
      <c r="AF75">
        <v>5448</v>
      </c>
      <c r="AG75">
        <v>3481</v>
      </c>
      <c r="AH75">
        <v>131</v>
      </c>
    </row>
    <row r="76" spans="1:34" x14ac:dyDescent="0.3">
      <c r="A76" s="1" t="s">
        <v>80</v>
      </c>
      <c r="B76">
        <v>4278</v>
      </c>
      <c r="C76">
        <v>457</v>
      </c>
      <c r="D76">
        <v>3893</v>
      </c>
      <c r="E76">
        <v>3875</v>
      </c>
      <c r="F76">
        <v>4617</v>
      </c>
      <c r="G76">
        <v>4725</v>
      </c>
      <c r="J76" t="s">
        <v>111</v>
      </c>
      <c r="K76">
        <f>AVEDEV(X111:X116)</f>
        <v>133.94444444444466</v>
      </c>
      <c r="L76">
        <f t="shared" ref="L76:U76" si="28">AVEDEV(Y111:Y116)</f>
        <v>254.88888888888869</v>
      </c>
      <c r="M76">
        <f t="shared" si="28"/>
        <v>143.77777777777797</v>
      </c>
      <c r="N76">
        <f t="shared" si="28"/>
        <v>262.88888888888869</v>
      </c>
      <c r="O76">
        <f t="shared" si="28"/>
        <v>267.77777777777777</v>
      </c>
      <c r="P76">
        <f t="shared" si="28"/>
        <v>236.77777777777769</v>
      </c>
      <c r="Q76">
        <f t="shared" si="28"/>
        <v>995.33333333333337</v>
      </c>
      <c r="R76">
        <f t="shared" si="28"/>
        <v>211.22222222222203</v>
      </c>
      <c r="S76">
        <f t="shared" si="28"/>
        <v>273</v>
      </c>
      <c r="T76">
        <f t="shared" si="28"/>
        <v>90.333333333333329</v>
      </c>
      <c r="U76">
        <f t="shared" si="28"/>
        <v>60.277777777777771</v>
      </c>
      <c r="W76">
        <v>128</v>
      </c>
      <c r="X76">
        <v>5737</v>
      </c>
      <c r="Y76">
        <v>7131</v>
      </c>
      <c r="Z76">
        <v>7913</v>
      </c>
      <c r="AA76">
        <v>7190</v>
      </c>
      <c r="AB76">
        <v>4373</v>
      </c>
      <c r="AC76">
        <v>6384</v>
      </c>
      <c r="AD76">
        <v>5473</v>
      </c>
      <c r="AE76">
        <v>7448</v>
      </c>
      <c r="AF76">
        <v>5494</v>
      </c>
      <c r="AG76">
        <v>3248</v>
      </c>
      <c r="AH76">
        <v>370</v>
      </c>
    </row>
    <row r="77" spans="1:34" x14ac:dyDescent="0.3">
      <c r="A77" s="1" t="s">
        <v>81</v>
      </c>
      <c r="B77">
        <v>4042</v>
      </c>
      <c r="C77">
        <v>742</v>
      </c>
      <c r="D77">
        <v>4864</v>
      </c>
      <c r="E77">
        <v>4470</v>
      </c>
      <c r="F77">
        <v>3352</v>
      </c>
      <c r="G77">
        <v>3481</v>
      </c>
      <c r="J77" t="s">
        <v>112</v>
      </c>
      <c r="K77">
        <f>K75-173</f>
        <v>6451.833333333333</v>
      </c>
      <c r="L77">
        <f t="shared" ref="L77:U77" si="29">L75-173</f>
        <v>10263.333333333334</v>
      </c>
      <c r="M77">
        <f t="shared" si="29"/>
        <v>8974.8333333333339</v>
      </c>
      <c r="N77">
        <f t="shared" si="29"/>
        <v>8156.3333333333339</v>
      </c>
      <c r="O77">
        <f t="shared" si="29"/>
        <v>1612.8333333333333</v>
      </c>
      <c r="P77">
        <f t="shared" si="29"/>
        <v>6024.166666666667</v>
      </c>
      <c r="Q77">
        <f t="shared" si="29"/>
        <v>2511.5</v>
      </c>
      <c r="R77">
        <f t="shared" si="29"/>
        <v>9566.1666666666661</v>
      </c>
      <c r="S77">
        <f t="shared" si="29"/>
        <v>6887.333333333333</v>
      </c>
      <c r="T77">
        <f t="shared" si="29"/>
        <v>969.33333333333326</v>
      </c>
      <c r="U77">
        <f t="shared" si="29"/>
        <v>0.16666666666665719</v>
      </c>
      <c r="W77">
        <v>95</v>
      </c>
      <c r="X77">
        <v>96</v>
      </c>
      <c r="Y77">
        <v>129</v>
      </c>
      <c r="Z77">
        <v>126</v>
      </c>
      <c r="AA77">
        <v>128</v>
      </c>
      <c r="AB77">
        <v>129</v>
      </c>
      <c r="AC77">
        <v>129</v>
      </c>
      <c r="AD77">
        <v>127</v>
      </c>
      <c r="AE77">
        <v>130</v>
      </c>
      <c r="AF77">
        <v>130</v>
      </c>
      <c r="AG77">
        <v>132</v>
      </c>
      <c r="AH77">
        <v>138</v>
      </c>
    </row>
    <row r="78" spans="1:34" x14ac:dyDescent="0.3">
      <c r="A78" s="1" t="s">
        <v>82</v>
      </c>
      <c r="B78">
        <v>2295</v>
      </c>
      <c r="C78">
        <v>127</v>
      </c>
      <c r="D78">
        <v>2175</v>
      </c>
      <c r="E78">
        <v>2299</v>
      </c>
      <c r="F78">
        <v>2470</v>
      </c>
      <c r="G78">
        <v>2236</v>
      </c>
    </row>
    <row r="79" spans="1:34" x14ac:dyDescent="0.3">
      <c r="A79" s="1" t="s">
        <v>83</v>
      </c>
      <c r="B79">
        <v>3066</v>
      </c>
      <c r="C79">
        <v>111</v>
      </c>
      <c r="D79">
        <v>2927</v>
      </c>
      <c r="E79">
        <v>3026</v>
      </c>
      <c r="F79">
        <v>3152</v>
      </c>
      <c r="G79">
        <v>3160</v>
      </c>
      <c r="J79" t="s">
        <v>172</v>
      </c>
      <c r="K79" s="23" t="s">
        <v>130</v>
      </c>
      <c r="L79" s="23"/>
      <c r="M79" s="23"/>
      <c r="N79" s="23"/>
      <c r="O79" s="23"/>
      <c r="P79" s="23" t="s">
        <v>131</v>
      </c>
      <c r="Q79" s="23"/>
      <c r="R79" s="23"/>
      <c r="S79" s="23"/>
      <c r="T79" s="23"/>
    </row>
    <row r="80" spans="1:34" x14ac:dyDescent="0.3">
      <c r="A80" s="1" t="s">
        <v>84</v>
      </c>
      <c r="B80">
        <v>4843</v>
      </c>
      <c r="C80">
        <v>1248</v>
      </c>
      <c r="D80">
        <v>4083</v>
      </c>
      <c r="E80">
        <v>3548</v>
      </c>
      <c r="F80">
        <v>5484</v>
      </c>
      <c r="G80">
        <v>6259</v>
      </c>
      <c r="K80" t="s">
        <v>105</v>
      </c>
      <c r="L80" t="s">
        <v>106</v>
      </c>
      <c r="M80" t="s">
        <v>107</v>
      </c>
      <c r="N80" t="s">
        <v>108</v>
      </c>
      <c r="O80" t="s">
        <v>109</v>
      </c>
      <c r="P80" t="s">
        <v>105</v>
      </c>
      <c r="Q80" t="s">
        <v>106</v>
      </c>
      <c r="R80" t="s">
        <v>107</v>
      </c>
      <c r="S80" t="s">
        <v>108</v>
      </c>
      <c r="T80" t="s">
        <v>109</v>
      </c>
      <c r="U80" t="s">
        <v>110</v>
      </c>
      <c r="W80">
        <v>140</v>
      </c>
      <c r="X80">
        <v>134</v>
      </c>
      <c r="Y80">
        <v>135</v>
      </c>
      <c r="Z80">
        <v>138</v>
      </c>
      <c r="AA80">
        <v>134</v>
      </c>
      <c r="AB80">
        <v>128</v>
      </c>
      <c r="AC80">
        <v>136</v>
      </c>
      <c r="AD80">
        <v>128</v>
      </c>
      <c r="AE80">
        <v>131</v>
      </c>
      <c r="AF80">
        <v>132</v>
      </c>
      <c r="AG80">
        <v>137</v>
      </c>
      <c r="AH80">
        <v>142</v>
      </c>
    </row>
    <row r="81" spans="1:34" x14ac:dyDescent="0.3">
      <c r="A81" s="1" t="s">
        <v>85</v>
      </c>
      <c r="B81">
        <v>6499</v>
      </c>
      <c r="C81">
        <v>427</v>
      </c>
      <c r="D81">
        <v>6001</v>
      </c>
      <c r="E81">
        <v>6443</v>
      </c>
      <c r="F81">
        <v>7042</v>
      </c>
      <c r="G81">
        <v>6510</v>
      </c>
      <c r="J81" t="s">
        <v>1</v>
      </c>
      <c r="K81">
        <f>AVERAGE(X121:X126)</f>
        <v>6597.5</v>
      </c>
      <c r="L81">
        <f t="shared" ref="L81:U81" si="30">AVERAGE(Y121:Y126)</f>
        <v>10328.5</v>
      </c>
      <c r="M81">
        <f t="shared" si="30"/>
        <v>8987.8333333333339</v>
      </c>
      <c r="N81">
        <f t="shared" si="30"/>
        <v>8351</v>
      </c>
      <c r="O81">
        <f t="shared" si="30"/>
        <v>1571.1666666666667</v>
      </c>
      <c r="P81">
        <f t="shared" si="30"/>
        <v>5956</v>
      </c>
      <c r="Q81">
        <f t="shared" si="30"/>
        <v>2338.6666666666665</v>
      </c>
      <c r="R81">
        <f t="shared" si="30"/>
        <v>9639.3333333333339</v>
      </c>
      <c r="S81">
        <f t="shared" si="30"/>
        <v>7108</v>
      </c>
      <c r="T81">
        <f t="shared" si="30"/>
        <v>1148.8333333333333</v>
      </c>
      <c r="U81">
        <f t="shared" si="30"/>
        <v>170.66666666666666</v>
      </c>
      <c r="W81">
        <v>131</v>
      </c>
      <c r="X81">
        <v>6235</v>
      </c>
      <c r="Y81">
        <v>8680</v>
      </c>
      <c r="Z81">
        <v>8860</v>
      </c>
      <c r="AA81">
        <v>8346</v>
      </c>
      <c r="AB81">
        <v>3211</v>
      </c>
      <c r="AC81">
        <v>6095</v>
      </c>
      <c r="AD81">
        <v>3700</v>
      </c>
      <c r="AE81">
        <v>8289</v>
      </c>
      <c r="AF81">
        <v>5949</v>
      </c>
      <c r="AG81">
        <v>2860</v>
      </c>
      <c r="AH81">
        <v>135</v>
      </c>
    </row>
    <row r="82" spans="1:34" x14ac:dyDescent="0.3">
      <c r="A82" s="1" t="s">
        <v>86</v>
      </c>
      <c r="B82">
        <v>6471</v>
      </c>
      <c r="C82">
        <v>326</v>
      </c>
      <c r="D82">
        <v>6027</v>
      </c>
      <c r="E82">
        <v>6499</v>
      </c>
      <c r="F82">
        <v>6811</v>
      </c>
      <c r="G82">
        <v>6549</v>
      </c>
      <c r="J82" t="s">
        <v>111</v>
      </c>
      <c r="K82">
        <f>AVEDEV(X121:X126)</f>
        <v>139.83333333333334</v>
      </c>
      <c r="L82">
        <f t="shared" ref="L82:U82" si="31">AVEDEV(Y121:Y126)</f>
        <v>276.5</v>
      </c>
      <c r="M82">
        <f t="shared" si="31"/>
        <v>143.16666666666666</v>
      </c>
      <c r="N82">
        <f t="shared" si="31"/>
        <v>164</v>
      </c>
      <c r="O82">
        <f t="shared" si="31"/>
        <v>244.88888888888891</v>
      </c>
      <c r="P82">
        <f t="shared" si="31"/>
        <v>213.33333333333334</v>
      </c>
      <c r="Q82">
        <f t="shared" si="31"/>
        <v>907.44444444444468</v>
      </c>
      <c r="R82">
        <f t="shared" si="31"/>
        <v>213.33333333333334</v>
      </c>
      <c r="S82">
        <f t="shared" si="31"/>
        <v>319.66666666666669</v>
      </c>
      <c r="T82">
        <f t="shared" si="31"/>
        <v>97.833333333333329</v>
      </c>
      <c r="U82">
        <f t="shared" si="31"/>
        <v>56.111111111111107</v>
      </c>
      <c r="W82">
        <v>131</v>
      </c>
      <c r="X82">
        <v>6290</v>
      </c>
      <c r="Y82">
        <v>8572</v>
      </c>
      <c r="Z82">
        <v>8703</v>
      </c>
      <c r="AA82">
        <v>8243</v>
      </c>
      <c r="AB82">
        <v>2502</v>
      </c>
      <c r="AC82">
        <v>6229</v>
      </c>
      <c r="AD82">
        <v>4871</v>
      </c>
      <c r="AE82">
        <v>8666</v>
      </c>
      <c r="AF82">
        <v>6252</v>
      </c>
      <c r="AG82">
        <v>2824</v>
      </c>
      <c r="AH82">
        <v>136</v>
      </c>
    </row>
    <row r="83" spans="1:34" x14ac:dyDescent="0.3">
      <c r="A83" s="1" t="s">
        <v>87</v>
      </c>
      <c r="B83">
        <v>3308</v>
      </c>
      <c r="C83">
        <v>125</v>
      </c>
      <c r="D83">
        <v>3200</v>
      </c>
      <c r="E83">
        <v>3231</v>
      </c>
      <c r="F83">
        <v>3477</v>
      </c>
      <c r="G83">
        <v>3324</v>
      </c>
      <c r="J83" t="s">
        <v>112</v>
      </c>
      <c r="K83">
        <f>K81-171</f>
        <v>6426.5</v>
      </c>
      <c r="L83">
        <f t="shared" ref="L83:U83" si="32">L81-171</f>
        <v>10157.5</v>
      </c>
      <c r="M83">
        <f t="shared" si="32"/>
        <v>8816.8333333333339</v>
      </c>
      <c r="N83">
        <f t="shared" si="32"/>
        <v>8180</v>
      </c>
      <c r="O83">
        <f t="shared" si="32"/>
        <v>1400.1666666666667</v>
      </c>
      <c r="P83">
        <f t="shared" si="32"/>
        <v>5785</v>
      </c>
      <c r="Q83">
        <f t="shared" si="32"/>
        <v>2167.6666666666665</v>
      </c>
      <c r="R83">
        <f t="shared" si="32"/>
        <v>9468.3333333333339</v>
      </c>
      <c r="S83">
        <f t="shared" si="32"/>
        <v>6937</v>
      </c>
      <c r="T83">
        <f t="shared" si="32"/>
        <v>977.83333333333326</v>
      </c>
      <c r="U83">
        <f t="shared" si="32"/>
        <v>-0.33333333333334281</v>
      </c>
      <c r="W83">
        <v>131</v>
      </c>
      <c r="X83">
        <v>6123</v>
      </c>
      <c r="Y83">
        <v>8353</v>
      </c>
      <c r="Z83">
        <v>8701</v>
      </c>
      <c r="AA83">
        <v>7173</v>
      </c>
      <c r="AB83">
        <v>3537</v>
      </c>
      <c r="AC83">
        <v>5400</v>
      </c>
      <c r="AD83">
        <v>2909</v>
      </c>
      <c r="AE83">
        <v>7857</v>
      </c>
      <c r="AF83">
        <v>6153</v>
      </c>
      <c r="AG83">
        <v>2754</v>
      </c>
      <c r="AH83">
        <v>131</v>
      </c>
    </row>
    <row r="84" spans="1:34" x14ac:dyDescent="0.3">
      <c r="A84" s="1" t="s">
        <v>88</v>
      </c>
      <c r="B84">
        <v>1984</v>
      </c>
      <c r="C84">
        <v>70</v>
      </c>
      <c r="D84">
        <v>1946</v>
      </c>
      <c r="E84">
        <v>1931</v>
      </c>
      <c r="F84">
        <v>2085</v>
      </c>
      <c r="G84">
        <v>1972</v>
      </c>
      <c r="W84">
        <v>126</v>
      </c>
      <c r="X84">
        <v>6003</v>
      </c>
      <c r="Y84">
        <v>7303</v>
      </c>
      <c r="Z84">
        <v>8445</v>
      </c>
      <c r="AA84">
        <v>7673</v>
      </c>
      <c r="AB84">
        <v>3500</v>
      </c>
      <c r="AC84">
        <v>5245</v>
      </c>
      <c r="AD84">
        <v>5174</v>
      </c>
      <c r="AE84">
        <v>7726</v>
      </c>
      <c r="AF84">
        <v>5265</v>
      </c>
      <c r="AG84">
        <v>3081</v>
      </c>
      <c r="AH84">
        <v>131</v>
      </c>
    </row>
    <row r="85" spans="1:34" x14ac:dyDescent="0.3">
      <c r="A85" s="1" t="s">
        <v>89</v>
      </c>
      <c r="B85">
        <v>4205</v>
      </c>
      <c r="C85">
        <v>1580</v>
      </c>
      <c r="D85">
        <v>2769</v>
      </c>
      <c r="E85">
        <v>2911</v>
      </c>
      <c r="F85">
        <v>5691</v>
      </c>
      <c r="G85">
        <v>5449</v>
      </c>
      <c r="J85" t="s">
        <v>175</v>
      </c>
      <c r="K85" s="23" t="s">
        <v>130</v>
      </c>
      <c r="L85" s="23"/>
      <c r="M85" s="23"/>
      <c r="N85" s="23"/>
      <c r="O85" s="23"/>
      <c r="P85" s="23" t="s">
        <v>131</v>
      </c>
      <c r="Q85" s="23"/>
      <c r="R85" s="23"/>
      <c r="S85" s="23"/>
      <c r="T85" s="23"/>
      <c r="W85">
        <v>126</v>
      </c>
      <c r="X85">
        <v>5421</v>
      </c>
      <c r="Y85">
        <v>8610</v>
      </c>
      <c r="Z85">
        <v>8407</v>
      </c>
      <c r="AA85">
        <v>7391</v>
      </c>
      <c r="AB85">
        <v>4073</v>
      </c>
      <c r="AC85">
        <v>6018</v>
      </c>
      <c r="AD85">
        <v>5345</v>
      </c>
      <c r="AE85">
        <v>8319</v>
      </c>
      <c r="AF85">
        <v>5728</v>
      </c>
      <c r="AG85">
        <v>2839</v>
      </c>
      <c r="AH85">
        <v>129</v>
      </c>
    </row>
    <row r="86" spans="1:34" x14ac:dyDescent="0.3">
      <c r="A86" s="1" t="s">
        <v>90</v>
      </c>
      <c r="B86">
        <v>158</v>
      </c>
      <c r="C86">
        <v>18</v>
      </c>
      <c r="D86">
        <v>181</v>
      </c>
      <c r="E86">
        <v>162</v>
      </c>
      <c r="F86">
        <v>142</v>
      </c>
      <c r="G86">
        <v>146</v>
      </c>
      <c r="K86" t="s">
        <v>105</v>
      </c>
      <c r="L86" t="s">
        <v>106</v>
      </c>
      <c r="M86" t="s">
        <v>107</v>
      </c>
      <c r="N86" t="s">
        <v>108</v>
      </c>
      <c r="O86" t="s">
        <v>109</v>
      </c>
      <c r="P86" t="s">
        <v>105</v>
      </c>
      <c r="Q86" t="s">
        <v>106</v>
      </c>
      <c r="R86" t="s">
        <v>107</v>
      </c>
      <c r="S86" t="s">
        <v>108</v>
      </c>
      <c r="T86" t="s">
        <v>109</v>
      </c>
      <c r="U86" t="s">
        <v>110</v>
      </c>
      <c r="W86">
        <v>127</v>
      </c>
      <c r="X86">
        <v>6097</v>
      </c>
      <c r="Y86">
        <v>8015</v>
      </c>
      <c r="Z86">
        <v>8253</v>
      </c>
      <c r="AA86">
        <v>7659</v>
      </c>
      <c r="AB86">
        <v>3991</v>
      </c>
      <c r="AC86">
        <v>6364</v>
      </c>
      <c r="AD86">
        <v>4990</v>
      </c>
      <c r="AE86">
        <v>7741</v>
      </c>
      <c r="AF86">
        <v>6174</v>
      </c>
      <c r="AG86">
        <v>2574</v>
      </c>
      <c r="AH86">
        <v>362</v>
      </c>
    </row>
    <row r="87" spans="1:34" x14ac:dyDescent="0.3">
      <c r="A87" s="1" t="s">
        <v>91</v>
      </c>
      <c r="B87">
        <v>120</v>
      </c>
      <c r="C87">
        <v>4</v>
      </c>
      <c r="D87">
        <v>115</v>
      </c>
      <c r="E87">
        <v>120</v>
      </c>
      <c r="F87">
        <v>125</v>
      </c>
      <c r="G87">
        <v>121</v>
      </c>
      <c r="J87" t="s">
        <v>1</v>
      </c>
      <c r="K87">
        <f>AVERAGE(X131:X136)</f>
        <v>6538.5</v>
      </c>
      <c r="L87">
        <f t="shared" ref="L87:U87" si="33">AVERAGE(Y131:Y136)</f>
        <v>9117.3333333333339</v>
      </c>
      <c r="M87">
        <f t="shared" si="33"/>
        <v>8133</v>
      </c>
      <c r="N87">
        <f t="shared" si="33"/>
        <v>7578.666666666667</v>
      </c>
      <c r="O87">
        <f t="shared" si="33"/>
        <v>1293.1666666666667</v>
      </c>
      <c r="P87">
        <f t="shared" si="33"/>
        <v>5504.166666666667</v>
      </c>
      <c r="Q87">
        <f t="shared" si="33"/>
        <v>1301.3333333333333</v>
      </c>
      <c r="R87">
        <f t="shared" si="33"/>
        <v>9030</v>
      </c>
      <c r="S87">
        <f t="shared" si="33"/>
        <v>6777.166666666667</v>
      </c>
      <c r="T87">
        <f t="shared" si="33"/>
        <v>1318.8333333333333</v>
      </c>
      <c r="U87">
        <f t="shared" si="33"/>
        <v>156.83333333333334</v>
      </c>
      <c r="W87">
        <v>107</v>
      </c>
      <c r="X87">
        <v>106</v>
      </c>
      <c r="Y87">
        <v>130</v>
      </c>
      <c r="Z87">
        <v>126</v>
      </c>
      <c r="AA87">
        <v>126</v>
      </c>
      <c r="AB87">
        <v>126</v>
      </c>
      <c r="AC87">
        <v>129</v>
      </c>
      <c r="AD87">
        <v>125</v>
      </c>
      <c r="AE87">
        <v>127</v>
      </c>
      <c r="AF87">
        <v>129</v>
      </c>
      <c r="AG87">
        <v>128</v>
      </c>
      <c r="AH87">
        <v>136</v>
      </c>
    </row>
    <row r="88" spans="1:34" x14ac:dyDescent="0.3">
      <c r="A88" s="1" t="s">
        <v>92</v>
      </c>
      <c r="B88">
        <v>123</v>
      </c>
      <c r="C88">
        <v>3</v>
      </c>
      <c r="D88">
        <v>120</v>
      </c>
      <c r="E88">
        <v>122</v>
      </c>
      <c r="F88">
        <v>127</v>
      </c>
      <c r="G88">
        <v>124</v>
      </c>
      <c r="J88" t="s">
        <v>111</v>
      </c>
      <c r="K88">
        <f>AVEDEV(X131:X136)</f>
        <v>157</v>
      </c>
      <c r="L88">
        <f t="shared" ref="L88:U88" si="34">AVEDEV(Y131:Y136)</f>
        <v>166.11111111111131</v>
      </c>
      <c r="M88">
        <f t="shared" si="34"/>
        <v>150.66666666666666</v>
      </c>
      <c r="N88">
        <f t="shared" si="34"/>
        <v>225.44444444444434</v>
      </c>
      <c r="O88">
        <f t="shared" si="34"/>
        <v>362.5555555555556</v>
      </c>
      <c r="P88">
        <f t="shared" si="34"/>
        <v>317.11111111111103</v>
      </c>
      <c r="Q88">
        <f t="shared" si="34"/>
        <v>595</v>
      </c>
      <c r="R88">
        <f t="shared" si="34"/>
        <v>367.33333333333331</v>
      </c>
      <c r="S88">
        <f t="shared" si="34"/>
        <v>233.83333333333334</v>
      </c>
      <c r="T88">
        <f t="shared" si="34"/>
        <v>126.11111111111109</v>
      </c>
      <c r="U88">
        <f t="shared" si="34"/>
        <v>47.055555555555564</v>
      </c>
    </row>
    <row r="89" spans="1:34" x14ac:dyDescent="0.3">
      <c r="A89" s="1" t="s">
        <v>93</v>
      </c>
      <c r="B89">
        <v>124</v>
      </c>
      <c r="C89">
        <v>6</v>
      </c>
      <c r="D89">
        <v>121</v>
      </c>
      <c r="E89">
        <v>118</v>
      </c>
      <c r="F89">
        <v>131</v>
      </c>
      <c r="G89">
        <v>125</v>
      </c>
      <c r="J89" t="s">
        <v>112</v>
      </c>
      <c r="K89">
        <f>K87-157</f>
        <v>6381.5</v>
      </c>
      <c r="L89">
        <f t="shared" ref="L89:U89" si="35">L87-157</f>
        <v>8960.3333333333339</v>
      </c>
      <c r="M89">
        <f t="shared" si="35"/>
        <v>7976</v>
      </c>
      <c r="N89">
        <f t="shared" si="35"/>
        <v>7421.666666666667</v>
      </c>
      <c r="O89">
        <f t="shared" si="35"/>
        <v>1136.1666666666667</v>
      </c>
      <c r="P89">
        <f t="shared" si="35"/>
        <v>5347.166666666667</v>
      </c>
      <c r="Q89">
        <f t="shared" si="35"/>
        <v>1144.3333333333333</v>
      </c>
      <c r="R89">
        <f t="shared" si="35"/>
        <v>8873</v>
      </c>
      <c r="S89">
        <f t="shared" si="35"/>
        <v>6620.166666666667</v>
      </c>
      <c r="T89">
        <f t="shared" si="35"/>
        <v>1161.8333333333333</v>
      </c>
      <c r="U89">
        <f t="shared" si="35"/>
        <v>-0.16666666666665719</v>
      </c>
    </row>
    <row r="90" spans="1:34" x14ac:dyDescent="0.3">
      <c r="A90" s="1" t="s">
        <v>94</v>
      </c>
      <c r="B90">
        <v>117</v>
      </c>
      <c r="C90">
        <v>5</v>
      </c>
      <c r="D90">
        <v>112</v>
      </c>
      <c r="E90">
        <v>113</v>
      </c>
      <c r="F90">
        <v>122</v>
      </c>
      <c r="G90">
        <v>121</v>
      </c>
      <c r="W90">
        <v>140</v>
      </c>
      <c r="X90">
        <v>135</v>
      </c>
      <c r="Y90">
        <v>137</v>
      </c>
      <c r="Z90">
        <v>137</v>
      </c>
      <c r="AA90">
        <v>135</v>
      </c>
      <c r="AB90">
        <v>130</v>
      </c>
      <c r="AC90">
        <v>176</v>
      </c>
      <c r="AD90">
        <v>133</v>
      </c>
      <c r="AE90">
        <v>131</v>
      </c>
      <c r="AF90">
        <v>132</v>
      </c>
      <c r="AG90">
        <v>140</v>
      </c>
      <c r="AH90">
        <v>144</v>
      </c>
    </row>
    <row r="91" spans="1:34" x14ac:dyDescent="0.3">
      <c r="A91" s="1" t="s">
        <v>95</v>
      </c>
      <c r="B91">
        <v>120</v>
      </c>
      <c r="C91">
        <v>4</v>
      </c>
      <c r="D91">
        <v>117</v>
      </c>
      <c r="E91">
        <v>116</v>
      </c>
      <c r="F91">
        <v>123</v>
      </c>
      <c r="G91">
        <v>124</v>
      </c>
      <c r="J91" t="s">
        <v>179</v>
      </c>
      <c r="K91" s="23" t="s">
        <v>130</v>
      </c>
      <c r="L91" s="23"/>
      <c r="M91" s="23"/>
      <c r="N91" s="23"/>
      <c r="O91" s="23"/>
      <c r="P91" s="23" t="s">
        <v>131</v>
      </c>
      <c r="Q91" s="23"/>
      <c r="R91" s="23"/>
      <c r="S91" s="23"/>
      <c r="T91" s="23"/>
      <c r="W91">
        <v>131</v>
      </c>
      <c r="X91">
        <v>6283</v>
      </c>
      <c r="Y91">
        <v>9731</v>
      </c>
      <c r="Z91">
        <v>8875</v>
      </c>
      <c r="AA91">
        <v>8297</v>
      </c>
      <c r="AB91">
        <v>2082</v>
      </c>
      <c r="AC91">
        <v>6133</v>
      </c>
      <c r="AD91">
        <v>2153</v>
      </c>
      <c r="AE91">
        <v>8667</v>
      </c>
      <c r="AF91">
        <v>6267</v>
      </c>
      <c r="AG91">
        <v>1294</v>
      </c>
      <c r="AH91">
        <v>135</v>
      </c>
    </row>
    <row r="92" spans="1:34" x14ac:dyDescent="0.3">
      <c r="A92" s="1" t="s">
        <v>96</v>
      </c>
      <c r="B92">
        <v>123</v>
      </c>
      <c r="C92">
        <v>5</v>
      </c>
      <c r="D92">
        <v>120</v>
      </c>
      <c r="E92">
        <v>119</v>
      </c>
      <c r="F92">
        <v>130</v>
      </c>
      <c r="G92">
        <v>124</v>
      </c>
      <c r="K92" t="s">
        <v>105</v>
      </c>
      <c r="L92" t="s">
        <v>106</v>
      </c>
      <c r="M92" t="s">
        <v>107</v>
      </c>
      <c r="N92" t="s">
        <v>108</v>
      </c>
      <c r="O92" t="s">
        <v>109</v>
      </c>
      <c r="P92" t="s">
        <v>105</v>
      </c>
      <c r="Q92" t="s">
        <v>106</v>
      </c>
      <c r="R92" t="s">
        <v>107</v>
      </c>
      <c r="S92" t="s">
        <v>108</v>
      </c>
      <c r="T92" t="s">
        <v>109</v>
      </c>
      <c r="U92" t="s">
        <v>110</v>
      </c>
      <c r="W92">
        <v>134</v>
      </c>
      <c r="X92">
        <v>6388</v>
      </c>
      <c r="Y92">
        <v>10306</v>
      </c>
      <c r="Z92">
        <v>8719</v>
      </c>
      <c r="AA92">
        <v>7987</v>
      </c>
      <c r="AB92">
        <v>1886</v>
      </c>
      <c r="AC92">
        <v>6247</v>
      </c>
      <c r="AD92">
        <v>3451</v>
      </c>
      <c r="AE92">
        <v>9061</v>
      </c>
      <c r="AF92">
        <v>6422</v>
      </c>
      <c r="AG92">
        <v>1467</v>
      </c>
      <c r="AH92">
        <v>137</v>
      </c>
    </row>
    <row r="93" spans="1:34" x14ac:dyDescent="0.3">
      <c r="A93" s="1" t="s">
        <v>97</v>
      </c>
      <c r="B93">
        <v>124</v>
      </c>
      <c r="C93">
        <v>5</v>
      </c>
      <c r="D93">
        <v>122</v>
      </c>
      <c r="E93">
        <v>118</v>
      </c>
      <c r="F93">
        <v>130</v>
      </c>
      <c r="G93">
        <v>127</v>
      </c>
      <c r="J93" t="s">
        <v>1</v>
      </c>
      <c r="K93">
        <f>AVERAGE(X141:X146)</f>
        <v>6920.5</v>
      </c>
      <c r="L93">
        <f t="shared" ref="L93:U93" si="36">AVERAGE(Y141:Y146)</f>
        <v>8534.8333333333339</v>
      </c>
      <c r="M93">
        <f t="shared" si="36"/>
        <v>8258.5</v>
      </c>
      <c r="N93">
        <f t="shared" si="36"/>
        <v>7827.5</v>
      </c>
      <c r="O93">
        <f t="shared" si="36"/>
        <v>1633.1666666666667</v>
      </c>
      <c r="P93">
        <f t="shared" si="36"/>
        <v>5976</v>
      </c>
      <c r="Q93">
        <f t="shared" si="36"/>
        <v>832.33333333333337</v>
      </c>
      <c r="R93">
        <f t="shared" si="36"/>
        <v>9906.1666666666661</v>
      </c>
      <c r="S93">
        <f t="shared" si="36"/>
        <v>7773.166666666667</v>
      </c>
      <c r="T93">
        <f t="shared" si="36"/>
        <v>1748.8333333333333</v>
      </c>
      <c r="U93">
        <f t="shared" si="36"/>
        <v>163.16666666666666</v>
      </c>
      <c r="W93">
        <v>131</v>
      </c>
      <c r="X93">
        <v>6276</v>
      </c>
      <c r="Y93">
        <v>9844</v>
      </c>
      <c r="Z93">
        <v>8646</v>
      </c>
      <c r="AA93">
        <v>7440</v>
      </c>
      <c r="AB93">
        <v>2272</v>
      </c>
      <c r="AC93">
        <v>5923</v>
      </c>
      <c r="AD93">
        <v>1716</v>
      </c>
      <c r="AE93">
        <v>8594</v>
      </c>
      <c r="AF93">
        <v>6126</v>
      </c>
      <c r="AG93">
        <v>1325</v>
      </c>
      <c r="AH93">
        <v>133</v>
      </c>
    </row>
    <row r="94" spans="1:34" x14ac:dyDescent="0.3">
      <c r="A94" s="1" t="s">
        <v>98</v>
      </c>
      <c r="B94">
        <v>118</v>
      </c>
      <c r="C94">
        <v>4</v>
      </c>
      <c r="D94">
        <v>113</v>
      </c>
      <c r="E94">
        <v>118</v>
      </c>
      <c r="F94">
        <v>123</v>
      </c>
      <c r="G94">
        <v>118</v>
      </c>
      <c r="J94" t="s">
        <v>111</v>
      </c>
      <c r="K94">
        <f>AVEDEV(X141:X146)</f>
        <v>126.16666666666667</v>
      </c>
      <c r="L94">
        <f t="shared" ref="L94:U94" si="37">AVEDEV(Y141:Y146)</f>
        <v>149.16666666666666</v>
      </c>
      <c r="M94">
        <f t="shared" si="37"/>
        <v>188.66666666666666</v>
      </c>
      <c r="N94">
        <f t="shared" si="37"/>
        <v>189.83333333333334</v>
      </c>
      <c r="O94">
        <f t="shared" si="37"/>
        <v>519.22222222222229</v>
      </c>
      <c r="P94">
        <f t="shared" si="37"/>
        <v>96.333333333333329</v>
      </c>
      <c r="Q94">
        <f t="shared" si="37"/>
        <v>356.99999999999994</v>
      </c>
      <c r="R94">
        <f t="shared" si="37"/>
        <v>246.83333333333334</v>
      </c>
      <c r="S94">
        <f t="shared" si="37"/>
        <v>316.83333333333331</v>
      </c>
      <c r="T94">
        <f t="shared" si="37"/>
        <v>217.11111111111109</v>
      </c>
      <c r="U94">
        <f t="shared" si="37"/>
        <v>44.611111111111107</v>
      </c>
      <c r="W94">
        <v>127</v>
      </c>
      <c r="X94">
        <v>6163</v>
      </c>
      <c r="Y94">
        <v>9233</v>
      </c>
      <c r="Z94">
        <v>8568</v>
      </c>
      <c r="AA94">
        <v>8048</v>
      </c>
      <c r="AB94">
        <v>2230</v>
      </c>
      <c r="AC94">
        <v>5925</v>
      </c>
      <c r="AD94">
        <v>4214</v>
      </c>
      <c r="AE94">
        <v>8297</v>
      </c>
      <c r="AF94">
        <v>5583</v>
      </c>
      <c r="AG94">
        <v>1716</v>
      </c>
      <c r="AH94">
        <v>131</v>
      </c>
    </row>
    <row r="95" spans="1:34" x14ac:dyDescent="0.3">
      <c r="A95" s="1" t="s">
        <v>99</v>
      </c>
      <c r="B95">
        <v>121</v>
      </c>
      <c r="C95">
        <v>5</v>
      </c>
      <c r="D95">
        <v>117</v>
      </c>
      <c r="E95">
        <v>118</v>
      </c>
      <c r="F95">
        <v>128</v>
      </c>
      <c r="G95">
        <v>123</v>
      </c>
      <c r="J95" t="s">
        <v>112</v>
      </c>
      <c r="K95">
        <f>K93-163</f>
        <v>6757.5</v>
      </c>
      <c r="L95">
        <f t="shared" ref="L95:U95" si="38">L93-163</f>
        <v>8371.8333333333339</v>
      </c>
      <c r="M95">
        <f t="shared" si="38"/>
        <v>8095.5</v>
      </c>
      <c r="N95">
        <f t="shared" si="38"/>
        <v>7664.5</v>
      </c>
      <c r="O95">
        <f t="shared" si="38"/>
        <v>1470.1666666666667</v>
      </c>
      <c r="P95">
        <f t="shared" si="38"/>
        <v>5813</v>
      </c>
      <c r="Q95">
        <f t="shared" si="38"/>
        <v>669.33333333333337</v>
      </c>
      <c r="R95">
        <f t="shared" si="38"/>
        <v>9743.1666666666661</v>
      </c>
      <c r="S95">
        <f t="shared" si="38"/>
        <v>7610.166666666667</v>
      </c>
      <c r="T95">
        <f t="shared" si="38"/>
        <v>1585.8333333333333</v>
      </c>
      <c r="U95">
        <f t="shared" si="38"/>
        <v>0.16666666666665719</v>
      </c>
      <c r="W95">
        <v>126</v>
      </c>
      <c r="X95">
        <v>5700</v>
      </c>
      <c r="Y95">
        <v>9718</v>
      </c>
      <c r="Z95">
        <v>8422</v>
      </c>
      <c r="AA95">
        <v>7464</v>
      </c>
      <c r="AB95">
        <v>2673</v>
      </c>
      <c r="AC95">
        <v>6286</v>
      </c>
      <c r="AD95">
        <v>4344</v>
      </c>
      <c r="AE95">
        <v>8797</v>
      </c>
      <c r="AF95">
        <v>6187</v>
      </c>
      <c r="AG95">
        <v>1262</v>
      </c>
      <c r="AH95">
        <v>131</v>
      </c>
    </row>
    <row r="96" spans="1:34" x14ac:dyDescent="0.3">
      <c r="A96" s="1" t="s">
        <v>100</v>
      </c>
      <c r="B96">
        <v>120</v>
      </c>
      <c r="C96">
        <v>4</v>
      </c>
      <c r="D96">
        <v>115</v>
      </c>
      <c r="E96">
        <v>118</v>
      </c>
      <c r="F96">
        <v>124</v>
      </c>
      <c r="G96">
        <v>123</v>
      </c>
      <c r="W96">
        <v>125</v>
      </c>
      <c r="X96">
        <v>6302</v>
      </c>
      <c r="Y96">
        <v>9434</v>
      </c>
      <c r="Z96">
        <v>8677</v>
      </c>
      <c r="AA96">
        <v>7799</v>
      </c>
      <c r="AB96">
        <v>2681</v>
      </c>
      <c r="AC96">
        <v>6286</v>
      </c>
      <c r="AD96">
        <v>3884</v>
      </c>
      <c r="AE96">
        <v>8598</v>
      </c>
      <c r="AF96">
        <v>6510</v>
      </c>
      <c r="AG96">
        <v>1128</v>
      </c>
      <c r="AH96">
        <v>341</v>
      </c>
    </row>
    <row r="97" spans="1:34" x14ac:dyDescent="0.3">
      <c r="A97" s="1" t="s">
        <v>101</v>
      </c>
      <c r="B97">
        <v>122</v>
      </c>
      <c r="C97">
        <v>6</v>
      </c>
      <c r="D97">
        <v>115</v>
      </c>
      <c r="E97">
        <v>120</v>
      </c>
      <c r="F97">
        <v>128</v>
      </c>
      <c r="G97">
        <v>124</v>
      </c>
      <c r="J97" t="s">
        <v>183</v>
      </c>
      <c r="K97" s="23" t="s">
        <v>130</v>
      </c>
      <c r="L97" s="23"/>
      <c r="M97" s="23"/>
      <c r="N97" s="23"/>
      <c r="O97" s="23"/>
      <c r="P97" s="23" t="s">
        <v>131</v>
      </c>
      <c r="Q97" s="23"/>
      <c r="R97" s="23"/>
      <c r="S97" s="23"/>
      <c r="T97" s="23"/>
      <c r="W97">
        <v>131</v>
      </c>
      <c r="X97">
        <v>129</v>
      </c>
      <c r="Y97">
        <v>131</v>
      </c>
      <c r="Z97">
        <v>127</v>
      </c>
      <c r="AA97">
        <v>128</v>
      </c>
      <c r="AB97">
        <v>128</v>
      </c>
      <c r="AC97">
        <v>128</v>
      </c>
      <c r="AD97">
        <v>128</v>
      </c>
      <c r="AE97">
        <v>129</v>
      </c>
      <c r="AF97">
        <v>130</v>
      </c>
      <c r="AG97">
        <v>132</v>
      </c>
      <c r="AH97">
        <v>136</v>
      </c>
    </row>
    <row r="98" spans="1:34" x14ac:dyDescent="0.3">
      <c r="A98" s="1" t="s">
        <v>102</v>
      </c>
      <c r="B98">
        <v>123</v>
      </c>
      <c r="C98">
        <v>6</v>
      </c>
      <c r="D98">
        <v>118</v>
      </c>
      <c r="E98">
        <v>120</v>
      </c>
      <c r="F98">
        <v>127</v>
      </c>
      <c r="G98">
        <v>129</v>
      </c>
      <c r="K98" t="s">
        <v>105</v>
      </c>
      <c r="L98" t="s">
        <v>106</v>
      </c>
      <c r="M98" t="s">
        <v>107</v>
      </c>
      <c r="N98" t="s">
        <v>108</v>
      </c>
      <c r="O98" t="s">
        <v>109</v>
      </c>
      <c r="P98" t="s">
        <v>105</v>
      </c>
      <c r="Q98" t="s">
        <v>106</v>
      </c>
      <c r="R98" t="s">
        <v>107</v>
      </c>
      <c r="S98" t="s">
        <v>108</v>
      </c>
      <c r="T98" t="s">
        <v>109</v>
      </c>
      <c r="U98" t="s">
        <v>110</v>
      </c>
    </row>
    <row r="99" spans="1:34" x14ac:dyDescent="0.3">
      <c r="J99" t="s">
        <v>1</v>
      </c>
      <c r="K99">
        <f>AVERAGE(X151:X156)</f>
        <v>7076.666666666667</v>
      </c>
      <c r="L99">
        <f t="shared" ref="L99:U99" si="39">AVERAGE(Y151:Y156)</f>
        <v>8059</v>
      </c>
      <c r="M99">
        <f t="shared" si="39"/>
        <v>8077.166666666667</v>
      </c>
      <c r="N99">
        <f t="shared" si="39"/>
        <v>7954.166666666667</v>
      </c>
      <c r="O99">
        <f t="shared" si="39"/>
        <v>1983.3333333333333</v>
      </c>
      <c r="P99">
        <f t="shared" si="39"/>
        <v>5969.166666666667</v>
      </c>
      <c r="Q99">
        <f t="shared" si="39"/>
        <v>605.16666666666663</v>
      </c>
      <c r="R99">
        <f t="shared" si="39"/>
        <v>10224.666666666666</v>
      </c>
      <c r="S99">
        <f t="shared" si="39"/>
        <v>8372</v>
      </c>
      <c r="T99">
        <f t="shared" si="39"/>
        <v>1938.8333333333333</v>
      </c>
      <c r="U99">
        <f t="shared" si="39"/>
        <v>138.83333333333334</v>
      </c>
    </row>
    <row r="100" spans="1:34" x14ac:dyDescent="0.3">
      <c r="A100" t="s">
        <v>132</v>
      </c>
      <c r="J100" t="s">
        <v>111</v>
      </c>
      <c r="K100">
        <f>AVEDEV(X151:X156)</f>
        <v>121.11111111111101</v>
      </c>
      <c r="L100">
        <f t="shared" ref="L100:U100" si="40">AVEDEV(Y151:Y156)</f>
        <v>102.33333333333333</v>
      </c>
      <c r="M100">
        <f t="shared" si="40"/>
        <v>207.22222222222231</v>
      </c>
      <c r="N100">
        <f t="shared" si="40"/>
        <v>161.83333333333334</v>
      </c>
      <c r="O100">
        <f t="shared" si="40"/>
        <v>687.44444444444446</v>
      </c>
      <c r="P100">
        <f t="shared" si="40"/>
        <v>124.11111111111101</v>
      </c>
      <c r="Q100">
        <f t="shared" si="40"/>
        <v>241.5</v>
      </c>
      <c r="R100">
        <f t="shared" si="40"/>
        <v>264.33333333333331</v>
      </c>
      <c r="S100">
        <f t="shared" si="40"/>
        <v>346</v>
      </c>
      <c r="T100">
        <f t="shared" si="40"/>
        <v>256.83333333333331</v>
      </c>
      <c r="U100">
        <f t="shared" si="40"/>
        <v>2.7777777777777808</v>
      </c>
      <c r="W100">
        <v>142</v>
      </c>
      <c r="X100">
        <v>138</v>
      </c>
      <c r="Y100">
        <v>139</v>
      </c>
      <c r="Z100">
        <v>140</v>
      </c>
      <c r="AA100">
        <v>139</v>
      </c>
      <c r="AB100">
        <v>135</v>
      </c>
      <c r="AC100">
        <v>197</v>
      </c>
      <c r="AD100">
        <v>134</v>
      </c>
      <c r="AE100">
        <v>135</v>
      </c>
      <c r="AF100">
        <v>138</v>
      </c>
      <c r="AG100">
        <v>141</v>
      </c>
      <c r="AH100">
        <v>145</v>
      </c>
    </row>
    <row r="101" spans="1:34" x14ac:dyDescent="0.3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6</v>
      </c>
      <c r="J101" t="s">
        <v>112</v>
      </c>
      <c r="K101">
        <f>K99-139</f>
        <v>6937.666666666667</v>
      </c>
      <c r="L101">
        <f t="shared" ref="L101:U101" si="41">L99-139</f>
        <v>7920</v>
      </c>
      <c r="M101">
        <f t="shared" si="41"/>
        <v>7938.166666666667</v>
      </c>
      <c r="N101">
        <f t="shared" si="41"/>
        <v>7815.166666666667</v>
      </c>
      <c r="O101">
        <f t="shared" si="41"/>
        <v>1844.3333333333333</v>
      </c>
      <c r="P101">
        <f t="shared" si="41"/>
        <v>5830.166666666667</v>
      </c>
      <c r="Q101">
        <f t="shared" si="41"/>
        <v>466.16666666666663</v>
      </c>
      <c r="R101">
        <f t="shared" si="41"/>
        <v>10085.666666666666</v>
      </c>
      <c r="S101">
        <f t="shared" si="41"/>
        <v>8233</v>
      </c>
      <c r="T101">
        <f t="shared" si="41"/>
        <v>1799.8333333333333</v>
      </c>
      <c r="U101">
        <f t="shared" si="41"/>
        <v>-0.16666666666665719</v>
      </c>
      <c r="W101">
        <v>136</v>
      </c>
      <c r="X101">
        <v>6421</v>
      </c>
      <c r="Y101">
        <v>9900</v>
      </c>
      <c r="Z101">
        <v>9130</v>
      </c>
      <c r="AA101">
        <v>8386</v>
      </c>
      <c r="AB101">
        <v>1807</v>
      </c>
      <c r="AC101">
        <v>6231</v>
      </c>
      <c r="AD101">
        <v>1770</v>
      </c>
      <c r="AE101">
        <v>9282</v>
      </c>
      <c r="AF101">
        <v>6635</v>
      </c>
      <c r="AG101">
        <v>1016</v>
      </c>
      <c r="AH101">
        <v>139</v>
      </c>
    </row>
    <row r="102" spans="1:34" x14ac:dyDescent="0.3">
      <c r="A102" s="1" t="s">
        <v>7</v>
      </c>
      <c r="B102">
        <v>119</v>
      </c>
      <c r="C102">
        <v>4</v>
      </c>
      <c r="D102">
        <v>114</v>
      </c>
      <c r="E102">
        <v>118</v>
      </c>
      <c r="F102">
        <v>123</v>
      </c>
      <c r="G102">
        <v>121</v>
      </c>
      <c r="W102">
        <v>137</v>
      </c>
      <c r="X102">
        <v>6500</v>
      </c>
      <c r="Y102">
        <v>9120</v>
      </c>
      <c r="Z102">
        <v>8401</v>
      </c>
      <c r="AA102">
        <v>7625</v>
      </c>
      <c r="AB102">
        <v>1577</v>
      </c>
      <c r="AC102">
        <v>5954</v>
      </c>
      <c r="AD102">
        <v>3202</v>
      </c>
      <c r="AE102">
        <v>9933</v>
      </c>
      <c r="AF102">
        <v>7031</v>
      </c>
      <c r="AG102">
        <v>1290</v>
      </c>
      <c r="AH102">
        <v>140</v>
      </c>
    </row>
    <row r="103" spans="1:34" x14ac:dyDescent="0.3">
      <c r="A103" s="1" t="s">
        <v>8</v>
      </c>
      <c r="B103">
        <v>120</v>
      </c>
      <c r="C103">
        <v>1</v>
      </c>
      <c r="D103">
        <v>118</v>
      </c>
      <c r="E103">
        <v>121</v>
      </c>
      <c r="F103">
        <v>121</v>
      </c>
      <c r="G103">
        <v>119</v>
      </c>
      <c r="J103" t="s">
        <v>195</v>
      </c>
      <c r="K103" s="23" t="s">
        <v>130</v>
      </c>
      <c r="L103" s="23"/>
      <c r="M103" s="23"/>
      <c r="N103" s="23"/>
      <c r="O103" s="23"/>
      <c r="P103" s="23" t="s">
        <v>131</v>
      </c>
      <c r="Q103" s="23"/>
      <c r="R103" s="23"/>
      <c r="S103" s="23"/>
      <c r="T103" s="23"/>
      <c r="W103">
        <v>135</v>
      </c>
      <c r="X103">
        <v>6324</v>
      </c>
      <c r="Y103">
        <v>7972</v>
      </c>
      <c r="Z103">
        <v>7578</v>
      </c>
      <c r="AA103">
        <v>6735</v>
      </c>
      <c r="AB103">
        <v>1732</v>
      </c>
      <c r="AC103">
        <v>5243</v>
      </c>
      <c r="AD103">
        <v>1217</v>
      </c>
      <c r="AE103">
        <v>9230</v>
      </c>
      <c r="AF103">
        <v>6635</v>
      </c>
      <c r="AG103">
        <v>1138</v>
      </c>
      <c r="AH103">
        <v>138</v>
      </c>
    </row>
    <row r="104" spans="1:34" x14ac:dyDescent="0.3">
      <c r="A104" s="1" t="s">
        <v>9</v>
      </c>
      <c r="B104">
        <v>120</v>
      </c>
      <c r="C104">
        <v>3</v>
      </c>
      <c r="D104">
        <v>117</v>
      </c>
      <c r="E104">
        <v>118</v>
      </c>
      <c r="F104">
        <v>123</v>
      </c>
      <c r="G104">
        <v>123</v>
      </c>
      <c r="K104" t="s">
        <v>105</v>
      </c>
      <c r="L104" t="s">
        <v>106</v>
      </c>
      <c r="M104" t="s">
        <v>107</v>
      </c>
      <c r="N104" t="s">
        <v>108</v>
      </c>
      <c r="O104" t="s">
        <v>109</v>
      </c>
      <c r="P104" t="s">
        <v>105</v>
      </c>
      <c r="Q104" t="s">
        <v>106</v>
      </c>
      <c r="R104" t="s">
        <v>107</v>
      </c>
      <c r="S104" t="s">
        <v>108</v>
      </c>
      <c r="T104" t="s">
        <v>109</v>
      </c>
      <c r="U104" t="s">
        <v>110</v>
      </c>
      <c r="W104">
        <v>130</v>
      </c>
      <c r="X104">
        <v>6252</v>
      </c>
      <c r="Y104">
        <v>7779</v>
      </c>
      <c r="Z104">
        <v>7588</v>
      </c>
      <c r="AA104">
        <v>7030</v>
      </c>
      <c r="AB104">
        <v>1748</v>
      </c>
      <c r="AC104">
        <v>5069</v>
      </c>
      <c r="AD104">
        <v>3757</v>
      </c>
      <c r="AE104">
        <v>8910</v>
      </c>
      <c r="AF104">
        <v>5935</v>
      </c>
      <c r="AG104">
        <v>1404</v>
      </c>
      <c r="AH104">
        <v>138</v>
      </c>
    </row>
    <row r="105" spans="1:34" x14ac:dyDescent="0.3">
      <c r="A105" s="1" t="s">
        <v>10</v>
      </c>
      <c r="B105">
        <v>121</v>
      </c>
      <c r="C105">
        <v>4</v>
      </c>
      <c r="D105">
        <v>119</v>
      </c>
      <c r="E105">
        <v>117</v>
      </c>
      <c r="F105">
        <v>126</v>
      </c>
      <c r="G105">
        <v>122</v>
      </c>
      <c r="J105" t="s">
        <v>1</v>
      </c>
      <c r="K105">
        <f>AVERAGE(X160:X165)</f>
        <v>7120</v>
      </c>
      <c r="L105">
        <f t="shared" ref="L105:U105" si="42">AVERAGE(Y160:Y165)</f>
        <v>7951.5</v>
      </c>
      <c r="M105">
        <f t="shared" si="42"/>
        <v>7184.833333333333</v>
      </c>
      <c r="N105">
        <f t="shared" si="42"/>
        <v>7084.666666666667</v>
      </c>
      <c r="O105">
        <f t="shared" si="42"/>
        <v>2811.8333333333335</v>
      </c>
      <c r="P105">
        <f t="shared" si="42"/>
        <v>5586.666666666667</v>
      </c>
      <c r="Q105">
        <f t="shared" si="42"/>
        <v>420.33333333333331</v>
      </c>
      <c r="R105">
        <f t="shared" si="42"/>
        <v>9458.6666666666661</v>
      </c>
      <c r="S105">
        <f t="shared" si="42"/>
        <v>7948.333333333333</v>
      </c>
      <c r="T105">
        <f t="shared" si="42"/>
        <v>2921.6666666666665</v>
      </c>
      <c r="U105" t="e">
        <f t="shared" si="42"/>
        <v>#DIV/0!</v>
      </c>
      <c r="W105">
        <v>131</v>
      </c>
      <c r="X105">
        <v>5880</v>
      </c>
      <c r="Y105">
        <v>9121</v>
      </c>
      <c r="Z105">
        <v>8486</v>
      </c>
      <c r="AA105">
        <v>7357</v>
      </c>
      <c r="AB105">
        <v>2337</v>
      </c>
      <c r="AC105">
        <v>6127</v>
      </c>
      <c r="AD105">
        <v>4238</v>
      </c>
      <c r="AE105">
        <v>9590</v>
      </c>
      <c r="AF105">
        <v>6481</v>
      </c>
      <c r="AG105">
        <v>1126</v>
      </c>
      <c r="AH105">
        <v>137</v>
      </c>
    </row>
    <row r="106" spans="1:34" x14ac:dyDescent="0.3">
      <c r="A106" s="1" t="s">
        <v>11</v>
      </c>
      <c r="B106">
        <v>118</v>
      </c>
      <c r="C106">
        <v>3</v>
      </c>
      <c r="D106">
        <v>115</v>
      </c>
      <c r="E106">
        <v>118</v>
      </c>
      <c r="F106">
        <v>122</v>
      </c>
      <c r="G106">
        <v>117</v>
      </c>
      <c r="J106" t="s">
        <v>111</v>
      </c>
      <c r="K106">
        <f>AVEDEV(X160:X165)</f>
        <v>107.33333333333333</v>
      </c>
      <c r="L106">
        <f t="shared" ref="L106:U106" si="43">AVEDEV(Y160:Y165)</f>
        <v>78.5</v>
      </c>
      <c r="M106">
        <f t="shared" si="43"/>
        <v>221.111111111111</v>
      </c>
      <c r="N106">
        <f t="shared" si="43"/>
        <v>155.33333333333334</v>
      </c>
      <c r="O106">
        <f t="shared" si="43"/>
        <v>922.77777777777783</v>
      </c>
      <c r="P106">
        <f t="shared" si="43"/>
        <v>127.77777777777767</v>
      </c>
      <c r="Q106">
        <f t="shared" si="43"/>
        <v>139.22222222222226</v>
      </c>
      <c r="R106">
        <f t="shared" si="43"/>
        <v>418.55555555555537</v>
      </c>
      <c r="S106">
        <f t="shared" si="43"/>
        <v>348.55555555555566</v>
      </c>
      <c r="T106">
        <f t="shared" si="43"/>
        <v>360.55555555555549</v>
      </c>
      <c r="U106" t="e">
        <f t="shared" si="43"/>
        <v>#NUM!</v>
      </c>
      <c r="W106">
        <v>132</v>
      </c>
      <c r="X106">
        <v>6552</v>
      </c>
      <c r="Y106">
        <v>9612</v>
      </c>
      <c r="Z106">
        <v>9019</v>
      </c>
      <c r="AA106">
        <v>8045</v>
      </c>
      <c r="AB106">
        <v>2481</v>
      </c>
      <c r="AC106">
        <v>6357</v>
      </c>
      <c r="AD106">
        <v>3764</v>
      </c>
      <c r="AE106">
        <v>9344</v>
      </c>
      <c r="AF106">
        <v>6987</v>
      </c>
      <c r="AG106">
        <v>1104</v>
      </c>
      <c r="AH106">
        <v>348</v>
      </c>
    </row>
    <row r="107" spans="1:34" x14ac:dyDescent="0.3">
      <c r="A107" s="1" t="s">
        <v>12</v>
      </c>
      <c r="B107">
        <v>119</v>
      </c>
      <c r="C107">
        <v>2</v>
      </c>
      <c r="D107">
        <v>116</v>
      </c>
      <c r="E107">
        <v>119</v>
      </c>
      <c r="F107">
        <v>120</v>
      </c>
      <c r="G107">
        <v>120</v>
      </c>
      <c r="J107" t="s">
        <v>112</v>
      </c>
      <c r="W107">
        <v>139</v>
      </c>
      <c r="X107">
        <v>136</v>
      </c>
      <c r="Y107">
        <v>138</v>
      </c>
      <c r="Z107">
        <v>134</v>
      </c>
      <c r="AA107">
        <v>133</v>
      </c>
      <c r="AB107">
        <v>134</v>
      </c>
      <c r="AC107">
        <v>135</v>
      </c>
      <c r="AD107">
        <v>136</v>
      </c>
      <c r="AE107">
        <v>136</v>
      </c>
      <c r="AF107">
        <v>136</v>
      </c>
      <c r="AG107">
        <v>138</v>
      </c>
      <c r="AH107">
        <v>143</v>
      </c>
    </row>
    <row r="108" spans="1:34" x14ac:dyDescent="0.3">
      <c r="A108" s="1" t="s">
        <v>13</v>
      </c>
      <c r="B108">
        <v>136</v>
      </c>
      <c r="C108">
        <v>7</v>
      </c>
      <c r="D108">
        <v>130</v>
      </c>
      <c r="E108">
        <v>134</v>
      </c>
      <c r="F108">
        <v>145</v>
      </c>
      <c r="G108">
        <v>134</v>
      </c>
    </row>
    <row r="109" spans="1:34" x14ac:dyDescent="0.3">
      <c r="A109" s="1" t="s">
        <v>14</v>
      </c>
      <c r="B109">
        <v>118</v>
      </c>
      <c r="C109">
        <v>4</v>
      </c>
      <c r="D109">
        <v>114</v>
      </c>
      <c r="E109">
        <v>120</v>
      </c>
      <c r="F109">
        <v>122</v>
      </c>
      <c r="G109">
        <v>116</v>
      </c>
      <c r="J109" t="s">
        <v>204</v>
      </c>
      <c r="K109" s="23" t="s">
        <v>130</v>
      </c>
      <c r="L109" s="23"/>
      <c r="M109" s="23"/>
      <c r="N109" s="23"/>
      <c r="O109" s="23"/>
      <c r="P109" s="23" t="s">
        <v>131</v>
      </c>
      <c r="Q109" s="23"/>
      <c r="R109" s="23"/>
      <c r="S109" s="23"/>
      <c r="T109" s="23"/>
    </row>
    <row r="110" spans="1:34" x14ac:dyDescent="0.3">
      <c r="A110" s="1" t="s">
        <v>15</v>
      </c>
      <c r="B110">
        <v>119</v>
      </c>
      <c r="C110">
        <v>3</v>
      </c>
      <c r="D110">
        <v>116</v>
      </c>
      <c r="E110">
        <v>119</v>
      </c>
      <c r="F110">
        <v>124</v>
      </c>
      <c r="G110">
        <v>119</v>
      </c>
      <c r="K110" t="s">
        <v>105</v>
      </c>
      <c r="L110" t="s">
        <v>106</v>
      </c>
      <c r="M110" t="s">
        <v>107</v>
      </c>
      <c r="N110" t="s">
        <v>108</v>
      </c>
      <c r="O110" t="s">
        <v>109</v>
      </c>
      <c r="P110" t="s">
        <v>105</v>
      </c>
      <c r="Q110" t="s">
        <v>106</v>
      </c>
      <c r="R110" t="s">
        <v>107</v>
      </c>
      <c r="S110" t="s">
        <v>108</v>
      </c>
      <c r="T110" t="s">
        <v>109</v>
      </c>
      <c r="W110">
        <v>147</v>
      </c>
      <c r="X110">
        <v>142</v>
      </c>
      <c r="Y110">
        <v>143</v>
      </c>
      <c r="Z110">
        <v>145</v>
      </c>
      <c r="AA110">
        <v>143</v>
      </c>
      <c r="AB110">
        <v>139</v>
      </c>
      <c r="AC110">
        <v>214</v>
      </c>
      <c r="AD110">
        <v>141</v>
      </c>
      <c r="AE110">
        <v>141</v>
      </c>
      <c r="AF110">
        <v>141</v>
      </c>
      <c r="AG110">
        <v>121</v>
      </c>
      <c r="AH110">
        <v>144</v>
      </c>
    </row>
    <row r="111" spans="1:34" x14ac:dyDescent="0.3">
      <c r="A111" s="1" t="s">
        <v>16</v>
      </c>
      <c r="B111">
        <v>120</v>
      </c>
      <c r="C111">
        <v>5</v>
      </c>
      <c r="D111">
        <v>113</v>
      </c>
      <c r="E111">
        <v>120</v>
      </c>
      <c r="F111">
        <v>124</v>
      </c>
      <c r="G111">
        <v>123</v>
      </c>
      <c r="J111" t="s">
        <v>1</v>
      </c>
      <c r="K111">
        <f>AVERAGE(X168:X173)</f>
        <v>7297</v>
      </c>
      <c r="L111">
        <f t="shared" ref="L111:T111" si="44">AVERAGE(Y168:Y173)</f>
        <v>8124.5</v>
      </c>
      <c r="M111">
        <f t="shared" si="44"/>
        <v>6912.666666666667</v>
      </c>
      <c r="N111">
        <f t="shared" si="44"/>
        <v>6992.666666666667</v>
      </c>
      <c r="O111">
        <f t="shared" si="44"/>
        <v>3927</v>
      </c>
      <c r="P111">
        <f t="shared" si="44"/>
        <v>5623.5</v>
      </c>
      <c r="Q111">
        <f t="shared" si="44"/>
        <v>648.83333333333337</v>
      </c>
      <c r="R111">
        <f t="shared" si="44"/>
        <v>9877.8333333333339</v>
      </c>
      <c r="S111">
        <f t="shared" si="44"/>
        <v>8417.6666666666661</v>
      </c>
      <c r="T111">
        <f t="shared" si="44"/>
        <v>3931.5</v>
      </c>
      <c r="W111">
        <v>140</v>
      </c>
      <c r="X111">
        <v>6658</v>
      </c>
      <c r="Y111">
        <v>10474</v>
      </c>
      <c r="Z111">
        <v>9386</v>
      </c>
      <c r="AA111">
        <v>8682</v>
      </c>
      <c r="AB111">
        <v>1561</v>
      </c>
      <c r="AC111">
        <v>6293</v>
      </c>
      <c r="AD111">
        <v>1337</v>
      </c>
      <c r="AE111">
        <v>9647</v>
      </c>
      <c r="AF111">
        <v>7076</v>
      </c>
      <c r="AG111">
        <v>910</v>
      </c>
      <c r="AH111">
        <v>120</v>
      </c>
    </row>
    <row r="112" spans="1:34" x14ac:dyDescent="0.3">
      <c r="A112" s="1" t="s">
        <v>17</v>
      </c>
      <c r="B112">
        <v>126</v>
      </c>
      <c r="C112">
        <v>5</v>
      </c>
      <c r="D112">
        <v>120</v>
      </c>
      <c r="E112">
        <v>127</v>
      </c>
      <c r="F112">
        <v>132</v>
      </c>
      <c r="G112">
        <v>125</v>
      </c>
      <c r="J112" t="s">
        <v>111</v>
      </c>
      <c r="K112">
        <f>AVEDEV(X168:X173)</f>
        <v>133</v>
      </c>
      <c r="L112">
        <f t="shared" ref="L112:T112" si="45">AVEDEV(Y168:Y173)</f>
        <v>137.16666666666666</v>
      </c>
      <c r="M112">
        <f t="shared" si="45"/>
        <v>179.888888888889</v>
      </c>
      <c r="N112">
        <f t="shared" si="45"/>
        <v>117.88888888888899</v>
      </c>
      <c r="O112">
        <f t="shared" si="45"/>
        <v>1126.3333333333333</v>
      </c>
      <c r="P112">
        <f t="shared" si="45"/>
        <v>172</v>
      </c>
      <c r="Q112">
        <f t="shared" si="45"/>
        <v>314.83333333333331</v>
      </c>
      <c r="R112">
        <f t="shared" si="45"/>
        <v>317.44444444444463</v>
      </c>
      <c r="S112">
        <f t="shared" si="45"/>
        <v>382.44444444444463</v>
      </c>
      <c r="T112">
        <f t="shared" si="45"/>
        <v>466.16666666666669</v>
      </c>
      <c r="W112">
        <v>139</v>
      </c>
      <c r="X112">
        <v>6718</v>
      </c>
      <c r="Y112">
        <v>11067</v>
      </c>
      <c r="Z112">
        <v>9116</v>
      </c>
      <c r="AA112">
        <v>8422</v>
      </c>
      <c r="AB112">
        <v>1549</v>
      </c>
      <c r="AC112">
        <v>6403</v>
      </c>
      <c r="AD112">
        <v>2823</v>
      </c>
      <c r="AE112">
        <v>10136</v>
      </c>
      <c r="AF112">
        <v>7447</v>
      </c>
      <c r="AG112">
        <v>1260</v>
      </c>
      <c r="AH112">
        <v>142</v>
      </c>
    </row>
    <row r="113" spans="1:34" x14ac:dyDescent="0.3">
      <c r="A113" s="1" t="s">
        <v>18</v>
      </c>
      <c r="B113">
        <v>124</v>
      </c>
      <c r="C113">
        <v>5</v>
      </c>
      <c r="D113">
        <v>117</v>
      </c>
      <c r="E113">
        <v>125</v>
      </c>
      <c r="F113">
        <v>127</v>
      </c>
      <c r="G113">
        <v>126</v>
      </c>
      <c r="W113">
        <v>137</v>
      </c>
      <c r="X113">
        <v>6644</v>
      </c>
      <c r="Y113">
        <v>10497</v>
      </c>
      <c r="Z113">
        <v>9135</v>
      </c>
      <c r="AA113">
        <v>7957</v>
      </c>
      <c r="AB113">
        <v>1623</v>
      </c>
      <c r="AC113">
        <v>5861</v>
      </c>
      <c r="AD113">
        <v>1046</v>
      </c>
      <c r="AE113">
        <v>9564</v>
      </c>
      <c r="AF113">
        <v>7006</v>
      </c>
      <c r="AG113">
        <v>1104</v>
      </c>
      <c r="AH113">
        <v>142</v>
      </c>
    </row>
    <row r="114" spans="1:34" x14ac:dyDescent="0.3">
      <c r="A114" s="1" t="s">
        <v>19</v>
      </c>
      <c r="B114">
        <v>120</v>
      </c>
      <c r="C114">
        <v>2</v>
      </c>
      <c r="D114">
        <v>119</v>
      </c>
      <c r="E114">
        <v>118</v>
      </c>
      <c r="F114">
        <v>122</v>
      </c>
      <c r="G114">
        <v>119</v>
      </c>
      <c r="J114" t="s">
        <v>211</v>
      </c>
      <c r="K114" s="23" t="s">
        <v>130</v>
      </c>
      <c r="L114" s="23"/>
      <c r="M114" s="23"/>
      <c r="N114" s="23"/>
      <c r="O114" s="23"/>
      <c r="P114" s="23" t="s">
        <v>131</v>
      </c>
      <c r="Q114" s="23"/>
      <c r="R114" s="23"/>
      <c r="S114" s="23"/>
      <c r="T114" s="23"/>
      <c r="W114">
        <v>135</v>
      </c>
      <c r="X114">
        <v>6661</v>
      </c>
      <c r="Y114">
        <v>9984</v>
      </c>
      <c r="Z114">
        <v>8991</v>
      </c>
      <c r="AA114">
        <v>8599</v>
      </c>
      <c r="AB114">
        <v>1607</v>
      </c>
      <c r="AC114">
        <v>5823</v>
      </c>
      <c r="AD114">
        <v>3697</v>
      </c>
      <c r="AE114">
        <v>9409</v>
      </c>
      <c r="AF114">
        <v>6417</v>
      </c>
      <c r="AG114">
        <v>1280</v>
      </c>
      <c r="AH114">
        <v>140</v>
      </c>
    </row>
    <row r="115" spans="1:34" x14ac:dyDescent="0.3">
      <c r="A115" s="1" t="s">
        <v>20</v>
      </c>
      <c r="B115">
        <v>6677</v>
      </c>
      <c r="C115">
        <v>206</v>
      </c>
      <c r="D115">
        <v>6411</v>
      </c>
      <c r="E115">
        <v>6877</v>
      </c>
      <c r="F115">
        <v>6795</v>
      </c>
      <c r="G115">
        <v>6626</v>
      </c>
      <c r="K115" t="s">
        <v>105</v>
      </c>
      <c r="L115" t="s">
        <v>106</v>
      </c>
      <c r="M115" t="s">
        <v>107</v>
      </c>
      <c r="N115" t="s">
        <v>108</v>
      </c>
      <c r="O115" t="s">
        <v>109</v>
      </c>
      <c r="P115" t="s">
        <v>105</v>
      </c>
      <c r="Q115" t="s">
        <v>106</v>
      </c>
      <c r="R115" t="s">
        <v>107</v>
      </c>
      <c r="S115" t="s">
        <v>108</v>
      </c>
      <c r="T115" t="s">
        <v>109</v>
      </c>
      <c r="W115">
        <v>133</v>
      </c>
      <c r="X115">
        <v>6223</v>
      </c>
      <c r="Y115">
        <v>10472</v>
      </c>
      <c r="Z115">
        <v>8918</v>
      </c>
      <c r="AA115">
        <v>7913</v>
      </c>
      <c r="AB115">
        <v>2117</v>
      </c>
      <c r="AC115">
        <v>6425</v>
      </c>
      <c r="AD115">
        <v>3974</v>
      </c>
      <c r="AE115">
        <v>9976</v>
      </c>
      <c r="AF115">
        <v>6939</v>
      </c>
      <c r="AG115">
        <v>1142</v>
      </c>
      <c r="AH115">
        <v>141</v>
      </c>
    </row>
    <row r="116" spans="1:34" x14ac:dyDescent="0.3">
      <c r="A116" s="1" t="s">
        <v>21</v>
      </c>
      <c r="B116">
        <v>5783</v>
      </c>
      <c r="C116">
        <v>241</v>
      </c>
      <c r="D116">
        <v>5510</v>
      </c>
      <c r="E116">
        <v>5732</v>
      </c>
      <c r="F116">
        <v>5795</v>
      </c>
      <c r="G116">
        <v>6096</v>
      </c>
      <c r="J116" t="s">
        <v>1</v>
      </c>
      <c r="K116">
        <f>AVERAGE(X176:X181)</f>
        <v>6879.833333333333</v>
      </c>
      <c r="L116">
        <f t="shared" ref="L116:T116" si="46">AVERAGE(Y176:Y181)</f>
        <v>7627.833333333333</v>
      </c>
      <c r="M116">
        <f t="shared" si="46"/>
        <v>6228.333333333333</v>
      </c>
      <c r="N116">
        <f t="shared" si="46"/>
        <v>6693.5</v>
      </c>
      <c r="O116">
        <f t="shared" si="46"/>
        <v>3669.1666666666665</v>
      </c>
      <c r="P116">
        <f t="shared" si="46"/>
        <v>5448.666666666667</v>
      </c>
      <c r="Q116">
        <f t="shared" si="46"/>
        <v>773.5</v>
      </c>
      <c r="R116">
        <f t="shared" si="46"/>
        <v>9928.8333333333339</v>
      </c>
      <c r="S116">
        <f t="shared" si="46"/>
        <v>8384.5</v>
      </c>
      <c r="T116">
        <f t="shared" si="46"/>
        <v>3265</v>
      </c>
      <c r="W116">
        <v>135</v>
      </c>
      <c r="X116">
        <v>6845</v>
      </c>
      <c r="Y116">
        <v>10124</v>
      </c>
      <c r="Z116">
        <v>9341</v>
      </c>
      <c r="AA116">
        <v>8403</v>
      </c>
      <c r="AB116">
        <v>2258</v>
      </c>
      <c r="AC116">
        <v>6378</v>
      </c>
      <c r="AD116">
        <v>3230</v>
      </c>
      <c r="AE116">
        <v>9703</v>
      </c>
      <c r="AF116">
        <v>7477</v>
      </c>
      <c r="AG116">
        <v>1158</v>
      </c>
      <c r="AH116">
        <v>354</v>
      </c>
    </row>
    <row r="117" spans="1:34" x14ac:dyDescent="0.3">
      <c r="A117" s="1" t="s">
        <v>22</v>
      </c>
      <c r="B117">
        <v>4255</v>
      </c>
      <c r="C117">
        <v>101</v>
      </c>
      <c r="D117">
        <v>4252</v>
      </c>
      <c r="E117">
        <v>4366</v>
      </c>
      <c r="F117">
        <v>4282</v>
      </c>
      <c r="G117">
        <v>4121</v>
      </c>
      <c r="J117" t="s">
        <v>111</v>
      </c>
      <c r="K117">
        <f>AVEDEV(X176:X181)</f>
        <v>106.83333333333333</v>
      </c>
      <c r="L117">
        <f t="shared" ref="L117:T117" si="47">AVEDEV(Y176:Y181)</f>
        <v>245.16666666666666</v>
      </c>
      <c r="M117">
        <f t="shared" si="47"/>
        <v>196.44444444444434</v>
      </c>
      <c r="N117">
        <f t="shared" si="47"/>
        <v>117.66666666666667</v>
      </c>
      <c r="O117">
        <f t="shared" si="47"/>
        <v>1056.5555555555554</v>
      </c>
      <c r="P117">
        <f t="shared" si="47"/>
        <v>126.33333333333333</v>
      </c>
      <c r="Q117">
        <f t="shared" si="47"/>
        <v>374.33333333333331</v>
      </c>
      <c r="R117">
        <f t="shared" si="47"/>
        <v>355.44444444444463</v>
      </c>
      <c r="S117">
        <f t="shared" si="47"/>
        <v>284.83333333333331</v>
      </c>
      <c r="T117">
        <f t="shared" si="47"/>
        <v>344</v>
      </c>
      <c r="W117">
        <v>141</v>
      </c>
      <c r="X117">
        <v>143</v>
      </c>
      <c r="Y117">
        <v>143</v>
      </c>
      <c r="Z117">
        <v>136</v>
      </c>
      <c r="AA117">
        <v>139</v>
      </c>
      <c r="AB117">
        <v>137</v>
      </c>
      <c r="AC117">
        <v>138</v>
      </c>
      <c r="AD117">
        <v>138</v>
      </c>
      <c r="AE117">
        <v>139</v>
      </c>
      <c r="AF117">
        <v>141</v>
      </c>
      <c r="AG117">
        <v>140</v>
      </c>
      <c r="AH117">
        <v>146</v>
      </c>
    </row>
    <row r="118" spans="1:34" x14ac:dyDescent="0.3">
      <c r="A118" s="1" t="s">
        <v>23</v>
      </c>
      <c r="B118">
        <v>4355</v>
      </c>
      <c r="C118">
        <v>173</v>
      </c>
      <c r="D118">
        <v>4235</v>
      </c>
      <c r="E118">
        <v>4216</v>
      </c>
      <c r="F118">
        <v>4377</v>
      </c>
      <c r="G118">
        <v>4591</v>
      </c>
    </row>
    <row r="119" spans="1:34" x14ac:dyDescent="0.3">
      <c r="A119" s="1" t="s">
        <v>24</v>
      </c>
      <c r="B119">
        <v>3277</v>
      </c>
      <c r="C119">
        <v>252</v>
      </c>
      <c r="D119">
        <v>3043</v>
      </c>
      <c r="E119">
        <v>3076</v>
      </c>
      <c r="F119">
        <v>3474</v>
      </c>
      <c r="G119">
        <v>3515</v>
      </c>
    </row>
    <row r="120" spans="1:34" x14ac:dyDescent="0.3">
      <c r="A120" s="1" t="s">
        <v>25</v>
      </c>
      <c r="B120">
        <v>5891</v>
      </c>
      <c r="C120">
        <v>283</v>
      </c>
      <c r="D120">
        <v>5589</v>
      </c>
      <c r="E120">
        <v>5983</v>
      </c>
      <c r="F120">
        <v>6239</v>
      </c>
      <c r="G120">
        <v>5751</v>
      </c>
      <c r="J120" t="s">
        <v>217</v>
      </c>
      <c r="K120" s="23" t="s">
        <v>130</v>
      </c>
      <c r="L120" s="23"/>
      <c r="M120" s="23"/>
      <c r="N120" s="23"/>
      <c r="O120" s="23"/>
      <c r="P120" s="23" t="s">
        <v>131</v>
      </c>
      <c r="Q120" s="23"/>
      <c r="R120" s="23"/>
      <c r="S120" s="23"/>
      <c r="T120" s="23"/>
      <c r="W120">
        <v>143</v>
      </c>
      <c r="X120">
        <v>139</v>
      </c>
      <c r="Y120">
        <v>141</v>
      </c>
      <c r="Z120">
        <v>142</v>
      </c>
      <c r="AA120">
        <v>140</v>
      </c>
      <c r="AB120">
        <v>136</v>
      </c>
      <c r="AC120">
        <v>216</v>
      </c>
      <c r="AD120">
        <v>138</v>
      </c>
      <c r="AE120">
        <v>139</v>
      </c>
      <c r="AF120">
        <v>140</v>
      </c>
      <c r="AG120">
        <v>142</v>
      </c>
      <c r="AH120">
        <v>149</v>
      </c>
    </row>
    <row r="121" spans="1:34" x14ac:dyDescent="0.3">
      <c r="A121" s="1" t="s">
        <v>26</v>
      </c>
      <c r="B121">
        <v>5281</v>
      </c>
      <c r="C121">
        <v>220</v>
      </c>
      <c r="D121">
        <v>5113</v>
      </c>
      <c r="E121">
        <v>5079</v>
      </c>
      <c r="F121">
        <v>5529</v>
      </c>
      <c r="G121">
        <v>5401</v>
      </c>
      <c r="K121" t="s">
        <v>105</v>
      </c>
      <c r="L121" t="s">
        <v>106</v>
      </c>
      <c r="M121" t="s">
        <v>107</v>
      </c>
      <c r="N121" t="s">
        <v>108</v>
      </c>
      <c r="O121" t="s">
        <v>109</v>
      </c>
      <c r="P121" t="s">
        <v>105</v>
      </c>
      <c r="Q121" t="s">
        <v>106</v>
      </c>
      <c r="R121" t="s">
        <v>107</v>
      </c>
      <c r="S121" t="s">
        <v>108</v>
      </c>
      <c r="T121" t="s">
        <v>109</v>
      </c>
      <c r="W121">
        <v>136</v>
      </c>
      <c r="X121">
        <v>6630</v>
      </c>
      <c r="Y121">
        <v>10468</v>
      </c>
      <c r="Z121">
        <v>9241</v>
      </c>
      <c r="AA121">
        <v>8696</v>
      </c>
      <c r="AB121">
        <v>1387</v>
      </c>
      <c r="AC121">
        <v>5960</v>
      </c>
      <c r="AD121">
        <v>1118</v>
      </c>
      <c r="AE121">
        <v>9564</v>
      </c>
      <c r="AF121">
        <v>7176</v>
      </c>
      <c r="AG121">
        <v>901</v>
      </c>
      <c r="AH121">
        <v>133</v>
      </c>
    </row>
    <row r="122" spans="1:34" x14ac:dyDescent="0.3">
      <c r="A122" s="1" t="s">
        <v>27</v>
      </c>
      <c r="B122">
        <v>4007</v>
      </c>
      <c r="C122">
        <v>322</v>
      </c>
      <c r="D122">
        <v>3679</v>
      </c>
      <c r="E122">
        <v>3987</v>
      </c>
      <c r="F122">
        <v>4448</v>
      </c>
      <c r="G122">
        <v>3916</v>
      </c>
      <c r="J122" t="s">
        <v>1</v>
      </c>
      <c r="K122">
        <f>AVERAGE(X184:X189)</f>
        <v>6991.166666666667</v>
      </c>
      <c r="L122">
        <f t="shared" ref="L122:T122" si="48">AVERAGE(Y184:Y189)</f>
        <v>7577</v>
      </c>
      <c r="M122">
        <f t="shared" si="48"/>
        <v>6406.333333333333</v>
      </c>
      <c r="N122">
        <f t="shared" si="48"/>
        <v>6556.833333333333</v>
      </c>
      <c r="O122">
        <f t="shared" si="48"/>
        <v>3564.6666666666665</v>
      </c>
      <c r="P122">
        <f t="shared" si="48"/>
        <v>5392.166666666667</v>
      </c>
      <c r="Q122">
        <f t="shared" si="48"/>
        <v>1069</v>
      </c>
      <c r="R122">
        <f t="shared" si="48"/>
        <v>10397.666666666666</v>
      </c>
      <c r="S122">
        <f t="shared" si="48"/>
        <v>8653</v>
      </c>
      <c r="T122">
        <f t="shared" si="48"/>
        <v>3495.5</v>
      </c>
      <c r="W122">
        <v>134</v>
      </c>
      <c r="X122">
        <v>6714</v>
      </c>
      <c r="Y122">
        <v>10994</v>
      </c>
      <c r="Z122">
        <v>8981</v>
      </c>
      <c r="AA122">
        <v>8428</v>
      </c>
      <c r="AB122">
        <v>1394</v>
      </c>
      <c r="AC122">
        <v>6090</v>
      </c>
      <c r="AD122">
        <v>2354</v>
      </c>
      <c r="AE122">
        <v>9842</v>
      </c>
      <c r="AF122">
        <v>7413</v>
      </c>
      <c r="AG122">
        <v>1291</v>
      </c>
      <c r="AH122">
        <v>142</v>
      </c>
    </row>
    <row r="123" spans="1:34" x14ac:dyDescent="0.3">
      <c r="A123" s="1" t="s">
        <v>28</v>
      </c>
      <c r="B123">
        <v>3854</v>
      </c>
      <c r="C123">
        <v>66</v>
      </c>
      <c r="D123">
        <v>3881</v>
      </c>
      <c r="E123">
        <v>3934</v>
      </c>
      <c r="F123">
        <v>3796</v>
      </c>
      <c r="G123">
        <v>3804</v>
      </c>
      <c r="J123" t="s">
        <v>111</v>
      </c>
      <c r="K123">
        <f>AVEDEV(X184:X189)</f>
        <v>835.27777777777794</v>
      </c>
      <c r="L123">
        <f t="shared" ref="L123:T123" si="49">AVEDEV(Y184:Y189)</f>
        <v>483.66666666666669</v>
      </c>
      <c r="M123">
        <f t="shared" si="49"/>
        <v>253.77777777777769</v>
      </c>
      <c r="N123">
        <f t="shared" si="49"/>
        <v>112.16666666666667</v>
      </c>
      <c r="O123">
        <f t="shared" si="49"/>
        <v>967.8888888888888</v>
      </c>
      <c r="P123">
        <f t="shared" si="49"/>
        <v>122.55555555555566</v>
      </c>
      <c r="Q123">
        <f t="shared" si="49"/>
        <v>615.33333333333337</v>
      </c>
      <c r="R123">
        <f t="shared" si="49"/>
        <v>504.66666666666669</v>
      </c>
      <c r="S123">
        <f t="shared" si="49"/>
        <v>250.33333333333334</v>
      </c>
      <c r="T123">
        <f t="shared" si="49"/>
        <v>281.5</v>
      </c>
      <c r="W123">
        <v>133</v>
      </c>
      <c r="X123">
        <v>6649</v>
      </c>
      <c r="Y123">
        <v>10277</v>
      </c>
      <c r="Z123">
        <v>9017</v>
      </c>
      <c r="AA123">
        <v>7947</v>
      </c>
      <c r="AB123">
        <v>1391</v>
      </c>
      <c r="AC123">
        <v>5675</v>
      </c>
      <c r="AD123">
        <v>837</v>
      </c>
      <c r="AE123">
        <v>9397</v>
      </c>
      <c r="AF123">
        <v>6946</v>
      </c>
      <c r="AG123">
        <v>1107</v>
      </c>
      <c r="AH123">
        <v>139</v>
      </c>
    </row>
    <row r="124" spans="1:34" x14ac:dyDescent="0.3">
      <c r="A124" s="1" t="s">
        <v>29</v>
      </c>
      <c r="B124">
        <v>4824</v>
      </c>
      <c r="C124">
        <v>471</v>
      </c>
      <c r="D124">
        <v>4281</v>
      </c>
      <c r="E124">
        <v>4733</v>
      </c>
      <c r="F124">
        <v>5425</v>
      </c>
      <c r="G124">
        <v>4855</v>
      </c>
      <c r="W124">
        <v>133</v>
      </c>
      <c r="X124">
        <v>6614</v>
      </c>
      <c r="Y124">
        <v>9887</v>
      </c>
      <c r="Z124">
        <v>8928</v>
      </c>
      <c r="AA124">
        <v>8401</v>
      </c>
      <c r="AB124">
        <v>1378</v>
      </c>
      <c r="AC124">
        <v>5597</v>
      </c>
      <c r="AD124">
        <v>3373</v>
      </c>
      <c r="AE124">
        <v>9317</v>
      </c>
      <c r="AF124">
        <v>6358</v>
      </c>
      <c r="AG124">
        <v>1261</v>
      </c>
      <c r="AH124">
        <v>137</v>
      </c>
    </row>
    <row r="125" spans="1:34" x14ac:dyDescent="0.3">
      <c r="A125" s="1" t="s">
        <v>30</v>
      </c>
      <c r="B125">
        <v>124</v>
      </c>
      <c r="C125">
        <v>3</v>
      </c>
      <c r="D125">
        <v>121</v>
      </c>
      <c r="E125">
        <v>125</v>
      </c>
      <c r="F125">
        <v>128</v>
      </c>
      <c r="G125">
        <v>123</v>
      </c>
      <c r="W125">
        <v>131</v>
      </c>
      <c r="X125">
        <v>6178</v>
      </c>
      <c r="Y125">
        <v>10353</v>
      </c>
      <c r="Z125">
        <v>8625</v>
      </c>
      <c r="AA125">
        <v>8263</v>
      </c>
      <c r="AB125">
        <v>1838</v>
      </c>
      <c r="AC125">
        <v>6133</v>
      </c>
      <c r="AD125">
        <v>3600</v>
      </c>
      <c r="AE125">
        <v>9953</v>
      </c>
      <c r="AF125">
        <v>7061</v>
      </c>
      <c r="AG125">
        <v>1145</v>
      </c>
      <c r="AH125">
        <v>134</v>
      </c>
    </row>
    <row r="126" spans="1:34" x14ac:dyDescent="0.3">
      <c r="A126" s="1" t="s">
        <v>31</v>
      </c>
      <c r="B126">
        <v>118</v>
      </c>
      <c r="C126">
        <v>3</v>
      </c>
      <c r="D126">
        <v>116</v>
      </c>
      <c r="E126">
        <v>114</v>
      </c>
      <c r="F126">
        <v>121</v>
      </c>
      <c r="G126">
        <v>120</v>
      </c>
      <c r="J126" t="s">
        <v>223</v>
      </c>
      <c r="K126" s="23" t="s">
        <v>130</v>
      </c>
      <c r="L126" s="23"/>
      <c r="M126" s="23"/>
      <c r="N126" s="23"/>
      <c r="O126" s="23"/>
      <c r="P126" s="23" t="s">
        <v>131</v>
      </c>
      <c r="Q126" s="23"/>
      <c r="R126" s="23"/>
      <c r="S126" s="23"/>
      <c r="T126" s="23"/>
      <c r="W126">
        <v>135</v>
      </c>
      <c r="X126">
        <v>6800</v>
      </c>
      <c r="Y126">
        <v>9992</v>
      </c>
      <c r="Z126">
        <v>9135</v>
      </c>
      <c r="AA126">
        <v>8371</v>
      </c>
      <c r="AB126">
        <v>2039</v>
      </c>
      <c r="AC126">
        <v>6281</v>
      </c>
      <c r="AD126">
        <v>2750</v>
      </c>
      <c r="AE126">
        <v>9763</v>
      </c>
      <c r="AF126">
        <v>7694</v>
      </c>
      <c r="AG126">
        <v>1188</v>
      </c>
      <c r="AH126">
        <v>339</v>
      </c>
    </row>
    <row r="127" spans="1:34" x14ac:dyDescent="0.3">
      <c r="A127" s="1" t="s">
        <v>32</v>
      </c>
      <c r="B127">
        <v>6886</v>
      </c>
      <c r="C127">
        <v>414</v>
      </c>
      <c r="D127">
        <v>6858</v>
      </c>
      <c r="E127">
        <v>7125</v>
      </c>
      <c r="F127">
        <v>6314</v>
      </c>
      <c r="G127">
        <v>7246</v>
      </c>
      <c r="K127" t="s">
        <v>105</v>
      </c>
      <c r="L127" t="s">
        <v>106</v>
      </c>
      <c r="M127" t="s">
        <v>107</v>
      </c>
      <c r="N127" t="s">
        <v>108</v>
      </c>
      <c r="O127" t="s">
        <v>109</v>
      </c>
      <c r="P127" t="s">
        <v>105</v>
      </c>
      <c r="Q127" t="s">
        <v>106</v>
      </c>
      <c r="R127" t="s">
        <v>107</v>
      </c>
      <c r="S127" t="s">
        <v>108</v>
      </c>
      <c r="T127" t="s">
        <v>109</v>
      </c>
      <c r="W127">
        <v>141</v>
      </c>
      <c r="X127">
        <v>140</v>
      </c>
      <c r="Y127">
        <v>140</v>
      </c>
      <c r="Z127">
        <v>136</v>
      </c>
      <c r="AA127">
        <v>135</v>
      </c>
      <c r="AB127">
        <v>135</v>
      </c>
      <c r="AC127">
        <v>137</v>
      </c>
      <c r="AD127">
        <v>136</v>
      </c>
      <c r="AE127">
        <v>138</v>
      </c>
      <c r="AF127">
        <v>141</v>
      </c>
      <c r="AG127">
        <v>141</v>
      </c>
      <c r="AH127">
        <v>144</v>
      </c>
    </row>
    <row r="128" spans="1:34" x14ac:dyDescent="0.3">
      <c r="A128" s="1" t="s">
        <v>33</v>
      </c>
      <c r="B128">
        <v>5646</v>
      </c>
      <c r="C128">
        <v>641</v>
      </c>
      <c r="D128">
        <v>4930</v>
      </c>
      <c r="E128">
        <v>5306</v>
      </c>
      <c r="F128">
        <v>6324</v>
      </c>
      <c r="G128">
        <v>6022</v>
      </c>
      <c r="J128" t="s">
        <v>1</v>
      </c>
      <c r="K128">
        <f>AVERAGE(X192:X197)</f>
        <v>5803.166666666667</v>
      </c>
      <c r="L128">
        <f t="shared" ref="L128:T128" si="50">AVERAGE(Y192:Y197)</f>
        <v>7156.333333333333</v>
      </c>
      <c r="M128">
        <f t="shared" si="50"/>
        <v>5642.666666666667</v>
      </c>
      <c r="N128">
        <f t="shared" si="50"/>
        <v>5827.5</v>
      </c>
      <c r="O128">
        <f t="shared" si="50"/>
        <v>4383</v>
      </c>
      <c r="P128">
        <f t="shared" si="50"/>
        <v>5755.166666666667</v>
      </c>
      <c r="Q128">
        <f t="shared" si="50"/>
        <v>1161.6666666666667</v>
      </c>
      <c r="R128">
        <f t="shared" si="50"/>
        <v>10433.5</v>
      </c>
      <c r="S128">
        <f t="shared" si="50"/>
        <v>8011.666666666667</v>
      </c>
      <c r="T128">
        <f t="shared" si="50"/>
        <v>4395.666666666667</v>
      </c>
    </row>
    <row r="129" spans="1:34" x14ac:dyDescent="0.3">
      <c r="A129" s="1" t="s">
        <v>34</v>
      </c>
      <c r="B129">
        <v>4211</v>
      </c>
      <c r="C129">
        <v>260</v>
      </c>
      <c r="D129">
        <v>3983</v>
      </c>
      <c r="E129">
        <v>4076</v>
      </c>
      <c r="F129">
        <v>4576</v>
      </c>
      <c r="G129">
        <v>4207</v>
      </c>
      <c r="J129" t="s">
        <v>111</v>
      </c>
      <c r="K129">
        <f>AVEDEV(X192:X197)</f>
        <v>1069.7222222222219</v>
      </c>
      <c r="L129">
        <f t="shared" ref="L129:T129" si="51">AVEDEV(Y192:Y197)</f>
        <v>740.66666666666663</v>
      </c>
      <c r="M129">
        <f t="shared" si="51"/>
        <v>110.55555555555566</v>
      </c>
      <c r="N129">
        <f t="shared" si="51"/>
        <v>41.166666666666664</v>
      </c>
      <c r="O129">
        <f t="shared" si="51"/>
        <v>1159.3333333333333</v>
      </c>
      <c r="P129">
        <f t="shared" si="51"/>
        <v>237.888888888889</v>
      </c>
      <c r="Q129">
        <f t="shared" si="51"/>
        <v>615.88888888888891</v>
      </c>
      <c r="R129">
        <f t="shared" si="51"/>
        <v>614.16666666666663</v>
      </c>
      <c r="S129">
        <f t="shared" si="51"/>
        <v>411</v>
      </c>
      <c r="T129">
        <f t="shared" si="51"/>
        <v>605</v>
      </c>
    </row>
    <row r="130" spans="1:34" x14ac:dyDescent="0.3">
      <c r="A130" s="1" t="s">
        <v>35</v>
      </c>
      <c r="B130">
        <v>4365</v>
      </c>
      <c r="C130">
        <v>193</v>
      </c>
      <c r="D130">
        <v>4560</v>
      </c>
      <c r="E130">
        <v>4233</v>
      </c>
      <c r="F130">
        <v>4170</v>
      </c>
      <c r="G130">
        <v>4498</v>
      </c>
      <c r="W130">
        <v>133</v>
      </c>
      <c r="X130">
        <v>128</v>
      </c>
      <c r="Y130">
        <v>129</v>
      </c>
      <c r="Z130">
        <v>129</v>
      </c>
      <c r="AA130">
        <v>128</v>
      </c>
      <c r="AB130">
        <v>127</v>
      </c>
      <c r="AC130">
        <v>193</v>
      </c>
      <c r="AD130">
        <v>128</v>
      </c>
      <c r="AE130">
        <v>127</v>
      </c>
      <c r="AF130">
        <v>129</v>
      </c>
      <c r="AG130">
        <v>132</v>
      </c>
      <c r="AH130">
        <v>137</v>
      </c>
    </row>
    <row r="131" spans="1:34" x14ac:dyDescent="0.3">
      <c r="A131" s="1" t="s">
        <v>36</v>
      </c>
      <c r="B131">
        <v>2461</v>
      </c>
      <c r="C131">
        <v>114</v>
      </c>
      <c r="D131">
        <v>2407</v>
      </c>
      <c r="E131">
        <v>2528</v>
      </c>
      <c r="F131">
        <v>2328</v>
      </c>
      <c r="G131">
        <v>2580</v>
      </c>
      <c r="W131">
        <v>127</v>
      </c>
      <c r="X131">
        <v>6537</v>
      </c>
      <c r="Y131">
        <v>9316</v>
      </c>
      <c r="Z131">
        <v>8210</v>
      </c>
      <c r="AA131">
        <v>7757</v>
      </c>
      <c r="AB131">
        <v>1014</v>
      </c>
      <c r="AC131">
        <v>5677</v>
      </c>
      <c r="AD131">
        <v>489</v>
      </c>
      <c r="AE131">
        <v>8710</v>
      </c>
      <c r="AF131">
        <v>6677</v>
      </c>
      <c r="AG131">
        <v>1104</v>
      </c>
      <c r="AH131">
        <v>132</v>
      </c>
    </row>
    <row r="132" spans="1:34" x14ac:dyDescent="0.3">
      <c r="A132" s="1" t="s">
        <v>37</v>
      </c>
      <c r="B132">
        <v>5981</v>
      </c>
      <c r="C132">
        <v>262</v>
      </c>
      <c r="D132">
        <v>5690</v>
      </c>
      <c r="E132">
        <v>6053</v>
      </c>
      <c r="F132">
        <v>6306</v>
      </c>
      <c r="G132">
        <v>5876</v>
      </c>
      <c r="W132">
        <v>124</v>
      </c>
      <c r="X132">
        <v>6624</v>
      </c>
      <c r="Y132">
        <v>9417</v>
      </c>
      <c r="Z132">
        <v>8089</v>
      </c>
      <c r="AA132">
        <v>7604</v>
      </c>
      <c r="AB132">
        <v>971</v>
      </c>
      <c r="AC132">
        <v>5684</v>
      </c>
      <c r="AD132">
        <v>1234</v>
      </c>
      <c r="AE132">
        <v>9379</v>
      </c>
      <c r="AF132">
        <v>7016</v>
      </c>
      <c r="AG132">
        <v>1584</v>
      </c>
      <c r="AH132">
        <v>131</v>
      </c>
    </row>
    <row r="133" spans="1:34" x14ac:dyDescent="0.3">
      <c r="A133" s="1" t="s">
        <v>38</v>
      </c>
      <c r="B133">
        <v>5812</v>
      </c>
      <c r="C133">
        <v>250</v>
      </c>
      <c r="D133">
        <v>5555</v>
      </c>
      <c r="E133">
        <v>5653</v>
      </c>
      <c r="F133">
        <v>5951</v>
      </c>
      <c r="G133">
        <v>6090</v>
      </c>
      <c r="W133">
        <v>122</v>
      </c>
      <c r="X133">
        <v>6610</v>
      </c>
      <c r="Y133">
        <v>8949</v>
      </c>
      <c r="Z133">
        <v>7995</v>
      </c>
      <c r="AA133">
        <v>7010</v>
      </c>
      <c r="AB133">
        <v>1046</v>
      </c>
      <c r="AC133">
        <v>5050</v>
      </c>
      <c r="AD133">
        <v>396</v>
      </c>
      <c r="AE133">
        <v>8640</v>
      </c>
      <c r="AF133">
        <v>6619</v>
      </c>
      <c r="AG133">
        <v>1205</v>
      </c>
      <c r="AH133">
        <v>128</v>
      </c>
    </row>
    <row r="134" spans="1:34" x14ac:dyDescent="0.3">
      <c r="A134" s="1" t="s">
        <v>39</v>
      </c>
      <c r="B134">
        <v>4150</v>
      </c>
      <c r="C134">
        <v>195</v>
      </c>
      <c r="D134">
        <v>3884</v>
      </c>
      <c r="E134">
        <v>4326</v>
      </c>
      <c r="F134">
        <v>4258</v>
      </c>
      <c r="G134">
        <v>4133</v>
      </c>
      <c r="W134">
        <v>123</v>
      </c>
      <c r="X134">
        <v>6626</v>
      </c>
      <c r="Y134">
        <v>9058</v>
      </c>
      <c r="Z134">
        <v>8113</v>
      </c>
      <c r="AA134">
        <v>7793</v>
      </c>
      <c r="AB134">
        <v>1054</v>
      </c>
      <c r="AC134">
        <v>5007</v>
      </c>
      <c r="AD134">
        <v>2037</v>
      </c>
      <c r="AE134">
        <v>8638</v>
      </c>
      <c r="AF134">
        <v>6334</v>
      </c>
      <c r="AG134">
        <v>1432</v>
      </c>
      <c r="AH134">
        <v>127</v>
      </c>
    </row>
    <row r="135" spans="1:34" x14ac:dyDescent="0.3">
      <c r="A135" s="1" t="s">
        <v>40</v>
      </c>
      <c r="B135">
        <v>3684</v>
      </c>
      <c r="C135">
        <v>146</v>
      </c>
      <c r="D135">
        <v>3836</v>
      </c>
      <c r="E135">
        <v>3651</v>
      </c>
      <c r="F135">
        <v>3497</v>
      </c>
      <c r="G135">
        <v>3753</v>
      </c>
      <c r="W135">
        <v>121</v>
      </c>
      <c r="X135">
        <v>6069</v>
      </c>
      <c r="Y135">
        <v>8992</v>
      </c>
      <c r="Z135">
        <v>7883</v>
      </c>
      <c r="AA135">
        <v>7471</v>
      </c>
      <c r="AB135">
        <v>1637</v>
      </c>
      <c r="AC135">
        <v>5648</v>
      </c>
      <c r="AD135">
        <v>2218</v>
      </c>
      <c r="AE135">
        <v>9753</v>
      </c>
      <c r="AF135">
        <v>6795</v>
      </c>
      <c r="AG135">
        <v>1288</v>
      </c>
      <c r="AH135">
        <v>125</v>
      </c>
    </row>
    <row r="136" spans="1:34" x14ac:dyDescent="0.3">
      <c r="A136" s="1" t="s">
        <v>41</v>
      </c>
      <c r="B136">
        <v>4562</v>
      </c>
      <c r="C136">
        <v>495</v>
      </c>
      <c r="D136">
        <v>4135</v>
      </c>
      <c r="E136">
        <v>4161</v>
      </c>
      <c r="F136">
        <v>4821</v>
      </c>
      <c r="G136">
        <v>5132</v>
      </c>
      <c r="W136">
        <v>123</v>
      </c>
      <c r="X136">
        <v>6765</v>
      </c>
      <c r="Y136">
        <v>8972</v>
      </c>
      <c r="Z136">
        <v>8508</v>
      </c>
      <c r="AA136">
        <v>7837</v>
      </c>
      <c r="AB136">
        <v>2037</v>
      </c>
      <c r="AC136">
        <v>5959</v>
      </c>
      <c r="AD136">
        <v>1434</v>
      </c>
      <c r="AE136">
        <v>9060</v>
      </c>
      <c r="AF136">
        <v>7222</v>
      </c>
      <c r="AG136">
        <v>1300</v>
      </c>
      <c r="AH136">
        <v>298</v>
      </c>
    </row>
    <row r="137" spans="1:34" x14ac:dyDescent="0.3">
      <c r="A137" s="1" t="s">
        <v>42</v>
      </c>
      <c r="B137">
        <v>126</v>
      </c>
      <c r="C137">
        <v>4</v>
      </c>
      <c r="D137">
        <v>122</v>
      </c>
      <c r="E137">
        <v>123</v>
      </c>
      <c r="F137">
        <v>130</v>
      </c>
      <c r="G137">
        <v>128</v>
      </c>
      <c r="W137">
        <v>128</v>
      </c>
      <c r="X137">
        <v>125</v>
      </c>
      <c r="Y137">
        <v>127</v>
      </c>
      <c r="Z137">
        <v>124</v>
      </c>
      <c r="AA137">
        <v>124</v>
      </c>
      <c r="AB137">
        <v>123</v>
      </c>
      <c r="AC137">
        <v>128</v>
      </c>
      <c r="AD137">
        <v>126</v>
      </c>
      <c r="AE137">
        <v>127</v>
      </c>
      <c r="AF137">
        <v>126</v>
      </c>
      <c r="AG137">
        <v>128</v>
      </c>
      <c r="AH137">
        <v>129</v>
      </c>
    </row>
    <row r="138" spans="1:34" x14ac:dyDescent="0.3">
      <c r="A138" s="1" t="s">
        <v>43</v>
      </c>
      <c r="B138">
        <v>122</v>
      </c>
      <c r="C138">
        <v>5</v>
      </c>
      <c r="D138">
        <v>120</v>
      </c>
      <c r="E138">
        <v>116</v>
      </c>
      <c r="F138">
        <v>125</v>
      </c>
      <c r="G138">
        <v>126</v>
      </c>
    </row>
    <row r="139" spans="1:34" x14ac:dyDescent="0.3">
      <c r="A139" s="1" t="s">
        <v>44</v>
      </c>
      <c r="B139">
        <v>6843</v>
      </c>
      <c r="C139">
        <v>382</v>
      </c>
      <c r="D139">
        <v>6484</v>
      </c>
      <c r="E139">
        <v>6694</v>
      </c>
      <c r="F139">
        <v>7377</v>
      </c>
      <c r="G139">
        <v>6817</v>
      </c>
    </row>
    <row r="140" spans="1:34" x14ac:dyDescent="0.3">
      <c r="A140" s="1" t="s">
        <v>45</v>
      </c>
      <c r="B140">
        <v>5605</v>
      </c>
      <c r="C140">
        <v>341</v>
      </c>
      <c r="D140">
        <v>5177</v>
      </c>
      <c r="E140">
        <v>5495</v>
      </c>
      <c r="F140">
        <v>5806</v>
      </c>
      <c r="G140">
        <v>5940</v>
      </c>
      <c r="W140">
        <v>142</v>
      </c>
      <c r="X140">
        <v>138</v>
      </c>
      <c r="Y140">
        <v>138</v>
      </c>
      <c r="Z140">
        <v>135</v>
      </c>
      <c r="AA140">
        <v>137</v>
      </c>
      <c r="AB140">
        <v>135</v>
      </c>
      <c r="AC140">
        <v>189</v>
      </c>
      <c r="AD140">
        <v>137</v>
      </c>
      <c r="AE140">
        <v>135</v>
      </c>
      <c r="AF140">
        <v>137</v>
      </c>
      <c r="AG140">
        <v>141</v>
      </c>
      <c r="AH140">
        <v>147</v>
      </c>
    </row>
    <row r="141" spans="1:34" x14ac:dyDescent="0.3">
      <c r="A141" s="1" t="s">
        <v>46</v>
      </c>
      <c r="B141">
        <v>4082</v>
      </c>
      <c r="C141">
        <v>159</v>
      </c>
      <c r="D141">
        <v>4087</v>
      </c>
      <c r="E141">
        <v>4279</v>
      </c>
      <c r="F141">
        <v>4071</v>
      </c>
      <c r="G141">
        <v>3889</v>
      </c>
      <c r="W141">
        <v>134</v>
      </c>
      <c r="X141">
        <v>6981</v>
      </c>
      <c r="Y141">
        <v>8674</v>
      </c>
      <c r="Z141">
        <v>8344</v>
      </c>
      <c r="AA141">
        <v>7883</v>
      </c>
      <c r="AB141">
        <v>1138</v>
      </c>
      <c r="AC141">
        <v>6109</v>
      </c>
      <c r="AD141">
        <v>311</v>
      </c>
      <c r="AE141">
        <v>9443</v>
      </c>
      <c r="AF141">
        <v>7476</v>
      </c>
      <c r="AG141">
        <v>1411</v>
      </c>
      <c r="AH141">
        <v>140</v>
      </c>
    </row>
    <row r="142" spans="1:34" x14ac:dyDescent="0.3">
      <c r="A142" s="1" t="s">
        <v>47</v>
      </c>
      <c r="B142">
        <v>3552</v>
      </c>
      <c r="C142">
        <v>218</v>
      </c>
      <c r="D142">
        <v>3522</v>
      </c>
      <c r="E142">
        <v>3277</v>
      </c>
      <c r="F142">
        <v>3605</v>
      </c>
      <c r="G142">
        <v>3804</v>
      </c>
      <c r="W142">
        <v>134</v>
      </c>
      <c r="X142">
        <v>7000</v>
      </c>
      <c r="Y142">
        <v>8735</v>
      </c>
      <c r="Z142">
        <v>8181</v>
      </c>
      <c r="AA142">
        <v>7797</v>
      </c>
      <c r="AB142">
        <v>1094</v>
      </c>
      <c r="AC142">
        <v>6027</v>
      </c>
      <c r="AD142">
        <v>829</v>
      </c>
      <c r="AE142">
        <v>10043</v>
      </c>
      <c r="AF142">
        <v>8273</v>
      </c>
      <c r="AG142">
        <v>2174</v>
      </c>
      <c r="AH142">
        <v>139</v>
      </c>
    </row>
    <row r="143" spans="1:34" x14ac:dyDescent="0.3">
      <c r="A143" s="1" t="s">
        <v>48</v>
      </c>
      <c r="B143">
        <v>3911</v>
      </c>
      <c r="C143">
        <v>370</v>
      </c>
      <c r="D143">
        <v>3400</v>
      </c>
      <c r="E143">
        <v>3943</v>
      </c>
      <c r="F143">
        <v>4280</v>
      </c>
      <c r="G143">
        <v>4020</v>
      </c>
      <c r="W143">
        <v>132</v>
      </c>
      <c r="X143">
        <v>6946</v>
      </c>
      <c r="Y143">
        <v>8292</v>
      </c>
      <c r="Z143">
        <v>8130</v>
      </c>
      <c r="AA143">
        <v>7365</v>
      </c>
      <c r="AB143">
        <v>1349</v>
      </c>
      <c r="AC143">
        <v>5749</v>
      </c>
      <c r="AD143">
        <v>286</v>
      </c>
      <c r="AE143">
        <v>9828</v>
      </c>
      <c r="AF143">
        <v>7884</v>
      </c>
      <c r="AG143">
        <v>1535</v>
      </c>
      <c r="AH143">
        <v>134</v>
      </c>
    </row>
    <row r="144" spans="1:34" x14ac:dyDescent="0.3">
      <c r="A144" s="1" t="s">
        <v>49</v>
      </c>
      <c r="B144">
        <v>5803</v>
      </c>
      <c r="C144">
        <v>294</v>
      </c>
      <c r="D144">
        <v>5448</v>
      </c>
      <c r="E144">
        <v>5786</v>
      </c>
      <c r="F144">
        <v>6167</v>
      </c>
      <c r="G144">
        <v>5810</v>
      </c>
      <c r="W144">
        <v>132</v>
      </c>
      <c r="X144">
        <v>6934</v>
      </c>
      <c r="Y144">
        <v>8494</v>
      </c>
      <c r="Z144">
        <v>8124</v>
      </c>
      <c r="AA144">
        <v>8004</v>
      </c>
      <c r="AB144">
        <v>1394</v>
      </c>
      <c r="AC144">
        <v>5916</v>
      </c>
      <c r="AD144">
        <v>1288</v>
      </c>
      <c r="AE144">
        <v>9707</v>
      </c>
      <c r="AF144">
        <v>7132</v>
      </c>
      <c r="AG144">
        <v>1975</v>
      </c>
      <c r="AH144">
        <v>134</v>
      </c>
    </row>
    <row r="145" spans="1:34" x14ac:dyDescent="0.3">
      <c r="A145" s="1" t="s">
        <v>50</v>
      </c>
      <c r="B145">
        <v>5236</v>
      </c>
      <c r="C145">
        <v>335</v>
      </c>
      <c r="D145">
        <v>4941</v>
      </c>
      <c r="E145">
        <v>4952</v>
      </c>
      <c r="F145">
        <v>5563</v>
      </c>
      <c r="G145">
        <v>5487</v>
      </c>
      <c r="W145">
        <v>127</v>
      </c>
      <c r="X145">
        <v>6542</v>
      </c>
      <c r="Y145">
        <v>8371</v>
      </c>
      <c r="Z145">
        <v>8033</v>
      </c>
      <c r="AA145">
        <v>7751</v>
      </c>
      <c r="AB145">
        <v>2030</v>
      </c>
      <c r="AC145">
        <v>5974</v>
      </c>
      <c r="AD145">
        <v>1326</v>
      </c>
      <c r="AE145">
        <v>10398</v>
      </c>
      <c r="AF145">
        <v>7761</v>
      </c>
      <c r="AG145">
        <v>1729</v>
      </c>
      <c r="AH145">
        <v>135</v>
      </c>
    </row>
    <row r="146" spans="1:34" x14ac:dyDescent="0.3">
      <c r="A146" s="1" t="s">
        <v>51</v>
      </c>
      <c r="B146">
        <v>3874</v>
      </c>
      <c r="C146">
        <v>160</v>
      </c>
      <c r="D146">
        <v>3636</v>
      </c>
      <c r="E146">
        <v>3970</v>
      </c>
      <c r="F146">
        <v>3969</v>
      </c>
      <c r="G146">
        <v>3921</v>
      </c>
      <c r="W146">
        <v>131</v>
      </c>
      <c r="X146">
        <v>7120</v>
      </c>
      <c r="Y146">
        <v>8643</v>
      </c>
      <c r="Z146">
        <v>8739</v>
      </c>
      <c r="AA146">
        <v>8165</v>
      </c>
      <c r="AB146">
        <v>2794</v>
      </c>
      <c r="AC146">
        <v>6081</v>
      </c>
      <c r="AD146">
        <v>954</v>
      </c>
      <c r="AE146">
        <v>10018</v>
      </c>
      <c r="AF146">
        <v>8113</v>
      </c>
      <c r="AG146">
        <v>1669</v>
      </c>
      <c r="AH146">
        <v>297</v>
      </c>
    </row>
    <row r="147" spans="1:34" x14ac:dyDescent="0.3">
      <c r="A147" s="1" t="s">
        <v>52</v>
      </c>
      <c r="B147">
        <v>3649</v>
      </c>
      <c r="C147">
        <v>86</v>
      </c>
      <c r="D147">
        <v>3690</v>
      </c>
      <c r="E147">
        <v>3580</v>
      </c>
      <c r="F147">
        <v>3576</v>
      </c>
      <c r="G147">
        <v>3751</v>
      </c>
      <c r="W147">
        <v>134</v>
      </c>
      <c r="X147">
        <v>133</v>
      </c>
      <c r="Y147">
        <v>136</v>
      </c>
      <c r="Z147">
        <v>133</v>
      </c>
      <c r="AA147">
        <v>131</v>
      </c>
      <c r="AB147">
        <v>132</v>
      </c>
      <c r="AC147">
        <v>134</v>
      </c>
      <c r="AD147">
        <v>133</v>
      </c>
      <c r="AE147">
        <v>134</v>
      </c>
      <c r="AF147">
        <v>135</v>
      </c>
      <c r="AG147">
        <v>136</v>
      </c>
      <c r="AH147">
        <v>137</v>
      </c>
    </row>
    <row r="148" spans="1:34" x14ac:dyDescent="0.3">
      <c r="A148" s="1" t="s">
        <v>53</v>
      </c>
      <c r="B148">
        <v>4475</v>
      </c>
      <c r="C148">
        <v>670</v>
      </c>
      <c r="D148">
        <v>3925</v>
      </c>
      <c r="E148">
        <v>3935</v>
      </c>
      <c r="F148">
        <v>4741</v>
      </c>
      <c r="G148">
        <v>5300</v>
      </c>
    </row>
    <row r="149" spans="1:34" x14ac:dyDescent="0.3">
      <c r="A149" s="1" t="s">
        <v>54</v>
      </c>
      <c r="B149">
        <v>124</v>
      </c>
      <c r="C149">
        <v>5</v>
      </c>
      <c r="D149">
        <v>118</v>
      </c>
      <c r="E149">
        <v>122</v>
      </c>
      <c r="F149">
        <v>129</v>
      </c>
      <c r="G149">
        <v>127</v>
      </c>
    </row>
    <row r="150" spans="1:34" x14ac:dyDescent="0.3">
      <c r="A150" s="1" t="s">
        <v>55</v>
      </c>
      <c r="B150">
        <v>120</v>
      </c>
      <c r="C150">
        <v>2</v>
      </c>
      <c r="D150">
        <v>117</v>
      </c>
      <c r="E150">
        <v>118</v>
      </c>
      <c r="F150">
        <v>122</v>
      </c>
      <c r="G150">
        <v>121</v>
      </c>
      <c r="W150">
        <v>146</v>
      </c>
      <c r="X150">
        <v>139</v>
      </c>
      <c r="Y150">
        <v>138</v>
      </c>
      <c r="Z150">
        <v>140</v>
      </c>
      <c r="AA150">
        <v>137</v>
      </c>
      <c r="AB150">
        <v>137</v>
      </c>
      <c r="AC150">
        <v>201</v>
      </c>
      <c r="AD150">
        <v>136</v>
      </c>
      <c r="AE150">
        <v>137</v>
      </c>
      <c r="AF150">
        <v>138</v>
      </c>
      <c r="AG150">
        <v>141</v>
      </c>
      <c r="AH150">
        <v>157</v>
      </c>
    </row>
    <row r="151" spans="1:34" x14ac:dyDescent="0.3">
      <c r="A151" s="1" t="s">
        <v>56</v>
      </c>
      <c r="B151">
        <v>6586</v>
      </c>
      <c r="C151">
        <v>331</v>
      </c>
      <c r="D151">
        <v>6091</v>
      </c>
      <c r="E151">
        <v>6783</v>
      </c>
      <c r="F151">
        <v>6729</v>
      </c>
      <c r="G151">
        <v>6740</v>
      </c>
      <c r="W151">
        <v>135</v>
      </c>
      <c r="X151">
        <v>7064</v>
      </c>
      <c r="Y151">
        <v>8018</v>
      </c>
      <c r="Z151">
        <v>7989</v>
      </c>
      <c r="AA151">
        <v>8008</v>
      </c>
      <c r="AB151">
        <v>1300</v>
      </c>
      <c r="AC151">
        <v>6157</v>
      </c>
      <c r="AD151">
        <v>250</v>
      </c>
      <c r="AE151">
        <v>10042</v>
      </c>
      <c r="AF151">
        <v>8344</v>
      </c>
      <c r="AG151">
        <v>1523</v>
      </c>
      <c r="AH151">
        <v>143</v>
      </c>
    </row>
    <row r="152" spans="1:34" x14ac:dyDescent="0.3">
      <c r="A152" s="1" t="s">
        <v>57</v>
      </c>
      <c r="B152">
        <v>5863</v>
      </c>
      <c r="C152">
        <v>369</v>
      </c>
      <c r="D152">
        <v>5460</v>
      </c>
      <c r="E152">
        <v>6204</v>
      </c>
      <c r="F152">
        <v>6147</v>
      </c>
      <c r="G152">
        <v>5643</v>
      </c>
      <c r="W152">
        <v>132</v>
      </c>
      <c r="X152">
        <v>7087</v>
      </c>
      <c r="Y152">
        <v>8268</v>
      </c>
      <c r="Z152">
        <v>8129</v>
      </c>
      <c r="AA152">
        <v>7832</v>
      </c>
      <c r="AB152">
        <v>1323</v>
      </c>
      <c r="AC152">
        <v>6040</v>
      </c>
      <c r="AD152">
        <v>593</v>
      </c>
      <c r="AE152">
        <v>10137</v>
      </c>
      <c r="AF152">
        <v>8739</v>
      </c>
      <c r="AG152">
        <v>2432</v>
      </c>
      <c r="AH152">
        <v>143</v>
      </c>
    </row>
    <row r="153" spans="1:34" x14ac:dyDescent="0.3">
      <c r="A153" s="1" t="s">
        <v>58</v>
      </c>
      <c r="B153">
        <v>4042</v>
      </c>
      <c r="C153">
        <v>136</v>
      </c>
      <c r="D153">
        <v>3923</v>
      </c>
      <c r="E153">
        <v>3928</v>
      </c>
      <c r="F153">
        <v>4181</v>
      </c>
      <c r="G153">
        <v>4135</v>
      </c>
      <c r="W153">
        <v>132</v>
      </c>
      <c r="X153">
        <v>7130</v>
      </c>
      <c r="Y153">
        <v>7807</v>
      </c>
      <c r="Z153">
        <v>7806</v>
      </c>
      <c r="AA153">
        <v>7681</v>
      </c>
      <c r="AB153">
        <v>1553</v>
      </c>
      <c r="AC153">
        <v>5674</v>
      </c>
      <c r="AD153">
        <v>248</v>
      </c>
      <c r="AE153">
        <v>9702</v>
      </c>
      <c r="AF153">
        <v>8516</v>
      </c>
      <c r="AG153">
        <v>1685</v>
      </c>
      <c r="AH153">
        <v>138</v>
      </c>
    </row>
    <row r="154" spans="1:34" x14ac:dyDescent="0.3">
      <c r="A154" s="1" t="s">
        <v>59</v>
      </c>
      <c r="B154">
        <v>4254</v>
      </c>
      <c r="C154">
        <v>202</v>
      </c>
      <c r="D154">
        <v>4229</v>
      </c>
      <c r="E154">
        <v>4022</v>
      </c>
      <c r="F154">
        <v>4249</v>
      </c>
      <c r="G154">
        <v>4516</v>
      </c>
      <c r="W154">
        <v>133</v>
      </c>
      <c r="X154">
        <v>7087</v>
      </c>
      <c r="Y154">
        <v>8149</v>
      </c>
      <c r="Z154">
        <v>7925</v>
      </c>
      <c r="AA154">
        <v>8102</v>
      </c>
      <c r="AB154">
        <v>1695</v>
      </c>
      <c r="AC154">
        <v>5892</v>
      </c>
      <c r="AD154">
        <v>919</v>
      </c>
      <c r="AE154">
        <v>10330</v>
      </c>
      <c r="AF154">
        <v>7403</v>
      </c>
      <c r="AG154">
        <v>2213</v>
      </c>
      <c r="AH154">
        <v>136</v>
      </c>
    </row>
    <row r="155" spans="1:34" x14ac:dyDescent="0.3">
      <c r="A155" s="1" t="s">
        <v>60</v>
      </c>
      <c r="B155">
        <v>3941</v>
      </c>
      <c r="C155">
        <v>189</v>
      </c>
      <c r="D155">
        <v>3692</v>
      </c>
      <c r="E155">
        <v>3934</v>
      </c>
      <c r="F155">
        <v>3987</v>
      </c>
      <c r="G155">
        <v>4149</v>
      </c>
      <c r="W155">
        <v>129</v>
      </c>
      <c r="X155">
        <v>6726</v>
      </c>
      <c r="Y155">
        <v>8045</v>
      </c>
      <c r="Z155">
        <v>7967</v>
      </c>
      <c r="AA155">
        <v>7864</v>
      </c>
      <c r="AB155">
        <v>2434</v>
      </c>
      <c r="AC155">
        <v>5970</v>
      </c>
      <c r="AD155">
        <v>939</v>
      </c>
      <c r="AE155">
        <v>10742</v>
      </c>
      <c r="AF155">
        <v>8331</v>
      </c>
      <c r="AG155">
        <v>1942</v>
      </c>
      <c r="AH155">
        <v>137</v>
      </c>
    </row>
    <row r="156" spans="1:34" x14ac:dyDescent="0.3">
      <c r="A156" s="1" t="s">
        <v>61</v>
      </c>
      <c r="B156">
        <v>5945</v>
      </c>
      <c r="C156">
        <v>341</v>
      </c>
      <c r="D156">
        <v>5576</v>
      </c>
      <c r="E156">
        <v>5947</v>
      </c>
      <c r="F156">
        <v>6398</v>
      </c>
      <c r="G156">
        <v>5858</v>
      </c>
      <c r="W156">
        <v>132</v>
      </c>
      <c r="X156">
        <v>7366</v>
      </c>
      <c r="Y156">
        <v>8067</v>
      </c>
      <c r="Z156">
        <v>8647</v>
      </c>
      <c r="AA156">
        <v>8238</v>
      </c>
      <c r="AB156">
        <v>3595</v>
      </c>
      <c r="AC156">
        <v>6082</v>
      </c>
      <c r="AD156">
        <v>682</v>
      </c>
      <c r="AE156">
        <v>10395</v>
      </c>
      <c r="AF156">
        <v>8899</v>
      </c>
      <c r="AG156">
        <v>1838</v>
      </c>
      <c r="AH156">
        <v>136</v>
      </c>
    </row>
    <row r="157" spans="1:34" x14ac:dyDescent="0.3">
      <c r="A157" s="1" t="s">
        <v>62</v>
      </c>
      <c r="B157">
        <v>5818</v>
      </c>
      <c r="C157">
        <v>326</v>
      </c>
      <c r="D157">
        <v>5502</v>
      </c>
      <c r="E157">
        <v>5573</v>
      </c>
      <c r="F157">
        <v>6124</v>
      </c>
      <c r="G157">
        <v>6072</v>
      </c>
      <c r="W157">
        <v>136</v>
      </c>
      <c r="X157">
        <v>133</v>
      </c>
      <c r="Y157">
        <v>137</v>
      </c>
      <c r="Z157">
        <v>133</v>
      </c>
      <c r="AA157">
        <v>134</v>
      </c>
      <c r="AB157">
        <v>133</v>
      </c>
      <c r="AC157">
        <v>135</v>
      </c>
      <c r="AD157">
        <v>134</v>
      </c>
      <c r="AE157">
        <v>135</v>
      </c>
      <c r="AF157">
        <v>136</v>
      </c>
      <c r="AG157">
        <v>138</v>
      </c>
      <c r="AH157">
        <v>140</v>
      </c>
    </row>
    <row r="158" spans="1:34" x14ac:dyDescent="0.3">
      <c r="A158" s="1" t="s">
        <v>63</v>
      </c>
      <c r="B158">
        <v>3585</v>
      </c>
      <c r="C158">
        <v>277</v>
      </c>
      <c r="D158">
        <v>3419</v>
      </c>
      <c r="E158">
        <v>3285</v>
      </c>
      <c r="F158">
        <v>3769</v>
      </c>
      <c r="G158">
        <v>3867</v>
      </c>
    </row>
    <row r="159" spans="1:34" x14ac:dyDescent="0.3">
      <c r="A159" s="1" t="s">
        <v>64</v>
      </c>
      <c r="B159">
        <v>3111</v>
      </c>
      <c r="C159">
        <v>186</v>
      </c>
      <c r="D159">
        <v>3035</v>
      </c>
      <c r="E159">
        <v>2918</v>
      </c>
      <c r="F159">
        <v>3357</v>
      </c>
      <c r="G159">
        <v>3133</v>
      </c>
    </row>
    <row r="160" spans="1:34" x14ac:dyDescent="0.3">
      <c r="A160" s="1" t="s">
        <v>65</v>
      </c>
      <c r="B160">
        <v>4727</v>
      </c>
      <c r="C160">
        <v>659</v>
      </c>
      <c r="D160">
        <v>4002</v>
      </c>
      <c r="E160">
        <v>4336</v>
      </c>
      <c r="F160">
        <v>5333</v>
      </c>
      <c r="G160">
        <v>5234</v>
      </c>
      <c r="X160">
        <v>7104</v>
      </c>
      <c r="Y160">
        <v>8154</v>
      </c>
      <c r="Z160">
        <v>7029</v>
      </c>
      <c r="AA160">
        <v>7097</v>
      </c>
      <c r="AB160">
        <v>1953</v>
      </c>
      <c r="AC160">
        <v>5800</v>
      </c>
      <c r="AD160">
        <v>202</v>
      </c>
      <c r="AE160">
        <v>9117</v>
      </c>
      <c r="AF160">
        <v>8039</v>
      </c>
      <c r="AG160">
        <v>2512</v>
      </c>
    </row>
    <row r="161" spans="1:33" x14ac:dyDescent="0.3">
      <c r="A161" s="1" t="s">
        <v>66</v>
      </c>
      <c r="B161">
        <v>123</v>
      </c>
      <c r="C161">
        <v>4</v>
      </c>
      <c r="D161">
        <v>120</v>
      </c>
      <c r="E161">
        <v>119</v>
      </c>
      <c r="F161">
        <v>129</v>
      </c>
      <c r="G161">
        <v>122</v>
      </c>
      <c r="X161">
        <v>7077</v>
      </c>
      <c r="Y161">
        <v>7963</v>
      </c>
      <c r="Z161">
        <v>7237</v>
      </c>
      <c r="AA161">
        <v>6893</v>
      </c>
      <c r="AB161">
        <v>1879</v>
      </c>
      <c r="AC161">
        <v>5645</v>
      </c>
      <c r="AD161">
        <v>725</v>
      </c>
      <c r="AE161">
        <v>9208</v>
      </c>
      <c r="AF161">
        <v>8091</v>
      </c>
      <c r="AG161">
        <v>3591</v>
      </c>
    </row>
    <row r="162" spans="1:33" x14ac:dyDescent="0.3">
      <c r="A162" s="1" t="s">
        <v>67</v>
      </c>
      <c r="B162">
        <v>120</v>
      </c>
      <c r="C162">
        <v>4</v>
      </c>
      <c r="D162">
        <v>117</v>
      </c>
      <c r="E162">
        <v>117</v>
      </c>
      <c r="F162">
        <v>124</v>
      </c>
      <c r="G162">
        <v>125</v>
      </c>
      <c r="X162">
        <v>7258</v>
      </c>
      <c r="Y162">
        <v>7830</v>
      </c>
      <c r="Z162">
        <v>6943</v>
      </c>
      <c r="AA162">
        <v>6896</v>
      </c>
      <c r="AB162">
        <v>2177</v>
      </c>
      <c r="AC162">
        <v>5247</v>
      </c>
      <c r="AD162">
        <v>221</v>
      </c>
      <c r="AE162">
        <v>9022</v>
      </c>
      <c r="AF162">
        <v>8000</v>
      </c>
      <c r="AG162">
        <v>2508</v>
      </c>
    </row>
    <row r="163" spans="1:33" x14ac:dyDescent="0.3">
      <c r="A163" s="1" t="s">
        <v>68</v>
      </c>
      <c r="B163">
        <v>6575</v>
      </c>
      <c r="C163">
        <v>478</v>
      </c>
      <c r="D163">
        <v>6280</v>
      </c>
      <c r="E163">
        <v>6283</v>
      </c>
      <c r="F163">
        <v>7282</v>
      </c>
      <c r="G163">
        <v>6457</v>
      </c>
      <c r="X163">
        <v>6963</v>
      </c>
      <c r="Y163">
        <v>7844</v>
      </c>
      <c r="Z163">
        <v>6982</v>
      </c>
      <c r="AA163">
        <v>6999</v>
      </c>
      <c r="AB163">
        <v>2470</v>
      </c>
      <c r="AC163">
        <v>5543</v>
      </c>
      <c r="AD163">
        <v>435</v>
      </c>
      <c r="AE163">
        <v>9232</v>
      </c>
      <c r="AF163">
        <v>6908</v>
      </c>
      <c r="AG163">
        <v>3334</v>
      </c>
    </row>
    <row r="164" spans="1:33" x14ac:dyDescent="0.3">
      <c r="A164" s="1" t="s">
        <v>69</v>
      </c>
      <c r="B164">
        <v>5235</v>
      </c>
      <c r="C164">
        <v>642</v>
      </c>
      <c r="D164">
        <v>4611</v>
      </c>
      <c r="E164">
        <v>5825</v>
      </c>
      <c r="F164">
        <v>5750</v>
      </c>
      <c r="G164">
        <v>4752</v>
      </c>
      <c r="X164">
        <v>7014</v>
      </c>
      <c r="Y164">
        <v>7945</v>
      </c>
      <c r="Z164">
        <v>7122</v>
      </c>
      <c r="AA164">
        <v>7119</v>
      </c>
      <c r="AB164">
        <v>3406</v>
      </c>
      <c r="AC164">
        <v>5609</v>
      </c>
      <c r="AD164">
        <v>447</v>
      </c>
      <c r="AE164">
        <v>10315</v>
      </c>
      <c r="AF164">
        <v>7943</v>
      </c>
      <c r="AG164">
        <v>2887</v>
      </c>
    </row>
    <row r="165" spans="1:33" x14ac:dyDescent="0.3">
      <c r="A165" s="1" t="s">
        <v>70</v>
      </c>
      <c r="B165">
        <v>4158</v>
      </c>
      <c r="C165">
        <v>183</v>
      </c>
      <c r="D165">
        <v>4056</v>
      </c>
      <c r="E165">
        <v>4265</v>
      </c>
      <c r="F165">
        <v>3958</v>
      </c>
      <c r="G165">
        <v>4353</v>
      </c>
      <c r="X165">
        <v>7304</v>
      </c>
      <c r="Y165">
        <v>7973</v>
      </c>
      <c r="Z165">
        <v>7796</v>
      </c>
      <c r="AA165">
        <v>7504</v>
      </c>
      <c r="AB165">
        <v>4986</v>
      </c>
      <c r="AC165">
        <v>5676</v>
      </c>
      <c r="AD165">
        <v>492</v>
      </c>
      <c r="AE165">
        <v>9858</v>
      </c>
      <c r="AF165">
        <v>8709</v>
      </c>
      <c r="AG165">
        <v>2698</v>
      </c>
    </row>
    <row r="166" spans="1:33" x14ac:dyDescent="0.3">
      <c r="A166" s="1" t="s">
        <v>71</v>
      </c>
      <c r="B166">
        <v>4088</v>
      </c>
      <c r="C166">
        <v>234</v>
      </c>
      <c r="D166">
        <v>4020</v>
      </c>
      <c r="E166">
        <v>3829</v>
      </c>
      <c r="F166">
        <v>4112</v>
      </c>
      <c r="G166">
        <v>4391</v>
      </c>
    </row>
    <row r="167" spans="1:33" x14ac:dyDescent="0.3">
      <c r="A167" s="1" t="s">
        <v>72</v>
      </c>
      <c r="B167">
        <v>4569</v>
      </c>
      <c r="C167">
        <v>362</v>
      </c>
      <c r="D167">
        <v>4174</v>
      </c>
      <c r="E167">
        <v>4380</v>
      </c>
      <c r="F167">
        <v>4736</v>
      </c>
      <c r="G167">
        <v>4984</v>
      </c>
    </row>
    <row r="168" spans="1:33" x14ac:dyDescent="0.3">
      <c r="A168" s="1" t="s">
        <v>73</v>
      </c>
      <c r="B168">
        <v>6161</v>
      </c>
      <c r="C168">
        <v>357</v>
      </c>
      <c r="D168">
        <v>5703</v>
      </c>
      <c r="E168">
        <v>6190</v>
      </c>
      <c r="F168">
        <v>6576</v>
      </c>
      <c r="G168">
        <v>6177</v>
      </c>
      <c r="X168">
        <v>7405</v>
      </c>
      <c r="Y168">
        <v>8383</v>
      </c>
      <c r="Z168">
        <v>6842</v>
      </c>
      <c r="AA168">
        <v>6957</v>
      </c>
      <c r="AB168">
        <v>3018</v>
      </c>
      <c r="AC168">
        <v>5876</v>
      </c>
      <c r="AD168">
        <v>192</v>
      </c>
      <c r="AE168">
        <v>9760</v>
      </c>
      <c r="AF168">
        <v>8578</v>
      </c>
      <c r="AG168">
        <v>3558</v>
      </c>
    </row>
    <row r="169" spans="1:33" x14ac:dyDescent="0.3">
      <c r="A169" s="1" t="s">
        <v>74</v>
      </c>
      <c r="B169">
        <v>6072</v>
      </c>
      <c r="C169">
        <v>344</v>
      </c>
      <c r="D169">
        <v>5604</v>
      </c>
      <c r="E169">
        <v>6025</v>
      </c>
      <c r="F169">
        <v>6314</v>
      </c>
      <c r="G169">
        <v>6346</v>
      </c>
      <c r="X169">
        <v>7188</v>
      </c>
      <c r="Y169">
        <v>7935</v>
      </c>
      <c r="Z169">
        <v>7105</v>
      </c>
      <c r="AA169">
        <v>6864</v>
      </c>
      <c r="AB169">
        <v>2621</v>
      </c>
      <c r="AC169">
        <v>5742</v>
      </c>
      <c r="AD169">
        <v>716</v>
      </c>
      <c r="AE169">
        <v>9765</v>
      </c>
      <c r="AF169">
        <v>8669</v>
      </c>
      <c r="AG169">
        <v>4777</v>
      </c>
    </row>
    <row r="170" spans="1:33" x14ac:dyDescent="0.3">
      <c r="A170" s="1" t="s">
        <v>75</v>
      </c>
      <c r="B170">
        <v>4174</v>
      </c>
      <c r="C170">
        <v>322</v>
      </c>
      <c r="D170">
        <v>3895</v>
      </c>
      <c r="E170">
        <v>3953</v>
      </c>
      <c r="F170">
        <v>4595</v>
      </c>
      <c r="G170">
        <v>4256</v>
      </c>
      <c r="X170">
        <v>7588</v>
      </c>
      <c r="Y170">
        <v>8175</v>
      </c>
      <c r="Z170">
        <v>6831</v>
      </c>
      <c r="AA170">
        <v>7249</v>
      </c>
      <c r="AB170">
        <v>3144</v>
      </c>
      <c r="AC170">
        <v>5234</v>
      </c>
      <c r="AD170">
        <v>204</v>
      </c>
      <c r="AE170">
        <v>9328</v>
      </c>
      <c r="AF170">
        <v>8507</v>
      </c>
      <c r="AG170">
        <v>3418</v>
      </c>
    </row>
    <row r="171" spans="1:33" x14ac:dyDescent="0.3">
      <c r="A171" s="1" t="s">
        <v>76</v>
      </c>
      <c r="B171">
        <v>3633</v>
      </c>
      <c r="C171">
        <v>88</v>
      </c>
      <c r="D171">
        <v>3696</v>
      </c>
      <c r="E171">
        <v>3554</v>
      </c>
      <c r="F171">
        <v>3561</v>
      </c>
      <c r="G171">
        <v>3722</v>
      </c>
      <c r="X171">
        <v>7163</v>
      </c>
      <c r="Y171">
        <v>8227</v>
      </c>
      <c r="Z171">
        <v>6654</v>
      </c>
      <c r="AA171">
        <v>6848</v>
      </c>
      <c r="AB171">
        <v>3546</v>
      </c>
      <c r="AC171">
        <v>5497</v>
      </c>
      <c r="AD171">
        <v>606</v>
      </c>
      <c r="AE171">
        <v>9706</v>
      </c>
      <c r="AF171">
        <v>7274</v>
      </c>
      <c r="AG171">
        <v>4472</v>
      </c>
    </row>
    <row r="172" spans="1:33" x14ac:dyDescent="0.3">
      <c r="A172" s="1" t="s">
        <v>77</v>
      </c>
      <c r="B172">
        <v>4675</v>
      </c>
      <c r="C172">
        <v>485</v>
      </c>
      <c r="D172">
        <v>4115</v>
      </c>
      <c r="E172">
        <v>4451</v>
      </c>
      <c r="F172">
        <v>4930</v>
      </c>
      <c r="G172">
        <v>5202</v>
      </c>
      <c r="X172">
        <v>7273</v>
      </c>
      <c r="Y172">
        <v>7910</v>
      </c>
      <c r="Z172">
        <v>6784</v>
      </c>
      <c r="AA172">
        <v>6948</v>
      </c>
      <c r="AB172">
        <v>4657</v>
      </c>
      <c r="AC172">
        <v>5666</v>
      </c>
      <c r="AD172">
        <v>652</v>
      </c>
      <c r="AE172">
        <v>10598</v>
      </c>
      <c r="AF172">
        <v>8414</v>
      </c>
      <c r="AG172">
        <v>3944</v>
      </c>
    </row>
    <row r="173" spans="1:33" x14ac:dyDescent="0.3">
      <c r="A173" s="1" t="s">
        <v>78</v>
      </c>
      <c r="B173">
        <v>122</v>
      </c>
      <c r="C173">
        <v>5</v>
      </c>
      <c r="D173">
        <v>118</v>
      </c>
      <c r="E173">
        <v>117</v>
      </c>
      <c r="F173">
        <v>127</v>
      </c>
      <c r="G173">
        <v>125</v>
      </c>
      <c r="X173">
        <v>7165</v>
      </c>
      <c r="Y173">
        <v>8117</v>
      </c>
      <c r="Z173">
        <v>7260</v>
      </c>
      <c r="AA173">
        <v>7090</v>
      </c>
      <c r="AB173">
        <v>6576</v>
      </c>
      <c r="AC173">
        <v>5726</v>
      </c>
      <c r="AD173">
        <v>1523</v>
      </c>
      <c r="AE173">
        <v>10110</v>
      </c>
      <c r="AF173">
        <v>9064</v>
      </c>
      <c r="AG173">
        <v>3420</v>
      </c>
    </row>
    <row r="174" spans="1:33" x14ac:dyDescent="0.3">
      <c r="A174" s="1" t="s">
        <v>79</v>
      </c>
      <c r="B174">
        <v>122</v>
      </c>
      <c r="C174">
        <v>4</v>
      </c>
      <c r="D174">
        <v>117</v>
      </c>
      <c r="E174">
        <v>119</v>
      </c>
      <c r="F174">
        <v>124</v>
      </c>
      <c r="G174">
        <v>126</v>
      </c>
    </row>
    <row r="175" spans="1:33" x14ac:dyDescent="0.3">
      <c r="A175" s="1" t="s">
        <v>80</v>
      </c>
      <c r="B175">
        <v>6783</v>
      </c>
      <c r="C175">
        <v>233</v>
      </c>
      <c r="D175">
        <v>6700</v>
      </c>
      <c r="E175">
        <v>6794</v>
      </c>
      <c r="F175">
        <v>7095</v>
      </c>
      <c r="G175">
        <v>6542</v>
      </c>
    </row>
    <row r="176" spans="1:33" x14ac:dyDescent="0.3">
      <c r="A176" s="1" t="s">
        <v>81</v>
      </c>
      <c r="B176">
        <v>5682</v>
      </c>
      <c r="C176">
        <v>269</v>
      </c>
      <c r="D176">
        <v>5298</v>
      </c>
      <c r="E176">
        <v>5730</v>
      </c>
      <c r="F176">
        <v>5922</v>
      </c>
      <c r="G176">
        <v>5778</v>
      </c>
      <c r="X176">
        <v>6884</v>
      </c>
      <c r="Y176">
        <v>8093</v>
      </c>
      <c r="Z176">
        <v>6204</v>
      </c>
      <c r="AA176">
        <v>6626</v>
      </c>
      <c r="AB176">
        <v>2725</v>
      </c>
      <c r="AC176">
        <v>5610</v>
      </c>
      <c r="AD176">
        <v>203</v>
      </c>
      <c r="AE176">
        <v>9858</v>
      </c>
      <c r="AF176">
        <v>8461</v>
      </c>
      <c r="AG176">
        <v>2966</v>
      </c>
    </row>
    <row r="177" spans="1:33" x14ac:dyDescent="0.3">
      <c r="A177" s="1" t="s">
        <v>82</v>
      </c>
      <c r="B177">
        <v>3925</v>
      </c>
      <c r="C177">
        <v>332</v>
      </c>
      <c r="D177">
        <v>4040</v>
      </c>
      <c r="E177">
        <v>3643</v>
      </c>
      <c r="F177">
        <v>3675</v>
      </c>
      <c r="G177">
        <v>4345</v>
      </c>
      <c r="X177">
        <v>6655</v>
      </c>
      <c r="Y177">
        <v>7307</v>
      </c>
      <c r="Z177">
        <v>6369</v>
      </c>
      <c r="AA177">
        <v>6666</v>
      </c>
      <c r="AB177">
        <v>2447</v>
      </c>
      <c r="AC177">
        <v>5574</v>
      </c>
      <c r="AD177">
        <v>811</v>
      </c>
      <c r="AE177">
        <v>9799</v>
      </c>
      <c r="AF177">
        <v>8676</v>
      </c>
      <c r="AG177">
        <v>3851</v>
      </c>
    </row>
    <row r="178" spans="1:33" x14ac:dyDescent="0.3">
      <c r="A178" s="1" t="s">
        <v>83</v>
      </c>
      <c r="B178">
        <v>4068</v>
      </c>
      <c r="C178">
        <v>244</v>
      </c>
      <c r="D178">
        <v>4004</v>
      </c>
      <c r="E178">
        <v>3780</v>
      </c>
      <c r="F178">
        <v>4124</v>
      </c>
      <c r="G178">
        <v>4365</v>
      </c>
      <c r="X178">
        <v>7155</v>
      </c>
      <c r="Y178">
        <v>7733</v>
      </c>
      <c r="Z178">
        <v>6064</v>
      </c>
      <c r="AA178">
        <v>6982</v>
      </c>
      <c r="AB178">
        <v>2940</v>
      </c>
      <c r="AC178">
        <v>5357</v>
      </c>
      <c r="AD178">
        <v>221</v>
      </c>
      <c r="AE178">
        <v>9324</v>
      </c>
      <c r="AF178">
        <v>8503</v>
      </c>
      <c r="AG178">
        <v>2947</v>
      </c>
    </row>
    <row r="179" spans="1:33" x14ac:dyDescent="0.3">
      <c r="A179" s="1" t="s">
        <v>84</v>
      </c>
      <c r="B179">
        <v>4469</v>
      </c>
      <c r="C179">
        <v>422</v>
      </c>
      <c r="D179">
        <v>4066</v>
      </c>
      <c r="E179">
        <v>4203</v>
      </c>
      <c r="F179">
        <v>4604</v>
      </c>
      <c r="G179">
        <v>5002</v>
      </c>
      <c r="X179">
        <v>6868</v>
      </c>
      <c r="Y179">
        <v>7793</v>
      </c>
      <c r="Z179">
        <v>5991</v>
      </c>
      <c r="AA179">
        <v>6606</v>
      </c>
      <c r="AB179">
        <v>3395</v>
      </c>
      <c r="AC179">
        <v>5541</v>
      </c>
      <c r="AD179">
        <v>809</v>
      </c>
      <c r="AE179">
        <v>9668</v>
      </c>
      <c r="AF179">
        <v>7530</v>
      </c>
      <c r="AG179">
        <v>3568</v>
      </c>
    </row>
    <row r="180" spans="1:33" x14ac:dyDescent="0.3">
      <c r="A180" s="1" t="s">
        <v>85</v>
      </c>
      <c r="B180">
        <v>6032</v>
      </c>
      <c r="C180">
        <v>333</v>
      </c>
      <c r="D180">
        <v>5643</v>
      </c>
      <c r="E180">
        <v>5959</v>
      </c>
      <c r="F180">
        <v>6448</v>
      </c>
      <c r="G180">
        <v>6079</v>
      </c>
      <c r="X180">
        <v>6921</v>
      </c>
      <c r="Y180">
        <v>7303</v>
      </c>
      <c r="Z180">
        <v>6065</v>
      </c>
      <c r="AA180">
        <v>6758</v>
      </c>
      <c r="AB180">
        <v>4180</v>
      </c>
      <c r="AC180">
        <v>5262</v>
      </c>
      <c r="AD180">
        <v>886</v>
      </c>
      <c r="AE180">
        <v>10717</v>
      </c>
      <c r="AF180">
        <v>8487</v>
      </c>
      <c r="AG180">
        <v>3408</v>
      </c>
    </row>
    <row r="181" spans="1:33" x14ac:dyDescent="0.3">
      <c r="A181" s="1" t="s">
        <v>86</v>
      </c>
      <c r="B181">
        <v>5797</v>
      </c>
      <c r="C181">
        <v>344</v>
      </c>
      <c r="D181">
        <v>5401</v>
      </c>
      <c r="E181">
        <v>5628</v>
      </c>
      <c r="F181">
        <v>6146</v>
      </c>
      <c r="G181">
        <v>6014</v>
      </c>
      <c r="X181">
        <v>6796</v>
      </c>
      <c r="Y181">
        <v>7538</v>
      </c>
      <c r="Z181">
        <v>6677</v>
      </c>
      <c r="AA181">
        <v>6523</v>
      </c>
      <c r="AB181">
        <v>6328</v>
      </c>
      <c r="AC181">
        <v>5348</v>
      </c>
      <c r="AD181">
        <v>1711</v>
      </c>
      <c r="AE181">
        <v>10207</v>
      </c>
      <c r="AF181">
        <v>8650</v>
      </c>
      <c r="AG181">
        <v>2850</v>
      </c>
    </row>
    <row r="182" spans="1:33" x14ac:dyDescent="0.3">
      <c r="A182" s="1" t="s">
        <v>87</v>
      </c>
      <c r="B182">
        <v>3779</v>
      </c>
      <c r="C182">
        <v>332</v>
      </c>
      <c r="D182">
        <v>3511</v>
      </c>
      <c r="E182">
        <v>3508</v>
      </c>
      <c r="F182">
        <v>4191</v>
      </c>
      <c r="G182">
        <v>3906</v>
      </c>
    </row>
    <row r="183" spans="1:33" x14ac:dyDescent="0.3">
      <c r="A183" s="1" t="s">
        <v>88</v>
      </c>
      <c r="B183">
        <v>3571</v>
      </c>
      <c r="C183">
        <v>345</v>
      </c>
      <c r="D183">
        <v>3388</v>
      </c>
      <c r="E183">
        <v>3269</v>
      </c>
      <c r="F183">
        <v>3573</v>
      </c>
      <c r="G183">
        <v>4053</v>
      </c>
    </row>
    <row r="184" spans="1:33" x14ac:dyDescent="0.3">
      <c r="A184" s="1" t="s">
        <v>89</v>
      </c>
      <c r="B184">
        <v>4522</v>
      </c>
      <c r="C184">
        <v>554</v>
      </c>
      <c r="D184">
        <v>3932</v>
      </c>
      <c r="E184">
        <v>4260</v>
      </c>
      <c r="F184">
        <v>5214</v>
      </c>
      <c r="G184">
        <v>4681</v>
      </c>
      <c r="X184">
        <v>9497</v>
      </c>
      <c r="Y184">
        <v>8390</v>
      </c>
      <c r="Z184">
        <v>6404</v>
      </c>
      <c r="AA184">
        <v>6414</v>
      </c>
      <c r="AB184">
        <v>3076</v>
      </c>
      <c r="AC184">
        <v>5566</v>
      </c>
      <c r="AD184">
        <v>229</v>
      </c>
      <c r="AE184">
        <v>9761</v>
      </c>
      <c r="AF184">
        <v>8676</v>
      </c>
      <c r="AG184">
        <v>3485</v>
      </c>
    </row>
    <row r="185" spans="1:33" x14ac:dyDescent="0.3">
      <c r="A185" s="1" t="s">
        <v>90</v>
      </c>
      <c r="B185">
        <v>458</v>
      </c>
      <c r="C185">
        <v>39</v>
      </c>
      <c r="D185">
        <v>431</v>
      </c>
      <c r="E185">
        <v>418</v>
      </c>
      <c r="F185">
        <v>490</v>
      </c>
      <c r="G185">
        <v>492</v>
      </c>
      <c r="X185">
        <v>6320</v>
      </c>
      <c r="Y185">
        <v>6665</v>
      </c>
      <c r="Z185">
        <v>6223</v>
      </c>
      <c r="AA185">
        <v>6407</v>
      </c>
      <c r="AB185">
        <v>2283</v>
      </c>
      <c r="AC185">
        <v>5375</v>
      </c>
      <c r="AD185">
        <v>932</v>
      </c>
      <c r="AE185">
        <v>10627</v>
      </c>
      <c r="AF185">
        <v>9033</v>
      </c>
      <c r="AG185">
        <v>4300</v>
      </c>
    </row>
    <row r="186" spans="1:33" x14ac:dyDescent="0.3">
      <c r="A186" s="1" t="s">
        <v>91</v>
      </c>
      <c r="B186">
        <v>120</v>
      </c>
      <c r="C186">
        <v>4</v>
      </c>
      <c r="D186">
        <v>117</v>
      </c>
      <c r="E186">
        <v>117</v>
      </c>
      <c r="F186">
        <v>124</v>
      </c>
      <c r="G186">
        <v>123</v>
      </c>
      <c r="X186">
        <v>6690</v>
      </c>
      <c r="Y186">
        <v>7588</v>
      </c>
      <c r="Z186">
        <v>6464</v>
      </c>
      <c r="AA186">
        <v>6513</v>
      </c>
      <c r="AB186">
        <v>2717</v>
      </c>
      <c r="AC186">
        <v>5302</v>
      </c>
      <c r="AD186">
        <v>251</v>
      </c>
      <c r="AE186">
        <v>9958</v>
      </c>
      <c r="AF186">
        <v>8932</v>
      </c>
      <c r="AG186">
        <v>2836</v>
      </c>
    </row>
    <row r="187" spans="1:33" x14ac:dyDescent="0.3">
      <c r="A187" s="1" t="s">
        <v>92</v>
      </c>
      <c r="B187">
        <v>121</v>
      </c>
      <c r="C187">
        <v>5</v>
      </c>
      <c r="D187">
        <v>117</v>
      </c>
      <c r="E187">
        <v>118</v>
      </c>
      <c r="F187">
        <v>127</v>
      </c>
      <c r="G187">
        <v>122</v>
      </c>
      <c r="X187">
        <v>6536</v>
      </c>
      <c r="Y187">
        <v>7866</v>
      </c>
      <c r="Z187">
        <v>6125</v>
      </c>
      <c r="AA187">
        <v>6612</v>
      </c>
      <c r="AB187">
        <v>3279</v>
      </c>
      <c r="AC187">
        <v>5364</v>
      </c>
      <c r="AD187">
        <v>1018</v>
      </c>
      <c r="AE187">
        <v>9960</v>
      </c>
      <c r="AF187">
        <v>7911</v>
      </c>
      <c r="AG187">
        <v>3534</v>
      </c>
    </row>
    <row r="188" spans="1:33" x14ac:dyDescent="0.3">
      <c r="A188" s="1" t="s">
        <v>93</v>
      </c>
      <c r="B188">
        <v>121</v>
      </c>
      <c r="C188">
        <v>5</v>
      </c>
      <c r="D188">
        <v>117</v>
      </c>
      <c r="E188">
        <v>117</v>
      </c>
      <c r="F188">
        <v>127</v>
      </c>
      <c r="G188">
        <v>123</v>
      </c>
      <c r="X188">
        <v>6534</v>
      </c>
      <c r="Y188">
        <v>7038</v>
      </c>
      <c r="Z188">
        <v>6112</v>
      </c>
      <c r="AA188">
        <v>6786</v>
      </c>
      <c r="AB188">
        <v>3909</v>
      </c>
      <c r="AC188">
        <v>5160</v>
      </c>
      <c r="AD188">
        <v>1232</v>
      </c>
      <c r="AE188">
        <v>10799</v>
      </c>
      <c r="AF188">
        <v>8722</v>
      </c>
      <c r="AG188">
        <v>3497</v>
      </c>
    </row>
    <row r="189" spans="1:33" x14ac:dyDescent="0.3">
      <c r="A189" s="1" t="s">
        <v>94</v>
      </c>
      <c r="B189">
        <v>116</v>
      </c>
      <c r="C189">
        <v>4</v>
      </c>
      <c r="D189">
        <v>112</v>
      </c>
      <c r="E189">
        <v>111</v>
      </c>
      <c r="F189">
        <v>121</v>
      </c>
      <c r="G189">
        <v>118</v>
      </c>
      <c r="X189">
        <v>6370</v>
      </c>
      <c r="Y189">
        <v>7915</v>
      </c>
      <c r="Z189">
        <v>7110</v>
      </c>
      <c r="AA189">
        <v>6609</v>
      </c>
      <c r="AB189">
        <v>6124</v>
      </c>
      <c r="AC189">
        <v>5586</v>
      </c>
      <c r="AD189">
        <v>2752</v>
      </c>
      <c r="AE189">
        <v>11281</v>
      </c>
      <c r="AF189">
        <v>8644</v>
      </c>
      <c r="AG189">
        <v>3321</v>
      </c>
    </row>
    <row r="190" spans="1:33" x14ac:dyDescent="0.3">
      <c r="A190" s="1" t="s">
        <v>95</v>
      </c>
      <c r="B190">
        <v>119</v>
      </c>
      <c r="C190">
        <v>4</v>
      </c>
      <c r="D190">
        <v>115</v>
      </c>
      <c r="E190">
        <v>116</v>
      </c>
      <c r="F190">
        <v>124</v>
      </c>
      <c r="G190">
        <v>121</v>
      </c>
    </row>
    <row r="191" spans="1:33" x14ac:dyDescent="0.3">
      <c r="A191" s="1" t="s">
        <v>96</v>
      </c>
      <c r="B191">
        <v>121</v>
      </c>
      <c r="C191">
        <v>5</v>
      </c>
      <c r="D191">
        <v>117</v>
      </c>
      <c r="E191">
        <v>118</v>
      </c>
      <c r="F191">
        <v>127</v>
      </c>
      <c r="G191">
        <v>122</v>
      </c>
    </row>
    <row r="192" spans="1:33" x14ac:dyDescent="0.3">
      <c r="A192" s="1" t="s">
        <v>97</v>
      </c>
      <c r="B192">
        <v>121</v>
      </c>
      <c r="C192">
        <v>5</v>
      </c>
      <c r="D192">
        <v>115</v>
      </c>
      <c r="E192">
        <v>119</v>
      </c>
      <c r="F192">
        <v>126</v>
      </c>
      <c r="G192">
        <v>123</v>
      </c>
      <c r="X192">
        <v>2594</v>
      </c>
      <c r="Y192">
        <v>9111</v>
      </c>
      <c r="Z192">
        <v>5653</v>
      </c>
      <c r="AA192">
        <v>5893</v>
      </c>
      <c r="AB192">
        <v>3809</v>
      </c>
      <c r="AC192">
        <v>6084</v>
      </c>
      <c r="AD192">
        <v>640</v>
      </c>
      <c r="AE192">
        <v>10232</v>
      </c>
      <c r="AF192">
        <v>7950</v>
      </c>
      <c r="AG192">
        <v>5189</v>
      </c>
    </row>
    <row r="193" spans="1:33" x14ac:dyDescent="0.3">
      <c r="A193" s="1" t="s">
        <v>98</v>
      </c>
      <c r="B193">
        <v>118</v>
      </c>
      <c r="C193">
        <v>6</v>
      </c>
      <c r="D193">
        <v>112</v>
      </c>
      <c r="E193">
        <v>116</v>
      </c>
      <c r="F193">
        <v>125</v>
      </c>
      <c r="G193">
        <v>121</v>
      </c>
      <c r="X193">
        <v>6619</v>
      </c>
      <c r="Y193">
        <v>6030</v>
      </c>
      <c r="Z193">
        <v>5596</v>
      </c>
      <c r="AA193">
        <v>5748</v>
      </c>
      <c r="AB193">
        <v>2944</v>
      </c>
      <c r="AC193">
        <v>5697</v>
      </c>
      <c r="AD193">
        <v>950</v>
      </c>
      <c r="AE193">
        <v>10763</v>
      </c>
      <c r="AF193">
        <v>8297</v>
      </c>
      <c r="AG193">
        <v>4849</v>
      </c>
    </row>
    <row r="194" spans="1:33" x14ac:dyDescent="0.3">
      <c r="A194" s="1" t="s">
        <v>99</v>
      </c>
      <c r="B194">
        <v>117</v>
      </c>
      <c r="C194">
        <v>4</v>
      </c>
      <c r="D194">
        <v>115</v>
      </c>
      <c r="E194">
        <v>112</v>
      </c>
      <c r="F194">
        <v>120</v>
      </c>
      <c r="G194">
        <v>119</v>
      </c>
      <c r="X194">
        <v>6512</v>
      </c>
      <c r="Y194">
        <v>6966</v>
      </c>
      <c r="Z194">
        <v>5589</v>
      </c>
      <c r="AA194">
        <v>5879</v>
      </c>
      <c r="AB194">
        <v>3407</v>
      </c>
      <c r="AC194">
        <v>5459</v>
      </c>
      <c r="AD194">
        <v>247</v>
      </c>
      <c r="AE194">
        <v>9593</v>
      </c>
      <c r="AF194">
        <v>8328</v>
      </c>
      <c r="AG194">
        <v>3289</v>
      </c>
    </row>
    <row r="195" spans="1:33" x14ac:dyDescent="0.3">
      <c r="A195" s="1" t="s">
        <v>100</v>
      </c>
      <c r="B195">
        <v>119</v>
      </c>
      <c r="C195">
        <v>4</v>
      </c>
      <c r="D195">
        <v>115</v>
      </c>
      <c r="E195">
        <v>118</v>
      </c>
      <c r="F195">
        <v>123</v>
      </c>
      <c r="G195">
        <v>122</v>
      </c>
      <c r="X195">
        <v>6404</v>
      </c>
      <c r="Y195">
        <v>7246</v>
      </c>
      <c r="Z195">
        <v>5417</v>
      </c>
      <c r="AA195">
        <v>5834</v>
      </c>
      <c r="AB195">
        <v>3894</v>
      </c>
      <c r="AC195">
        <v>5594</v>
      </c>
      <c r="AD195">
        <v>962</v>
      </c>
      <c r="AE195">
        <v>9633</v>
      </c>
      <c r="AF195">
        <v>7053</v>
      </c>
      <c r="AG195">
        <v>4231</v>
      </c>
    </row>
    <row r="196" spans="1:33" x14ac:dyDescent="0.3">
      <c r="A196" s="1" t="s">
        <v>101</v>
      </c>
      <c r="B196">
        <v>120</v>
      </c>
      <c r="C196">
        <v>5</v>
      </c>
      <c r="D196">
        <v>117</v>
      </c>
      <c r="E196">
        <v>114</v>
      </c>
      <c r="F196">
        <v>125</v>
      </c>
      <c r="G196">
        <v>123</v>
      </c>
      <c r="X196">
        <v>6297</v>
      </c>
      <c r="Y196">
        <v>6251</v>
      </c>
      <c r="Z196">
        <v>5637</v>
      </c>
      <c r="AA196">
        <v>5819</v>
      </c>
      <c r="AB196">
        <v>5043</v>
      </c>
      <c r="AC196">
        <v>5557</v>
      </c>
      <c r="AD196">
        <v>1268</v>
      </c>
      <c r="AE196">
        <v>11369</v>
      </c>
      <c r="AF196">
        <v>7799</v>
      </c>
      <c r="AG196">
        <v>3852</v>
      </c>
    </row>
    <row r="197" spans="1:33" x14ac:dyDescent="0.3">
      <c r="A197" s="1" t="s">
        <v>102</v>
      </c>
      <c r="B197">
        <v>122</v>
      </c>
      <c r="C197">
        <v>6</v>
      </c>
      <c r="D197">
        <v>118</v>
      </c>
      <c r="E197">
        <v>116</v>
      </c>
      <c r="F197">
        <v>131</v>
      </c>
      <c r="G197">
        <v>124</v>
      </c>
      <c r="X197">
        <v>6393</v>
      </c>
      <c r="Y197">
        <v>7334</v>
      </c>
      <c r="Z197">
        <v>5964</v>
      </c>
      <c r="AA197">
        <v>5792</v>
      </c>
      <c r="AB197">
        <v>7201</v>
      </c>
      <c r="AC197">
        <v>6140</v>
      </c>
      <c r="AD197">
        <v>2903</v>
      </c>
      <c r="AE197">
        <v>11011</v>
      </c>
      <c r="AF197">
        <v>8643</v>
      </c>
      <c r="AG197">
        <v>4964</v>
      </c>
    </row>
    <row r="199" spans="1:33" x14ac:dyDescent="0.3">
      <c r="A199" s="12" t="s">
        <v>134</v>
      </c>
    </row>
    <row r="200" spans="1:33" x14ac:dyDescent="0.3">
      <c r="A200" s="1" t="s">
        <v>0</v>
      </c>
      <c r="B200" s="1" t="s">
        <v>1</v>
      </c>
      <c r="C200" s="1" t="s">
        <v>2</v>
      </c>
      <c r="D200" s="1" t="s">
        <v>3</v>
      </c>
      <c r="E200" s="1" t="s">
        <v>4</v>
      </c>
      <c r="F200" s="1" t="s">
        <v>5</v>
      </c>
      <c r="G200" s="1" t="s">
        <v>6</v>
      </c>
    </row>
    <row r="201" spans="1:33" x14ac:dyDescent="0.3">
      <c r="A201" s="1" t="s">
        <v>7</v>
      </c>
      <c r="B201">
        <v>135</v>
      </c>
      <c r="C201">
        <v>5</v>
      </c>
      <c r="D201">
        <v>129</v>
      </c>
      <c r="E201">
        <v>137</v>
      </c>
      <c r="F201">
        <v>142</v>
      </c>
      <c r="G201">
        <v>134</v>
      </c>
    </row>
    <row r="202" spans="1:33" x14ac:dyDescent="0.3">
      <c r="A202" s="1" t="s">
        <v>8</v>
      </c>
      <c r="B202">
        <v>130</v>
      </c>
      <c r="C202">
        <v>4</v>
      </c>
      <c r="D202">
        <v>126</v>
      </c>
      <c r="E202">
        <v>130</v>
      </c>
      <c r="F202">
        <v>135</v>
      </c>
      <c r="G202">
        <v>130</v>
      </c>
    </row>
    <row r="203" spans="1:33" x14ac:dyDescent="0.3">
      <c r="A203" s="1" t="s">
        <v>9</v>
      </c>
      <c r="B203">
        <v>131</v>
      </c>
      <c r="C203">
        <v>3</v>
      </c>
      <c r="D203">
        <v>127</v>
      </c>
      <c r="E203">
        <v>134</v>
      </c>
      <c r="F203">
        <v>133</v>
      </c>
      <c r="G203">
        <v>131</v>
      </c>
    </row>
    <row r="204" spans="1:33" x14ac:dyDescent="0.3">
      <c r="A204" s="1" t="s">
        <v>10</v>
      </c>
      <c r="B204">
        <v>133</v>
      </c>
      <c r="C204">
        <v>3</v>
      </c>
      <c r="D204">
        <v>129</v>
      </c>
      <c r="E204">
        <v>132</v>
      </c>
      <c r="F204">
        <v>136</v>
      </c>
      <c r="G204">
        <v>133</v>
      </c>
    </row>
    <row r="205" spans="1:33" x14ac:dyDescent="0.3">
      <c r="A205" s="1" t="s">
        <v>11</v>
      </c>
      <c r="B205">
        <v>129</v>
      </c>
      <c r="C205">
        <v>4</v>
      </c>
      <c r="D205">
        <v>124</v>
      </c>
      <c r="E205">
        <v>129</v>
      </c>
      <c r="F205">
        <v>135</v>
      </c>
      <c r="G205">
        <v>129</v>
      </c>
    </row>
    <row r="206" spans="1:33" x14ac:dyDescent="0.3">
      <c r="A206" s="1" t="s">
        <v>12</v>
      </c>
      <c r="B206">
        <v>128</v>
      </c>
      <c r="C206">
        <v>2</v>
      </c>
      <c r="D206">
        <v>125</v>
      </c>
      <c r="E206">
        <v>128</v>
      </c>
      <c r="F206">
        <v>131</v>
      </c>
      <c r="G206">
        <v>129</v>
      </c>
    </row>
    <row r="207" spans="1:33" x14ac:dyDescent="0.3">
      <c r="A207" s="1" t="s">
        <v>13</v>
      </c>
      <c r="B207">
        <v>135</v>
      </c>
      <c r="C207">
        <v>6</v>
      </c>
      <c r="D207">
        <v>130</v>
      </c>
      <c r="E207">
        <v>132</v>
      </c>
      <c r="F207">
        <v>142</v>
      </c>
      <c r="G207">
        <v>137</v>
      </c>
    </row>
    <row r="208" spans="1:33" x14ac:dyDescent="0.3">
      <c r="A208" s="1" t="s">
        <v>14</v>
      </c>
      <c r="B208">
        <v>128</v>
      </c>
      <c r="C208">
        <v>3</v>
      </c>
      <c r="D208">
        <v>127</v>
      </c>
      <c r="E208">
        <v>124</v>
      </c>
      <c r="F208">
        <v>129</v>
      </c>
      <c r="G208">
        <v>130</v>
      </c>
    </row>
    <row r="209" spans="1:7" x14ac:dyDescent="0.3">
      <c r="A209" s="1" t="s">
        <v>15</v>
      </c>
      <c r="B209">
        <v>129</v>
      </c>
      <c r="C209">
        <v>4</v>
      </c>
      <c r="D209">
        <v>127</v>
      </c>
      <c r="E209">
        <v>129</v>
      </c>
      <c r="F209">
        <v>135</v>
      </c>
      <c r="G209">
        <v>127</v>
      </c>
    </row>
    <row r="210" spans="1:7" x14ac:dyDescent="0.3">
      <c r="A210" s="1" t="s">
        <v>16</v>
      </c>
      <c r="B210">
        <v>130</v>
      </c>
      <c r="C210">
        <v>2</v>
      </c>
      <c r="D210">
        <v>129</v>
      </c>
      <c r="E210">
        <v>129</v>
      </c>
      <c r="F210">
        <v>133</v>
      </c>
      <c r="G210">
        <v>130</v>
      </c>
    </row>
    <row r="211" spans="1:7" x14ac:dyDescent="0.3">
      <c r="A211" s="1" t="s">
        <v>17</v>
      </c>
      <c r="B211">
        <v>134</v>
      </c>
      <c r="C211">
        <v>3</v>
      </c>
      <c r="D211">
        <v>132</v>
      </c>
      <c r="E211">
        <v>133</v>
      </c>
      <c r="F211">
        <v>139</v>
      </c>
      <c r="G211">
        <v>133</v>
      </c>
    </row>
    <row r="212" spans="1:7" x14ac:dyDescent="0.3">
      <c r="A212" s="1" t="s">
        <v>18</v>
      </c>
      <c r="B212">
        <v>139</v>
      </c>
      <c r="C212">
        <v>5</v>
      </c>
      <c r="D212">
        <v>131</v>
      </c>
      <c r="E212">
        <v>140</v>
      </c>
      <c r="F212">
        <v>143</v>
      </c>
      <c r="G212">
        <v>141</v>
      </c>
    </row>
    <row r="213" spans="1:7" x14ac:dyDescent="0.3">
      <c r="A213" s="1" t="s">
        <v>19</v>
      </c>
      <c r="B213">
        <v>125</v>
      </c>
      <c r="C213">
        <v>3</v>
      </c>
      <c r="D213">
        <v>121</v>
      </c>
      <c r="E213">
        <v>127</v>
      </c>
      <c r="F213">
        <v>128</v>
      </c>
      <c r="G213">
        <v>126</v>
      </c>
    </row>
    <row r="214" spans="1:7" x14ac:dyDescent="0.3">
      <c r="A214" s="1" t="s">
        <v>20</v>
      </c>
      <c r="B214">
        <v>6289</v>
      </c>
      <c r="C214">
        <v>484</v>
      </c>
      <c r="D214">
        <v>5827</v>
      </c>
      <c r="E214">
        <v>6945</v>
      </c>
      <c r="F214">
        <v>6049</v>
      </c>
      <c r="G214">
        <v>6336</v>
      </c>
    </row>
    <row r="215" spans="1:7" x14ac:dyDescent="0.3">
      <c r="A215" s="1" t="s">
        <v>21</v>
      </c>
      <c r="B215">
        <v>6575</v>
      </c>
      <c r="C215">
        <v>90</v>
      </c>
      <c r="D215">
        <v>6440</v>
      </c>
      <c r="E215">
        <v>6610</v>
      </c>
      <c r="F215">
        <v>6617</v>
      </c>
      <c r="G215">
        <v>6632</v>
      </c>
    </row>
    <row r="216" spans="1:7" x14ac:dyDescent="0.3">
      <c r="A216" s="1" t="s">
        <v>22</v>
      </c>
      <c r="B216">
        <v>7714</v>
      </c>
      <c r="C216">
        <v>429</v>
      </c>
      <c r="D216">
        <v>7166</v>
      </c>
      <c r="E216">
        <v>7657</v>
      </c>
      <c r="F216">
        <v>8198</v>
      </c>
      <c r="G216">
        <v>7835</v>
      </c>
    </row>
    <row r="217" spans="1:7" x14ac:dyDescent="0.3">
      <c r="A217" s="1" t="s">
        <v>23</v>
      </c>
      <c r="B217">
        <v>6026</v>
      </c>
      <c r="C217">
        <v>265</v>
      </c>
      <c r="D217">
        <v>5697</v>
      </c>
      <c r="E217">
        <v>5998</v>
      </c>
      <c r="F217">
        <v>6341</v>
      </c>
      <c r="G217">
        <v>6067</v>
      </c>
    </row>
    <row r="218" spans="1:7" x14ac:dyDescent="0.3">
      <c r="A218" s="1" t="s">
        <v>24</v>
      </c>
      <c r="B218">
        <v>4458</v>
      </c>
      <c r="C218">
        <v>335</v>
      </c>
      <c r="D218">
        <v>4144</v>
      </c>
      <c r="E218">
        <v>4192</v>
      </c>
      <c r="F218">
        <v>4763</v>
      </c>
      <c r="G218">
        <v>4731</v>
      </c>
    </row>
    <row r="219" spans="1:7" x14ac:dyDescent="0.3">
      <c r="A219" s="1" t="s">
        <v>25</v>
      </c>
      <c r="B219">
        <v>5970</v>
      </c>
      <c r="C219">
        <v>268</v>
      </c>
      <c r="D219">
        <v>5668</v>
      </c>
      <c r="E219">
        <v>6184</v>
      </c>
      <c r="F219">
        <v>6206</v>
      </c>
      <c r="G219">
        <v>5821</v>
      </c>
    </row>
    <row r="220" spans="1:7" x14ac:dyDescent="0.3">
      <c r="A220" s="1" t="s">
        <v>26</v>
      </c>
      <c r="B220">
        <v>5972</v>
      </c>
      <c r="C220">
        <v>281</v>
      </c>
      <c r="D220">
        <v>5664</v>
      </c>
      <c r="E220">
        <v>5871</v>
      </c>
      <c r="F220">
        <v>6331</v>
      </c>
      <c r="G220">
        <v>6023</v>
      </c>
    </row>
    <row r="221" spans="1:7" x14ac:dyDescent="0.3">
      <c r="A221" s="1" t="s">
        <v>27</v>
      </c>
      <c r="B221">
        <v>6413</v>
      </c>
      <c r="C221">
        <v>248</v>
      </c>
      <c r="D221">
        <v>6118</v>
      </c>
      <c r="E221">
        <v>6340</v>
      </c>
      <c r="F221">
        <v>6489</v>
      </c>
      <c r="G221">
        <v>6706</v>
      </c>
    </row>
    <row r="222" spans="1:7" x14ac:dyDescent="0.3">
      <c r="A222" s="1" t="s">
        <v>28</v>
      </c>
      <c r="B222">
        <v>4371</v>
      </c>
      <c r="C222">
        <v>365</v>
      </c>
      <c r="D222">
        <v>3863</v>
      </c>
      <c r="E222">
        <v>4555</v>
      </c>
      <c r="F222">
        <v>4699</v>
      </c>
      <c r="G222">
        <v>4369</v>
      </c>
    </row>
    <row r="223" spans="1:7" x14ac:dyDescent="0.3">
      <c r="A223" s="1" t="s">
        <v>29</v>
      </c>
      <c r="B223">
        <v>4991</v>
      </c>
      <c r="C223">
        <v>608</v>
      </c>
      <c r="D223">
        <v>4372</v>
      </c>
      <c r="E223">
        <v>4884</v>
      </c>
      <c r="F223">
        <v>5830</v>
      </c>
      <c r="G223">
        <v>4877</v>
      </c>
    </row>
    <row r="224" spans="1:7" x14ac:dyDescent="0.3">
      <c r="A224" s="1" t="s">
        <v>30</v>
      </c>
      <c r="B224">
        <v>133</v>
      </c>
      <c r="C224">
        <v>2</v>
      </c>
      <c r="D224">
        <v>132</v>
      </c>
      <c r="E224">
        <v>131</v>
      </c>
      <c r="F224">
        <v>137</v>
      </c>
      <c r="G224">
        <v>133</v>
      </c>
    </row>
    <row r="225" spans="1:7" x14ac:dyDescent="0.3">
      <c r="A225" s="1" t="s">
        <v>31</v>
      </c>
      <c r="B225">
        <v>127</v>
      </c>
      <c r="C225">
        <v>4</v>
      </c>
      <c r="D225">
        <v>125</v>
      </c>
      <c r="E225">
        <v>123</v>
      </c>
      <c r="F225">
        <v>132</v>
      </c>
      <c r="G225">
        <v>126</v>
      </c>
    </row>
    <row r="226" spans="1:7" x14ac:dyDescent="0.3">
      <c r="A226" s="1" t="s">
        <v>32</v>
      </c>
      <c r="B226">
        <v>6418</v>
      </c>
      <c r="C226">
        <v>325</v>
      </c>
      <c r="D226">
        <v>6519</v>
      </c>
      <c r="E226">
        <v>6807</v>
      </c>
      <c r="F226">
        <v>6039</v>
      </c>
      <c r="G226">
        <v>6307</v>
      </c>
    </row>
    <row r="227" spans="1:7" x14ac:dyDescent="0.3">
      <c r="A227" s="1" t="s">
        <v>33</v>
      </c>
      <c r="B227">
        <v>6655</v>
      </c>
      <c r="C227">
        <v>149</v>
      </c>
      <c r="D227">
        <v>6511</v>
      </c>
      <c r="E227">
        <v>6594</v>
      </c>
      <c r="F227">
        <v>6859</v>
      </c>
      <c r="G227">
        <v>6657</v>
      </c>
    </row>
    <row r="228" spans="1:7" x14ac:dyDescent="0.3">
      <c r="A228" s="1" t="s">
        <v>34</v>
      </c>
      <c r="B228">
        <v>7447</v>
      </c>
      <c r="C228">
        <v>519</v>
      </c>
      <c r="D228">
        <v>6957</v>
      </c>
      <c r="E228">
        <v>7068</v>
      </c>
      <c r="F228">
        <v>8030</v>
      </c>
      <c r="G228">
        <v>7734</v>
      </c>
    </row>
    <row r="229" spans="1:7" x14ac:dyDescent="0.3">
      <c r="A229" s="1" t="s">
        <v>35</v>
      </c>
      <c r="B229">
        <v>5836</v>
      </c>
      <c r="C229">
        <v>469</v>
      </c>
      <c r="D229">
        <v>5367</v>
      </c>
      <c r="E229">
        <v>5925</v>
      </c>
      <c r="F229">
        <v>6450</v>
      </c>
      <c r="G229">
        <v>5603</v>
      </c>
    </row>
    <row r="230" spans="1:7" x14ac:dyDescent="0.3">
      <c r="A230" s="1" t="s">
        <v>36</v>
      </c>
      <c r="B230">
        <v>3197</v>
      </c>
      <c r="C230">
        <v>151</v>
      </c>
      <c r="D230">
        <v>3046</v>
      </c>
      <c r="E230">
        <v>3346</v>
      </c>
      <c r="F230">
        <v>3091</v>
      </c>
      <c r="G230">
        <v>3306</v>
      </c>
    </row>
    <row r="231" spans="1:7" x14ac:dyDescent="0.3">
      <c r="A231" s="1" t="s">
        <v>37</v>
      </c>
      <c r="B231">
        <v>6035</v>
      </c>
      <c r="C231">
        <v>285</v>
      </c>
      <c r="D231">
        <v>5694</v>
      </c>
      <c r="E231">
        <v>6174</v>
      </c>
      <c r="F231">
        <v>6345</v>
      </c>
      <c r="G231">
        <v>5926</v>
      </c>
    </row>
    <row r="232" spans="1:7" x14ac:dyDescent="0.3">
      <c r="A232" s="1" t="s">
        <v>38</v>
      </c>
      <c r="B232">
        <v>6457</v>
      </c>
      <c r="C232">
        <v>318</v>
      </c>
      <c r="D232">
        <v>6045</v>
      </c>
      <c r="E232">
        <v>6372</v>
      </c>
      <c r="F232">
        <v>6736</v>
      </c>
      <c r="G232">
        <v>6676</v>
      </c>
    </row>
    <row r="233" spans="1:7" x14ac:dyDescent="0.3">
      <c r="A233" s="1" t="s">
        <v>39</v>
      </c>
      <c r="B233">
        <v>6763</v>
      </c>
      <c r="C233">
        <v>298</v>
      </c>
      <c r="D233">
        <v>6362</v>
      </c>
      <c r="E233">
        <v>6771</v>
      </c>
      <c r="F233">
        <v>7077</v>
      </c>
      <c r="G233">
        <v>6842</v>
      </c>
    </row>
    <row r="234" spans="1:7" x14ac:dyDescent="0.3">
      <c r="A234" s="1" t="s">
        <v>40</v>
      </c>
      <c r="B234">
        <v>4464</v>
      </c>
      <c r="C234">
        <v>240</v>
      </c>
      <c r="D234">
        <v>4124</v>
      </c>
      <c r="E234">
        <v>4572</v>
      </c>
      <c r="F234">
        <v>4674</v>
      </c>
      <c r="G234">
        <v>4487</v>
      </c>
    </row>
    <row r="235" spans="1:7" x14ac:dyDescent="0.3">
      <c r="A235" s="1" t="s">
        <v>41</v>
      </c>
      <c r="B235">
        <v>4740</v>
      </c>
      <c r="C235">
        <v>489</v>
      </c>
      <c r="D235">
        <v>4311</v>
      </c>
      <c r="E235">
        <v>4327</v>
      </c>
      <c r="F235">
        <v>5098</v>
      </c>
      <c r="G235">
        <v>5224</v>
      </c>
    </row>
    <row r="236" spans="1:7" x14ac:dyDescent="0.3">
      <c r="A236" s="1" t="s">
        <v>42</v>
      </c>
      <c r="B236">
        <v>135</v>
      </c>
      <c r="C236">
        <v>6</v>
      </c>
      <c r="D236">
        <v>127</v>
      </c>
      <c r="E236">
        <v>134</v>
      </c>
      <c r="F236">
        <v>142</v>
      </c>
      <c r="G236">
        <v>136</v>
      </c>
    </row>
    <row r="237" spans="1:7" x14ac:dyDescent="0.3">
      <c r="A237" s="1" t="s">
        <v>43</v>
      </c>
      <c r="B237">
        <v>126</v>
      </c>
      <c r="C237">
        <v>5</v>
      </c>
      <c r="D237">
        <v>120</v>
      </c>
      <c r="E237">
        <v>124</v>
      </c>
      <c r="F237">
        <v>133</v>
      </c>
      <c r="G237">
        <v>127</v>
      </c>
    </row>
    <row r="238" spans="1:7" x14ac:dyDescent="0.3">
      <c r="A238" s="1" t="s">
        <v>44</v>
      </c>
      <c r="B238">
        <v>6202</v>
      </c>
      <c r="C238">
        <v>518</v>
      </c>
      <c r="D238">
        <v>5609</v>
      </c>
      <c r="E238">
        <v>6209</v>
      </c>
      <c r="F238">
        <v>6871</v>
      </c>
      <c r="G238">
        <v>6120</v>
      </c>
    </row>
    <row r="239" spans="1:7" x14ac:dyDescent="0.3">
      <c r="A239" s="1" t="s">
        <v>45</v>
      </c>
      <c r="B239">
        <v>6486</v>
      </c>
      <c r="C239">
        <v>515</v>
      </c>
      <c r="D239">
        <v>5995</v>
      </c>
      <c r="E239">
        <v>6089</v>
      </c>
      <c r="F239">
        <v>6893</v>
      </c>
      <c r="G239">
        <v>6966</v>
      </c>
    </row>
    <row r="240" spans="1:7" x14ac:dyDescent="0.3">
      <c r="A240" s="1" t="s">
        <v>46</v>
      </c>
      <c r="B240">
        <v>6932</v>
      </c>
      <c r="C240">
        <v>260</v>
      </c>
      <c r="D240">
        <v>6591</v>
      </c>
      <c r="E240">
        <v>7004</v>
      </c>
      <c r="F240">
        <v>7217</v>
      </c>
      <c r="G240">
        <v>6917</v>
      </c>
    </row>
    <row r="241" spans="1:7" x14ac:dyDescent="0.3">
      <c r="A241" s="1" t="s">
        <v>47</v>
      </c>
      <c r="B241">
        <v>5145</v>
      </c>
      <c r="C241">
        <v>299</v>
      </c>
      <c r="D241">
        <v>4803</v>
      </c>
      <c r="E241">
        <v>5406</v>
      </c>
      <c r="F241">
        <v>5386</v>
      </c>
      <c r="G241">
        <v>4986</v>
      </c>
    </row>
    <row r="242" spans="1:7" x14ac:dyDescent="0.3">
      <c r="A242" s="1" t="s">
        <v>48</v>
      </c>
      <c r="B242">
        <v>5491</v>
      </c>
      <c r="C242">
        <v>575</v>
      </c>
      <c r="D242">
        <v>4736</v>
      </c>
      <c r="E242">
        <v>5641</v>
      </c>
      <c r="F242">
        <v>6122</v>
      </c>
      <c r="G242">
        <v>5465</v>
      </c>
    </row>
    <row r="243" spans="1:7" x14ac:dyDescent="0.3">
      <c r="A243" s="1" t="s">
        <v>49</v>
      </c>
      <c r="B243">
        <v>5846</v>
      </c>
      <c r="C243">
        <v>311</v>
      </c>
      <c r="D243">
        <v>5451</v>
      </c>
      <c r="E243">
        <v>5934</v>
      </c>
      <c r="F243">
        <v>6198</v>
      </c>
      <c r="G243">
        <v>5800</v>
      </c>
    </row>
    <row r="244" spans="1:7" x14ac:dyDescent="0.3">
      <c r="A244" s="1" t="s">
        <v>50</v>
      </c>
      <c r="B244">
        <v>5684</v>
      </c>
      <c r="C244">
        <v>394</v>
      </c>
      <c r="D244">
        <v>5232</v>
      </c>
      <c r="E244">
        <v>5506</v>
      </c>
      <c r="F244">
        <v>6121</v>
      </c>
      <c r="G244">
        <v>5880</v>
      </c>
    </row>
    <row r="245" spans="1:7" x14ac:dyDescent="0.3">
      <c r="A245" s="1" t="s">
        <v>51</v>
      </c>
      <c r="B245">
        <v>6221</v>
      </c>
      <c r="C245">
        <v>411</v>
      </c>
      <c r="D245">
        <v>5724</v>
      </c>
      <c r="E245">
        <v>6042</v>
      </c>
      <c r="F245">
        <v>6579</v>
      </c>
      <c r="G245">
        <v>6538</v>
      </c>
    </row>
    <row r="246" spans="1:7" x14ac:dyDescent="0.3">
      <c r="A246" s="1" t="s">
        <v>52</v>
      </c>
      <c r="B246">
        <v>4395</v>
      </c>
      <c r="C246">
        <v>193</v>
      </c>
      <c r="D246">
        <v>4124</v>
      </c>
      <c r="E246">
        <v>4432</v>
      </c>
      <c r="F246">
        <v>4580</v>
      </c>
      <c r="G246">
        <v>4443</v>
      </c>
    </row>
    <row r="247" spans="1:7" x14ac:dyDescent="0.3">
      <c r="A247" s="1" t="s">
        <v>53</v>
      </c>
      <c r="B247">
        <v>4595</v>
      </c>
      <c r="C247">
        <v>662</v>
      </c>
      <c r="D247">
        <v>4051</v>
      </c>
      <c r="E247">
        <v>4027</v>
      </c>
      <c r="F247">
        <v>4948</v>
      </c>
      <c r="G247">
        <v>5352</v>
      </c>
    </row>
    <row r="248" spans="1:7" x14ac:dyDescent="0.3">
      <c r="A248" s="1" t="s">
        <v>54</v>
      </c>
      <c r="B248">
        <v>131</v>
      </c>
      <c r="C248">
        <v>6</v>
      </c>
      <c r="D248">
        <v>123</v>
      </c>
      <c r="E248">
        <v>130</v>
      </c>
      <c r="F248">
        <v>138</v>
      </c>
      <c r="G248">
        <v>132</v>
      </c>
    </row>
    <row r="249" spans="1:7" x14ac:dyDescent="0.3">
      <c r="A249" s="1" t="s">
        <v>55</v>
      </c>
      <c r="B249">
        <v>126</v>
      </c>
      <c r="C249">
        <v>5</v>
      </c>
      <c r="D249">
        <v>121</v>
      </c>
      <c r="E249">
        <v>124</v>
      </c>
      <c r="F249">
        <v>131</v>
      </c>
      <c r="G249">
        <v>128</v>
      </c>
    </row>
    <row r="250" spans="1:7" x14ac:dyDescent="0.3">
      <c r="A250" s="1" t="s">
        <v>56</v>
      </c>
      <c r="B250">
        <v>6095</v>
      </c>
      <c r="C250">
        <v>447</v>
      </c>
      <c r="D250">
        <v>5495</v>
      </c>
      <c r="E250">
        <v>6550</v>
      </c>
      <c r="F250">
        <v>6064</v>
      </c>
      <c r="G250">
        <v>6270</v>
      </c>
    </row>
    <row r="251" spans="1:7" x14ac:dyDescent="0.3">
      <c r="A251" s="1" t="s">
        <v>57</v>
      </c>
      <c r="B251">
        <v>6980</v>
      </c>
      <c r="C251">
        <v>470</v>
      </c>
      <c r="D251">
        <v>6368</v>
      </c>
      <c r="E251">
        <v>7031</v>
      </c>
      <c r="F251">
        <v>7515</v>
      </c>
      <c r="G251">
        <v>7005</v>
      </c>
    </row>
    <row r="252" spans="1:7" x14ac:dyDescent="0.3">
      <c r="A252" s="1" t="s">
        <v>58</v>
      </c>
      <c r="B252">
        <v>6889</v>
      </c>
      <c r="C252">
        <v>248</v>
      </c>
      <c r="D252">
        <v>6654</v>
      </c>
      <c r="E252">
        <v>6924</v>
      </c>
      <c r="F252">
        <v>7222</v>
      </c>
      <c r="G252">
        <v>6758</v>
      </c>
    </row>
    <row r="253" spans="1:7" x14ac:dyDescent="0.3">
      <c r="A253" s="1" t="s">
        <v>59</v>
      </c>
      <c r="B253">
        <v>5936</v>
      </c>
      <c r="C253">
        <v>326</v>
      </c>
      <c r="D253">
        <v>5604</v>
      </c>
      <c r="E253">
        <v>5929</v>
      </c>
      <c r="F253">
        <v>6379</v>
      </c>
      <c r="G253">
        <v>5832</v>
      </c>
    </row>
    <row r="254" spans="1:7" x14ac:dyDescent="0.3">
      <c r="A254" s="1" t="s">
        <v>60</v>
      </c>
      <c r="B254">
        <v>5425</v>
      </c>
      <c r="C254">
        <v>319</v>
      </c>
      <c r="D254">
        <v>4961</v>
      </c>
      <c r="E254">
        <v>5469</v>
      </c>
      <c r="F254">
        <v>5639</v>
      </c>
      <c r="G254">
        <v>5632</v>
      </c>
    </row>
    <row r="255" spans="1:7" x14ac:dyDescent="0.3">
      <c r="A255" s="1" t="s">
        <v>61</v>
      </c>
      <c r="B255">
        <v>6064</v>
      </c>
      <c r="C255">
        <v>337</v>
      </c>
      <c r="D255">
        <v>5646</v>
      </c>
      <c r="E255">
        <v>6114</v>
      </c>
      <c r="F255">
        <v>6468</v>
      </c>
      <c r="G255">
        <v>6030</v>
      </c>
    </row>
    <row r="256" spans="1:7" x14ac:dyDescent="0.3">
      <c r="A256" s="1" t="s">
        <v>62</v>
      </c>
      <c r="B256">
        <v>6362</v>
      </c>
      <c r="C256">
        <v>457</v>
      </c>
      <c r="D256">
        <v>5856</v>
      </c>
      <c r="E256">
        <v>6101</v>
      </c>
      <c r="F256">
        <v>6810</v>
      </c>
      <c r="G256">
        <v>6681</v>
      </c>
    </row>
    <row r="257" spans="1:7" x14ac:dyDescent="0.3">
      <c r="A257" s="1" t="s">
        <v>63</v>
      </c>
      <c r="B257">
        <v>5792</v>
      </c>
      <c r="C257">
        <v>348</v>
      </c>
      <c r="D257">
        <v>5431</v>
      </c>
      <c r="E257">
        <v>5557</v>
      </c>
      <c r="F257">
        <v>6112</v>
      </c>
      <c r="G257">
        <v>6066</v>
      </c>
    </row>
    <row r="258" spans="1:7" x14ac:dyDescent="0.3">
      <c r="A258" s="1" t="s">
        <v>64</v>
      </c>
      <c r="B258">
        <v>3617</v>
      </c>
      <c r="C258">
        <v>159</v>
      </c>
      <c r="D258">
        <v>3395</v>
      </c>
      <c r="E258">
        <v>3658</v>
      </c>
      <c r="F258">
        <v>3773</v>
      </c>
      <c r="G258">
        <v>3644</v>
      </c>
    </row>
    <row r="259" spans="1:7" x14ac:dyDescent="0.3">
      <c r="A259" s="1" t="s">
        <v>65</v>
      </c>
      <c r="B259">
        <v>4723</v>
      </c>
      <c r="C259">
        <v>654</v>
      </c>
      <c r="D259">
        <v>3994</v>
      </c>
      <c r="E259">
        <v>4372</v>
      </c>
      <c r="F259">
        <v>5411</v>
      </c>
      <c r="G259">
        <v>5115</v>
      </c>
    </row>
    <row r="260" spans="1:7" x14ac:dyDescent="0.3">
      <c r="A260" s="1" t="s">
        <v>66</v>
      </c>
      <c r="B260">
        <v>131</v>
      </c>
      <c r="C260">
        <v>5</v>
      </c>
      <c r="D260">
        <v>125</v>
      </c>
      <c r="E260">
        <v>130</v>
      </c>
      <c r="F260">
        <v>136</v>
      </c>
      <c r="G260">
        <v>133</v>
      </c>
    </row>
    <row r="261" spans="1:7" x14ac:dyDescent="0.3">
      <c r="A261" s="1" t="s">
        <v>67</v>
      </c>
      <c r="B261">
        <v>127</v>
      </c>
      <c r="C261">
        <v>5</v>
      </c>
      <c r="D261">
        <v>121</v>
      </c>
      <c r="E261">
        <v>129</v>
      </c>
      <c r="F261">
        <v>133</v>
      </c>
      <c r="G261">
        <v>124</v>
      </c>
    </row>
    <row r="262" spans="1:7" x14ac:dyDescent="0.3">
      <c r="A262" s="1" t="s">
        <v>68</v>
      </c>
      <c r="B262">
        <v>5742</v>
      </c>
      <c r="C262">
        <v>749</v>
      </c>
      <c r="D262">
        <v>5550</v>
      </c>
      <c r="E262">
        <v>4784</v>
      </c>
      <c r="F262">
        <v>6498</v>
      </c>
      <c r="G262">
        <v>6137</v>
      </c>
    </row>
    <row r="263" spans="1:7" x14ac:dyDescent="0.3">
      <c r="A263" s="1" t="s">
        <v>69</v>
      </c>
      <c r="B263">
        <v>6526</v>
      </c>
      <c r="C263">
        <v>238</v>
      </c>
      <c r="D263">
        <v>6481</v>
      </c>
      <c r="E263">
        <v>6210</v>
      </c>
      <c r="F263">
        <v>6675</v>
      </c>
      <c r="G263">
        <v>6738</v>
      </c>
    </row>
    <row r="264" spans="1:7" x14ac:dyDescent="0.3">
      <c r="A264" s="1" t="s">
        <v>70</v>
      </c>
      <c r="B264">
        <v>7076</v>
      </c>
      <c r="C264">
        <v>546</v>
      </c>
      <c r="D264">
        <v>6411</v>
      </c>
      <c r="E264">
        <v>6896</v>
      </c>
      <c r="F264">
        <v>7679</v>
      </c>
      <c r="G264">
        <v>7316</v>
      </c>
    </row>
    <row r="265" spans="1:7" x14ac:dyDescent="0.3">
      <c r="A265" s="1" t="s">
        <v>71</v>
      </c>
      <c r="B265">
        <v>5589</v>
      </c>
      <c r="C265">
        <v>466</v>
      </c>
      <c r="D265">
        <v>5077</v>
      </c>
      <c r="E265">
        <v>5966</v>
      </c>
      <c r="F265">
        <v>6002</v>
      </c>
      <c r="G265">
        <v>5311</v>
      </c>
    </row>
    <row r="266" spans="1:7" x14ac:dyDescent="0.3">
      <c r="A266" s="1" t="s">
        <v>72</v>
      </c>
      <c r="B266">
        <v>5868</v>
      </c>
      <c r="C266">
        <v>424</v>
      </c>
      <c r="D266">
        <v>5506</v>
      </c>
      <c r="E266">
        <v>5514</v>
      </c>
      <c r="F266">
        <v>6113</v>
      </c>
      <c r="G266">
        <v>6340</v>
      </c>
    </row>
    <row r="267" spans="1:7" x14ac:dyDescent="0.3">
      <c r="A267" s="1" t="s">
        <v>73</v>
      </c>
      <c r="B267">
        <v>6330</v>
      </c>
      <c r="C267">
        <v>393</v>
      </c>
      <c r="D267">
        <v>5835</v>
      </c>
      <c r="E267">
        <v>6365</v>
      </c>
      <c r="F267">
        <v>6795</v>
      </c>
      <c r="G267">
        <v>6325</v>
      </c>
    </row>
    <row r="268" spans="1:7" x14ac:dyDescent="0.3">
      <c r="A268" s="1" t="s">
        <v>74</v>
      </c>
      <c r="B268">
        <v>6436</v>
      </c>
      <c r="C268">
        <v>453</v>
      </c>
      <c r="D268">
        <v>5812</v>
      </c>
      <c r="E268">
        <v>6395</v>
      </c>
      <c r="F268">
        <v>6814</v>
      </c>
      <c r="G268">
        <v>6722</v>
      </c>
    </row>
    <row r="269" spans="1:7" x14ac:dyDescent="0.3">
      <c r="A269" s="1" t="s">
        <v>75</v>
      </c>
      <c r="B269">
        <v>6420</v>
      </c>
      <c r="C269">
        <v>355</v>
      </c>
      <c r="D269">
        <v>5970</v>
      </c>
      <c r="E269">
        <v>6422</v>
      </c>
      <c r="F269">
        <v>6839</v>
      </c>
      <c r="G269">
        <v>6449</v>
      </c>
    </row>
    <row r="270" spans="1:7" x14ac:dyDescent="0.3">
      <c r="A270" s="1" t="s">
        <v>76</v>
      </c>
      <c r="B270">
        <v>4167</v>
      </c>
      <c r="C270">
        <v>204</v>
      </c>
      <c r="D270">
        <v>3877</v>
      </c>
      <c r="E270">
        <v>4225</v>
      </c>
      <c r="F270">
        <v>4356</v>
      </c>
      <c r="G270">
        <v>4209</v>
      </c>
    </row>
    <row r="271" spans="1:7" x14ac:dyDescent="0.3">
      <c r="A271" s="1" t="s">
        <v>77</v>
      </c>
      <c r="B271">
        <v>4792</v>
      </c>
      <c r="C271">
        <v>468</v>
      </c>
      <c r="D271">
        <v>4238</v>
      </c>
      <c r="E271">
        <v>4575</v>
      </c>
      <c r="F271">
        <v>5144</v>
      </c>
      <c r="G271">
        <v>5214</v>
      </c>
    </row>
    <row r="272" spans="1:7" x14ac:dyDescent="0.3">
      <c r="A272" s="1" t="s">
        <v>78</v>
      </c>
      <c r="B272">
        <v>130</v>
      </c>
      <c r="C272">
        <v>4</v>
      </c>
      <c r="D272">
        <v>124</v>
      </c>
      <c r="E272">
        <v>132</v>
      </c>
      <c r="F272">
        <v>135</v>
      </c>
      <c r="G272">
        <v>130</v>
      </c>
    </row>
    <row r="273" spans="1:7" x14ac:dyDescent="0.3">
      <c r="A273" s="1" t="s">
        <v>79</v>
      </c>
      <c r="B273">
        <v>128</v>
      </c>
      <c r="C273">
        <v>5</v>
      </c>
      <c r="D273">
        <v>123</v>
      </c>
      <c r="E273">
        <v>128</v>
      </c>
      <c r="F273">
        <v>136</v>
      </c>
      <c r="G273">
        <v>128</v>
      </c>
    </row>
    <row r="274" spans="1:7" x14ac:dyDescent="0.3">
      <c r="A274" s="1" t="s">
        <v>80</v>
      </c>
      <c r="B274">
        <v>6331</v>
      </c>
      <c r="C274">
        <v>353</v>
      </c>
      <c r="D274">
        <v>5879</v>
      </c>
      <c r="E274">
        <v>6479</v>
      </c>
      <c r="F274">
        <v>6708</v>
      </c>
      <c r="G274">
        <v>6258</v>
      </c>
    </row>
    <row r="275" spans="1:7" x14ac:dyDescent="0.3">
      <c r="A275" s="1" t="s">
        <v>81</v>
      </c>
      <c r="B275">
        <v>6818</v>
      </c>
      <c r="C275">
        <v>277</v>
      </c>
      <c r="D275">
        <v>6445</v>
      </c>
      <c r="E275">
        <v>6783</v>
      </c>
      <c r="F275">
        <v>7079</v>
      </c>
      <c r="G275">
        <v>6964</v>
      </c>
    </row>
    <row r="276" spans="1:7" x14ac:dyDescent="0.3">
      <c r="A276" s="1" t="s">
        <v>82</v>
      </c>
      <c r="B276">
        <v>6544</v>
      </c>
      <c r="C276">
        <v>388</v>
      </c>
      <c r="D276">
        <v>6367</v>
      </c>
      <c r="E276">
        <v>6082</v>
      </c>
      <c r="F276">
        <v>6815</v>
      </c>
      <c r="G276">
        <v>6910</v>
      </c>
    </row>
    <row r="277" spans="1:7" x14ac:dyDescent="0.3">
      <c r="A277" s="1" t="s">
        <v>83</v>
      </c>
      <c r="B277">
        <v>5599</v>
      </c>
      <c r="C277">
        <v>277</v>
      </c>
      <c r="D277">
        <v>5250</v>
      </c>
      <c r="E277">
        <v>5796</v>
      </c>
      <c r="F277">
        <v>5846</v>
      </c>
      <c r="G277">
        <v>5505</v>
      </c>
    </row>
    <row r="278" spans="1:7" x14ac:dyDescent="0.3">
      <c r="A278" s="1" t="s">
        <v>84</v>
      </c>
      <c r="B278">
        <v>5377</v>
      </c>
      <c r="C278">
        <v>361</v>
      </c>
      <c r="D278">
        <v>5021</v>
      </c>
      <c r="E278">
        <v>5149</v>
      </c>
      <c r="F278">
        <v>5528</v>
      </c>
      <c r="G278">
        <v>5812</v>
      </c>
    </row>
    <row r="279" spans="1:7" x14ac:dyDescent="0.3">
      <c r="A279" s="1" t="s">
        <v>85</v>
      </c>
      <c r="B279">
        <v>6315</v>
      </c>
      <c r="C279">
        <v>423</v>
      </c>
      <c r="D279">
        <v>5809</v>
      </c>
      <c r="E279">
        <v>6236</v>
      </c>
      <c r="F279">
        <v>6835</v>
      </c>
      <c r="G279">
        <v>6380</v>
      </c>
    </row>
    <row r="280" spans="1:7" x14ac:dyDescent="0.3">
      <c r="A280" s="1" t="s">
        <v>86</v>
      </c>
      <c r="B280">
        <v>6373</v>
      </c>
      <c r="C280">
        <v>474</v>
      </c>
      <c r="D280">
        <v>5773</v>
      </c>
      <c r="E280">
        <v>6236</v>
      </c>
      <c r="F280">
        <v>6849</v>
      </c>
      <c r="G280">
        <v>6634</v>
      </c>
    </row>
    <row r="281" spans="1:7" x14ac:dyDescent="0.3">
      <c r="A281" s="1" t="s">
        <v>87</v>
      </c>
      <c r="B281">
        <v>5998</v>
      </c>
      <c r="C281">
        <v>557</v>
      </c>
      <c r="D281">
        <v>5249</v>
      </c>
      <c r="E281">
        <v>6127</v>
      </c>
      <c r="F281">
        <v>6592</v>
      </c>
      <c r="G281">
        <v>6025</v>
      </c>
    </row>
    <row r="282" spans="1:7" x14ac:dyDescent="0.3">
      <c r="A282" s="1" t="s">
        <v>88</v>
      </c>
      <c r="B282">
        <v>4405</v>
      </c>
      <c r="C282">
        <v>281</v>
      </c>
      <c r="D282">
        <v>4084</v>
      </c>
      <c r="E282">
        <v>4678</v>
      </c>
      <c r="F282">
        <v>4601</v>
      </c>
      <c r="G282">
        <v>4258</v>
      </c>
    </row>
    <row r="283" spans="1:7" x14ac:dyDescent="0.3">
      <c r="A283" s="1" t="s">
        <v>89</v>
      </c>
      <c r="B283">
        <v>4601</v>
      </c>
      <c r="C283">
        <v>589</v>
      </c>
      <c r="D283">
        <v>3996</v>
      </c>
      <c r="E283">
        <v>4377</v>
      </c>
      <c r="F283">
        <v>5391</v>
      </c>
      <c r="G283">
        <v>4639</v>
      </c>
    </row>
    <row r="284" spans="1:7" x14ac:dyDescent="0.3">
      <c r="A284" s="1" t="s">
        <v>90</v>
      </c>
      <c r="B284">
        <v>406</v>
      </c>
      <c r="C284">
        <v>86</v>
      </c>
      <c r="D284">
        <v>373</v>
      </c>
      <c r="E284">
        <v>306</v>
      </c>
      <c r="F284">
        <v>443</v>
      </c>
      <c r="G284">
        <v>504</v>
      </c>
    </row>
    <row r="285" spans="1:7" x14ac:dyDescent="0.3">
      <c r="A285" s="1" t="s">
        <v>91</v>
      </c>
      <c r="B285">
        <v>128</v>
      </c>
      <c r="C285">
        <v>4</v>
      </c>
      <c r="D285">
        <v>124</v>
      </c>
      <c r="E285">
        <v>126</v>
      </c>
      <c r="F285">
        <v>133</v>
      </c>
      <c r="G285">
        <v>128</v>
      </c>
    </row>
    <row r="286" spans="1:7" x14ac:dyDescent="0.3">
      <c r="A286" s="1" t="s">
        <v>92</v>
      </c>
      <c r="B286">
        <v>130</v>
      </c>
      <c r="C286">
        <v>5</v>
      </c>
      <c r="D286">
        <v>125</v>
      </c>
      <c r="E286">
        <v>127</v>
      </c>
      <c r="F286">
        <v>136</v>
      </c>
      <c r="G286">
        <v>131</v>
      </c>
    </row>
    <row r="287" spans="1:7" x14ac:dyDescent="0.3">
      <c r="A287" s="1" t="s">
        <v>93</v>
      </c>
      <c r="B287">
        <v>129</v>
      </c>
      <c r="C287">
        <v>4</v>
      </c>
      <c r="D287">
        <v>124</v>
      </c>
      <c r="E287">
        <v>128</v>
      </c>
      <c r="F287">
        <v>133</v>
      </c>
      <c r="G287">
        <v>131</v>
      </c>
    </row>
    <row r="288" spans="1:7" x14ac:dyDescent="0.3">
      <c r="A288" s="1" t="s">
        <v>94</v>
      </c>
      <c r="B288">
        <v>125</v>
      </c>
      <c r="C288">
        <v>4</v>
      </c>
      <c r="D288">
        <v>121</v>
      </c>
      <c r="E288">
        <v>123</v>
      </c>
      <c r="F288">
        <v>129</v>
      </c>
      <c r="G288">
        <v>125</v>
      </c>
    </row>
    <row r="289" spans="1:7" x14ac:dyDescent="0.3">
      <c r="A289" s="1" t="s">
        <v>95</v>
      </c>
      <c r="B289">
        <v>126</v>
      </c>
      <c r="C289">
        <v>5</v>
      </c>
      <c r="D289">
        <v>121</v>
      </c>
      <c r="E289">
        <v>123</v>
      </c>
      <c r="F289">
        <v>132</v>
      </c>
      <c r="G289">
        <v>129</v>
      </c>
    </row>
    <row r="290" spans="1:7" x14ac:dyDescent="0.3">
      <c r="A290" s="1" t="s">
        <v>96</v>
      </c>
      <c r="B290">
        <v>128</v>
      </c>
      <c r="C290">
        <v>6</v>
      </c>
      <c r="D290">
        <v>122</v>
      </c>
      <c r="E290">
        <v>128</v>
      </c>
      <c r="F290">
        <v>135</v>
      </c>
      <c r="G290">
        <v>128</v>
      </c>
    </row>
    <row r="291" spans="1:7" x14ac:dyDescent="0.3">
      <c r="A291" s="1" t="s">
        <v>97</v>
      </c>
      <c r="B291">
        <v>128</v>
      </c>
      <c r="C291">
        <v>5</v>
      </c>
      <c r="D291">
        <v>122</v>
      </c>
      <c r="E291">
        <v>126</v>
      </c>
      <c r="F291">
        <v>134</v>
      </c>
      <c r="G291">
        <v>128</v>
      </c>
    </row>
    <row r="292" spans="1:7" x14ac:dyDescent="0.3">
      <c r="A292" s="1" t="s">
        <v>98</v>
      </c>
      <c r="B292">
        <v>126</v>
      </c>
      <c r="C292">
        <v>5</v>
      </c>
      <c r="D292">
        <v>121</v>
      </c>
      <c r="E292">
        <v>125</v>
      </c>
      <c r="F292">
        <v>132</v>
      </c>
      <c r="G292">
        <v>126</v>
      </c>
    </row>
    <row r="293" spans="1:7" x14ac:dyDescent="0.3">
      <c r="A293" s="1" t="s">
        <v>99</v>
      </c>
      <c r="B293">
        <v>126</v>
      </c>
      <c r="C293">
        <v>5</v>
      </c>
      <c r="D293">
        <v>121</v>
      </c>
      <c r="E293">
        <v>124</v>
      </c>
      <c r="F293">
        <v>133</v>
      </c>
      <c r="G293">
        <v>127</v>
      </c>
    </row>
    <row r="294" spans="1:7" x14ac:dyDescent="0.3">
      <c r="A294" s="1" t="s">
        <v>100</v>
      </c>
      <c r="B294">
        <v>128</v>
      </c>
      <c r="C294">
        <v>6</v>
      </c>
      <c r="D294">
        <v>120</v>
      </c>
      <c r="E294">
        <v>126</v>
      </c>
      <c r="F294">
        <v>135</v>
      </c>
      <c r="G294">
        <v>130</v>
      </c>
    </row>
    <row r="295" spans="1:7" x14ac:dyDescent="0.3">
      <c r="A295" s="1" t="s">
        <v>101</v>
      </c>
      <c r="B295">
        <v>127</v>
      </c>
      <c r="C295">
        <v>4</v>
      </c>
      <c r="D295">
        <v>124</v>
      </c>
      <c r="E295">
        <v>126</v>
      </c>
      <c r="F295">
        <v>132</v>
      </c>
      <c r="G295">
        <v>128</v>
      </c>
    </row>
    <row r="296" spans="1:7" x14ac:dyDescent="0.3">
      <c r="A296" s="1" t="s">
        <v>102</v>
      </c>
      <c r="B296">
        <v>132</v>
      </c>
      <c r="C296">
        <v>6</v>
      </c>
      <c r="D296">
        <v>124</v>
      </c>
      <c r="E296">
        <v>132</v>
      </c>
      <c r="F296">
        <v>139</v>
      </c>
      <c r="G296">
        <v>133</v>
      </c>
    </row>
    <row r="298" spans="1:7" x14ac:dyDescent="0.3">
      <c r="A298" t="s">
        <v>136</v>
      </c>
    </row>
    <row r="299" spans="1:7" x14ac:dyDescent="0.3">
      <c r="A299" s="1" t="s">
        <v>0</v>
      </c>
      <c r="B299" s="1" t="s">
        <v>1</v>
      </c>
      <c r="C299" s="1" t="s">
        <v>2</v>
      </c>
      <c r="D299" s="1" t="s">
        <v>3</v>
      </c>
      <c r="E299" s="1" t="s">
        <v>4</v>
      </c>
      <c r="F299" s="1" t="s">
        <v>5</v>
      </c>
      <c r="G299" s="1" t="s">
        <v>6</v>
      </c>
    </row>
    <row r="300" spans="1:7" x14ac:dyDescent="0.3">
      <c r="A300" s="1" t="s">
        <v>7</v>
      </c>
      <c r="B300">
        <v>132</v>
      </c>
      <c r="C300">
        <v>4</v>
      </c>
      <c r="D300">
        <v>127</v>
      </c>
      <c r="E300">
        <v>130</v>
      </c>
      <c r="F300">
        <v>137</v>
      </c>
      <c r="G300">
        <v>133</v>
      </c>
    </row>
    <row r="301" spans="1:7" x14ac:dyDescent="0.3">
      <c r="A301" s="1" t="s">
        <v>8</v>
      </c>
      <c r="B301">
        <v>128</v>
      </c>
      <c r="C301">
        <v>4</v>
      </c>
      <c r="D301">
        <v>125</v>
      </c>
      <c r="E301">
        <v>125</v>
      </c>
      <c r="F301">
        <v>131</v>
      </c>
      <c r="G301">
        <v>133</v>
      </c>
    </row>
    <row r="302" spans="1:7" x14ac:dyDescent="0.3">
      <c r="A302" s="1" t="s">
        <v>9</v>
      </c>
      <c r="B302">
        <v>126</v>
      </c>
      <c r="C302">
        <v>5</v>
      </c>
      <c r="D302">
        <v>121</v>
      </c>
      <c r="E302">
        <v>124</v>
      </c>
      <c r="F302">
        <v>130</v>
      </c>
      <c r="G302">
        <v>130</v>
      </c>
    </row>
    <row r="303" spans="1:7" x14ac:dyDescent="0.3">
      <c r="A303" s="1" t="s">
        <v>10</v>
      </c>
      <c r="B303">
        <v>126</v>
      </c>
      <c r="C303">
        <v>2</v>
      </c>
      <c r="D303">
        <v>125</v>
      </c>
      <c r="E303">
        <v>125</v>
      </c>
      <c r="F303">
        <v>129</v>
      </c>
      <c r="G303">
        <v>127</v>
      </c>
    </row>
    <row r="304" spans="1:7" x14ac:dyDescent="0.3">
      <c r="A304" s="1" t="s">
        <v>11</v>
      </c>
      <c r="B304">
        <v>127</v>
      </c>
      <c r="C304">
        <v>3</v>
      </c>
      <c r="D304">
        <v>124</v>
      </c>
      <c r="E304">
        <v>128</v>
      </c>
      <c r="F304">
        <v>130</v>
      </c>
      <c r="G304">
        <v>128</v>
      </c>
    </row>
    <row r="305" spans="1:7" x14ac:dyDescent="0.3">
      <c r="A305" s="1" t="s">
        <v>12</v>
      </c>
      <c r="B305">
        <v>124</v>
      </c>
      <c r="C305">
        <v>2</v>
      </c>
      <c r="D305">
        <v>122</v>
      </c>
      <c r="E305">
        <v>123</v>
      </c>
      <c r="F305">
        <v>126</v>
      </c>
      <c r="G305">
        <v>127</v>
      </c>
    </row>
    <row r="306" spans="1:7" x14ac:dyDescent="0.3">
      <c r="A306" s="1" t="s">
        <v>13</v>
      </c>
      <c r="B306">
        <v>133</v>
      </c>
      <c r="C306">
        <v>5</v>
      </c>
      <c r="D306">
        <v>128</v>
      </c>
      <c r="E306">
        <v>129</v>
      </c>
      <c r="F306">
        <v>140</v>
      </c>
      <c r="G306">
        <v>135</v>
      </c>
    </row>
    <row r="307" spans="1:7" x14ac:dyDescent="0.3">
      <c r="A307" s="1" t="s">
        <v>14</v>
      </c>
      <c r="B307">
        <v>126</v>
      </c>
      <c r="C307">
        <v>2</v>
      </c>
      <c r="D307">
        <v>123</v>
      </c>
      <c r="E307">
        <v>127</v>
      </c>
      <c r="F307">
        <v>125</v>
      </c>
      <c r="G307">
        <v>129</v>
      </c>
    </row>
    <row r="308" spans="1:7" x14ac:dyDescent="0.3">
      <c r="A308" s="1" t="s">
        <v>15</v>
      </c>
      <c r="B308">
        <v>127</v>
      </c>
      <c r="C308">
        <v>5</v>
      </c>
      <c r="D308">
        <v>121</v>
      </c>
      <c r="E308">
        <v>129</v>
      </c>
      <c r="F308">
        <v>132</v>
      </c>
      <c r="G308">
        <v>126</v>
      </c>
    </row>
    <row r="309" spans="1:7" x14ac:dyDescent="0.3">
      <c r="A309" s="1" t="s">
        <v>16</v>
      </c>
      <c r="B309">
        <v>127</v>
      </c>
      <c r="C309">
        <v>4</v>
      </c>
      <c r="D309">
        <v>122</v>
      </c>
      <c r="E309">
        <v>128</v>
      </c>
      <c r="F309">
        <v>131</v>
      </c>
      <c r="G309">
        <v>129</v>
      </c>
    </row>
    <row r="310" spans="1:7" x14ac:dyDescent="0.3">
      <c r="A310" s="1" t="s">
        <v>17</v>
      </c>
      <c r="B310">
        <v>131</v>
      </c>
      <c r="C310">
        <v>3</v>
      </c>
      <c r="D310">
        <v>128</v>
      </c>
      <c r="E310">
        <v>128</v>
      </c>
      <c r="F310">
        <v>135</v>
      </c>
      <c r="G310">
        <v>133</v>
      </c>
    </row>
    <row r="311" spans="1:7" x14ac:dyDescent="0.3">
      <c r="A311" s="1" t="s">
        <v>18</v>
      </c>
      <c r="B311">
        <v>138</v>
      </c>
      <c r="C311">
        <v>6</v>
      </c>
      <c r="D311">
        <v>132</v>
      </c>
      <c r="E311">
        <v>135</v>
      </c>
      <c r="F311">
        <v>145</v>
      </c>
      <c r="G311">
        <v>141</v>
      </c>
    </row>
    <row r="312" spans="1:7" x14ac:dyDescent="0.3">
      <c r="A312" s="1" t="s">
        <v>19</v>
      </c>
      <c r="B312">
        <v>123</v>
      </c>
      <c r="C312">
        <v>2</v>
      </c>
      <c r="D312">
        <v>120</v>
      </c>
      <c r="E312">
        <v>123</v>
      </c>
      <c r="F312">
        <v>126</v>
      </c>
      <c r="G312">
        <v>123</v>
      </c>
    </row>
    <row r="313" spans="1:7" x14ac:dyDescent="0.3">
      <c r="A313" s="1" t="s">
        <v>20</v>
      </c>
      <c r="B313">
        <v>6080</v>
      </c>
      <c r="C313">
        <v>368</v>
      </c>
      <c r="D313">
        <v>5750</v>
      </c>
      <c r="E313">
        <v>6576</v>
      </c>
      <c r="F313">
        <v>5861</v>
      </c>
      <c r="G313">
        <v>6133</v>
      </c>
    </row>
    <row r="314" spans="1:7" x14ac:dyDescent="0.3">
      <c r="A314" s="1" t="s">
        <v>21</v>
      </c>
      <c r="B314">
        <v>7535</v>
      </c>
      <c r="C314">
        <v>426</v>
      </c>
      <c r="D314">
        <v>7037</v>
      </c>
      <c r="E314">
        <v>7410</v>
      </c>
      <c r="F314">
        <v>8053</v>
      </c>
      <c r="G314">
        <v>7638</v>
      </c>
    </row>
    <row r="315" spans="1:7" x14ac:dyDescent="0.3">
      <c r="A315" s="1" t="s">
        <v>22</v>
      </c>
      <c r="B315">
        <v>7992</v>
      </c>
      <c r="C315">
        <v>557</v>
      </c>
      <c r="D315">
        <v>7282</v>
      </c>
      <c r="E315">
        <v>7850</v>
      </c>
      <c r="F315">
        <v>8566</v>
      </c>
      <c r="G315">
        <v>8271</v>
      </c>
    </row>
    <row r="316" spans="1:7" x14ac:dyDescent="0.3">
      <c r="A316" s="1" t="s">
        <v>23</v>
      </c>
      <c r="B316">
        <v>6884</v>
      </c>
      <c r="C316">
        <v>408</v>
      </c>
      <c r="D316">
        <v>6477</v>
      </c>
      <c r="E316">
        <v>6627</v>
      </c>
      <c r="F316">
        <v>7370</v>
      </c>
      <c r="G316">
        <v>7062</v>
      </c>
    </row>
    <row r="317" spans="1:7" x14ac:dyDescent="0.3">
      <c r="A317" s="1" t="s">
        <v>24</v>
      </c>
      <c r="B317">
        <v>4009</v>
      </c>
      <c r="C317">
        <v>301</v>
      </c>
      <c r="D317">
        <v>3817</v>
      </c>
      <c r="E317">
        <v>3692</v>
      </c>
      <c r="F317">
        <v>4214</v>
      </c>
      <c r="G317">
        <v>4314</v>
      </c>
    </row>
    <row r="318" spans="1:7" x14ac:dyDescent="0.3">
      <c r="A318" s="1" t="s">
        <v>25</v>
      </c>
      <c r="B318">
        <v>6069</v>
      </c>
      <c r="C318">
        <v>290</v>
      </c>
      <c r="D318">
        <v>5750</v>
      </c>
      <c r="E318">
        <v>6251</v>
      </c>
      <c r="F318">
        <v>6370</v>
      </c>
      <c r="G318">
        <v>5905</v>
      </c>
    </row>
    <row r="319" spans="1:7" x14ac:dyDescent="0.3">
      <c r="A319" s="1" t="s">
        <v>26</v>
      </c>
      <c r="B319">
        <v>5207</v>
      </c>
      <c r="C319">
        <v>259</v>
      </c>
      <c r="D319">
        <v>4921</v>
      </c>
      <c r="E319">
        <v>5060</v>
      </c>
      <c r="F319">
        <v>5473</v>
      </c>
      <c r="G319">
        <v>5374</v>
      </c>
    </row>
    <row r="320" spans="1:7" x14ac:dyDescent="0.3">
      <c r="A320" s="1" t="s">
        <v>27</v>
      </c>
      <c r="B320">
        <v>7421</v>
      </c>
      <c r="C320">
        <v>121</v>
      </c>
      <c r="D320">
        <v>7400</v>
      </c>
      <c r="E320">
        <v>7327</v>
      </c>
      <c r="F320">
        <v>7597</v>
      </c>
      <c r="G320">
        <v>7360</v>
      </c>
    </row>
    <row r="321" spans="1:7" x14ac:dyDescent="0.3">
      <c r="A321" s="1" t="s">
        <v>28</v>
      </c>
      <c r="B321">
        <v>5025</v>
      </c>
      <c r="C321">
        <v>316</v>
      </c>
      <c r="D321">
        <v>4671</v>
      </c>
      <c r="E321">
        <v>4848</v>
      </c>
      <c r="F321">
        <v>5256</v>
      </c>
      <c r="G321">
        <v>5325</v>
      </c>
    </row>
    <row r="322" spans="1:7" x14ac:dyDescent="0.3">
      <c r="A322" s="1" t="s">
        <v>29</v>
      </c>
      <c r="B322">
        <v>4162</v>
      </c>
      <c r="C322">
        <v>441</v>
      </c>
      <c r="D322">
        <v>3705</v>
      </c>
      <c r="E322">
        <v>4025</v>
      </c>
      <c r="F322">
        <v>4760</v>
      </c>
      <c r="G322">
        <v>4157</v>
      </c>
    </row>
    <row r="323" spans="1:7" x14ac:dyDescent="0.3">
      <c r="A323" s="1" t="s">
        <v>30</v>
      </c>
      <c r="B323">
        <v>129</v>
      </c>
      <c r="C323">
        <v>3</v>
      </c>
      <c r="D323">
        <v>127</v>
      </c>
      <c r="E323">
        <v>129</v>
      </c>
      <c r="F323">
        <v>134</v>
      </c>
      <c r="G323">
        <v>127</v>
      </c>
    </row>
    <row r="324" spans="1:7" x14ac:dyDescent="0.3">
      <c r="A324" s="1" t="s">
        <v>31</v>
      </c>
      <c r="B324">
        <v>127</v>
      </c>
      <c r="C324">
        <v>4</v>
      </c>
      <c r="D324">
        <v>124</v>
      </c>
      <c r="E324">
        <v>123</v>
      </c>
      <c r="F324">
        <v>133</v>
      </c>
      <c r="G324">
        <v>126</v>
      </c>
    </row>
    <row r="325" spans="1:7" x14ac:dyDescent="0.3">
      <c r="A325" s="1" t="s">
        <v>32</v>
      </c>
      <c r="B325">
        <v>6309</v>
      </c>
      <c r="C325">
        <v>205</v>
      </c>
      <c r="D325">
        <v>6397</v>
      </c>
      <c r="E325">
        <v>6502</v>
      </c>
      <c r="F325">
        <v>6023</v>
      </c>
      <c r="G325">
        <v>6313</v>
      </c>
    </row>
    <row r="326" spans="1:7" x14ac:dyDescent="0.3">
      <c r="A326" s="1" t="s">
        <v>33</v>
      </c>
      <c r="B326">
        <v>7400</v>
      </c>
      <c r="C326">
        <v>283</v>
      </c>
      <c r="D326">
        <v>7084</v>
      </c>
      <c r="E326">
        <v>7294</v>
      </c>
      <c r="F326">
        <v>7755</v>
      </c>
      <c r="G326">
        <v>7466</v>
      </c>
    </row>
    <row r="327" spans="1:7" x14ac:dyDescent="0.3">
      <c r="A327" s="1" t="s">
        <v>34</v>
      </c>
      <c r="B327">
        <v>7739</v>
      </c>
      <c r="C327">
        <v>524</v>
      </c>
      <c r="D327">
        <v>7230</v>
      </c>
      <c r="E327">
        <v>7370</v>
      </c>
      <c r="F327">
        <v>8321</v>
      </c>
      <c r="G327">
        <v>8038</v>
      </c>
    </row>
    <row r="328" spans="1:7" x14ac:dyDescent="0.3">
      <c r="A328" s="1" t="s">
        <v>35</v>
      </c>
      <c r="B328">
        <v>6688</v>
      </c>
      <c r="C328">
        <v>534</v>
      </c>
      <c r="D328">
        <v>6102</v>
      </c>
      <c r="E328">
        <v>6721</v>
      </c>
      <c r="F328">
        <v>7388</v>
      </c>
      <c r="G328">
        <v>6540</v>
      </c>
    </row>
    <row r="329" spans="1:7" x14ac:dyDescent="0.3">
      <c r="A329" s="1" t="s">
        <v>36</v>
      </c>
      <c r="B329">
        <v>2924</v>
      </c>
      <c r="C329">
        <v>143</v>
      </c>
      <c r="D329">
        <v>2878</v>
      </c>
      <c r="E329">
        <v>3001</v>
      </c>
      <c r="F329">
        <v>2747</v>
      </c>
      <c r="G329">
        <v>3072</v>
      </c>
    </row>
    <row r="330" spans="1:7" x14ac:dyDescent="0.3">
      <c r="A330" s="1" t="s">
        <v>37</v>
      </c>
      <c r="B330">
        <v>6046</v>
      </c>
      <c r="C330">
        <v>303</v>
      </c>
      <c r="D330">
        <v>5677</v>
      </c>
      <c r="E330">
        <v>6161</v>
      </c>
      <c r="F330">
        <v>6391</v>
      </c>
      <c r="G330">
        <v>5957</v>
      </c>
    </row>
    <row r="331" spans="1:7" x14ac:dyDescent="0.3">
      <c r="A331" s="1" t="s">
        <v>38</v>
      </c>
      <c r="B331">
        <v>5863</v>
      </c>
      <c r="C331">
        <v>325</v>
      </c>
      <c r="D331">
        <v>5517</v>
      </c>
      <c r="E331">
        <v>5684</v>
      </c>
      <c r="F331">
        <v>6008</v>
      </c>
      <c r="G331">
        <v>6244</v>
      </c>
    </row>
    <row r="332" spans="1:7" x14ac:dyDescent="0.3">
      <c r="A332" s="1" t="s">
        <v>39</v>
      </c>
      <c r="B332">
        <v>7334</v>
      </c>
      <c r="C332">
        <v>532</v>
      </c>
      <c r="D332">
        <v>6777</v>
      </c>
      <c r="E332">
        <v>6988</v>
      </c>
      <c r="F332">
        <v>7859</v>
      </c>
      <c r="G332">
        <v>7713</v>
      </c>
    </row>
    <row r="333" spans="1:7" x14ac:dyDescent="0.3">
      <c r="A333" s="1" t="s">
        <v>40</v>
      </c>
      <c r="B333">
        <v>5250</v>
      </c>
      <c r="C333">
        <v>397</v>
      </c>
      <c r="D333">
        <v>4997</v>
      </c>
      <c r="E333">
        <v>4833</v>
      </c>
      <c r="F333">
        <v>5655</v>
      </c>
      <c r="G333">
        <v>5516</v>
      </c>
    </row>
    <row r="334" spans="1:7" x14ac:dyDescent="0.3">
      <c r="A334" s="1" t="s">
        <v>41</v>
      </c>
      <c r="B334">
        <v>4043</v>
      </c>
      <c r="C334">
        <v>428</v>
      </c>
      <c r="D334">
        <v>3740</v>
      </c>
      <c r="E334">
        <v>3632</v>
      </c>
      <c r="F334">
        <v>4267</v>
      </c>
      <c r="G334">
        <v>4532</v>
      </c>
    </row>
    <row r="335" spans="1:7" x14ac:dyDescent="0.3">
      <c r="A335" s="1" t="s">
        <v>42</v>
      </c>
      <c r="B335">
        <v>131</v>
      </c>
      <c r="C335">
        <v>4</v>
      </c>
      <c r="D335">
        <v>126</v>
      </c>
      <c r="E335">
        <v>129</v>
      </c>
      <c r="F335">
        <v>136</v>
      </c>
      <c r="G335">
        <v>133</v>
      </c>
    </row>
    <row r="336" spans="1:7" x14ac:dyDescent="0.3">
      <c r="A336" s="1" t="s">
        <v>43</v>
      </c>
      <c r="B336">
        <v>126</v>
      </c>
      <c r="C336">
        <v>4</v>
      </c>
      <c r="D336">
        <v>123</v>
      </c>
      <c r="E336">
        <v>123</v>
      </c>
      <c r="F336">
        <v>131</v>
      </c>
      <c r="G336">
        <v>129</v>
      </c>
    </row>
    <row r="337" spans="1:7" x14ac:dyDescent="0.3">
      <c r="A337" s="1" t="s">
        <v>44</v>
      </c>
      <c r="B337">
        <v>5959</v>
      </c>
      <c r="C337">
        <v>422</v>
      </c>
      <c r="D337">
        <v>5397</v>
      </c>
      <c r="E337">
        <v>5968</v>
      </c>
      <c r="F337">
        <v>6417</v>
      </c>
      <c r="G337">
        <v>6053</v>
      </c>
    </row>
    <row r="338" spans="1:7" x14ac:dyDescent="0.3">
      <c r="A338" s="1" t="s">
        <v>45</v>
      </c>
      <c r="B338">
        <v>7171</v>
      </c>
      <c r="C338">
        <v>727</v>
      </c>
      <c r="D338">
        <v>6277</v>
      </c>
      <c r="E338">
        <v>6933</v>
      </c>
      <c r="F338">
        <v>7949</v>
      </c>
      <c r="G338">
        <v>7525</v>
      </c>
    </row>
    <row r="339" spans="1:7" x14ac:dyDescent="0.3">
      <c r="A339" s="1" t="s">
        <v>46</v>
      </c>
      <c r="B339">
        <v>7346</v>
      </c>
      <c r="C339">
        <v>342</v>
      </c>
      <c r="D339">
        <v>6923</v>
      </c>
      <c r="E339">
        <v>7235</v>
      </c>
      <c r="F339">
        <v>7704</v>
      </c>
      <c r="G339">
        <v>7522</v>
      </c>
    </row>
    <row r="340" spans="1:7" x14ac:dyDescent="0.3">
      <c r="A340" s="1" t="s">
        <v>47</v>
      </c>
      <c r="B340">
        <v>5709</v>
      </c>
      <c r="C340">
        <v>374</v>
      </c>
      <c r="D340">
        <v>5208</v>
      </c>
      <c r="E340">
        <v>5856</v>
      </c>
      <c r="F340">
        <v>6091</v>
      </c>
      <c r="G340">
        <v>5682</v>
      </c>
    </row>
    <row r="341" spans="1:7" x14ac:dyDescent="0.3">
      <c r="A341" s="1" t="s">
        <v>48</v>
      </c>
      <c r="B341">
        <v>4866</v>
      </c>
      <c r="C341">
        <v>437</v>
      </c>
      <c r="D341">
        <v>4293</v>
      </c>
      <c r="E341">
        <v>4902</v>
      </c>
      <c r="F341">
        <v>5357</v>
      </c>
      <c r="G341">
        <v>4912</v>
      </c>
    </row>
    <row r="342" spans="1:7" x14ac:dyDescent="0.3">
      <c r="A342" s="1" t="s">
        <v>49</v>
      </c>
      <c r="B342">
        <v>5800</v>
      </c>
      <c r="C342">
        <v>283</v>
      </c>
      <c r="D342">
        <v>5442</v>
      </c>
      <c r="E342">
        <v>5849</v>
      </c>
      <c r="F342">
        <v>6130</v>
      </c>
      <c r="G342">
        <v>5780</v>
      </c>
    </row>
    <row r="343" spans="1:7" x14ac:dyDescent="0.3">
      <c r="A343" s="1" t="s">
        <v>50</v>
      </c>
      <c r="B343">
        <v>4625</v>
      </c>
      <c r="C343">
        <v>302</v>
      </c>
      <c r="D343">
        <v>4303</v>
      </c>
      <c r="E343">
        <v>4440</v>
      </c>
      <c r="F343">
        <v>4938</v>
      </c>
      <c r="G343">
        <v>4818</v>
      </c>
    </row>
    <row r="344" spans="1:7" x14ac:dyDescent="0.3">
      <c r="A344" s="1" t="s">
        <v>51</v>
      </c>
      <c r="B344">
        <v>6620</v>
      </c>
      <c r="C344">
        <v>265</v>
      </c>
      <c r="D344">
        <v>6277</v>
      </c>
      <c r="E344">
        <v>6590</v>
      </c>
      <c r="F344">
        <v>6913</v>
      </c>
      <c r="G344">
        <v>6701</v>
      </c>
    </row>
    <row r="345" spans="1:7" x14ac:dyDescent="0.3">
      <c r="A345" s="1" t="s">
        <v>52</v>
      </c>
      <c r="B345">
        <v>5092</v>
      </c>
      <c r="C345">
        <v>532</v>
      </c>
      <c r="D345">
        <v>4630</v>
      </c>
      <c r="E345">
        <v>4636</v>
      </c>
      <c r="F345">
        <v>5599</v>
      </c>
      <c r="G345">
        <v>5504</v>
      </c>
    </row>
    <row r="346" spans="1:7" x14ac:dyDescent="0.3">
      <c r="A346" s="1" t="s">
        <v>53</v>
      </c>
      <c r="B346">
        <v>3945</v>
      </c>
      <c r="C346">
        <v>589</v>
      </c>
      <c r="D346">
        <v>3529</v>
      </c>
      <c r="E346">
        <v>3412</v>
      </c>
      <c r="F346">
        <v>4161</v>
      </c>
      <c r="G346">
        <v>4678</v>
      </c>
    </row>
    <row r="347" spans="1:7" x14ac:dyDescent="0.3">
      <c r="A347" s="1" t="s">
        <v>54</v>
      </c>
      <c r="B347">
        <v>129</v>
      </c>
      <c r="C347">
        <v>5</v>
      </c>
      <c r="D347">
        <v>122</v>
      </c>
      <c r="E347">
        <v>130</v>
      </c>
      <c r="F347">
        <v>133</v>
      </c>
      <c r="G347">
        <v>131</v>
      </c>
    </row>
    <row r="348" spans="1:7" x14ac:dyDescent="0.3">
      <c r="A348" s="1" t="s">
        <v>55</v>
      </c>
      <c r="B348">
        <v>126</v>
      </c>
      <c r="C348">
        <v>5</v>
      </c>
      <c r="D348">
        <v>121</v>
      </c>
      <c r="E348">
        <v>122</v>
      </c>
      <c r="F348">
        <v>131</v>
      </c>
      <c r="G348">
        <v>129</v>
      </c>
    </row>
    <row r="349" spans="1:7" x14ac:dyDescent="0.3">
      <c r="A349" s="1" t="s">
        <v>56</v>
      </c>
      <c r="B349">
        <v>5881</v>
      </c>
      <c r="C349">
        <v>424</v>
      </c>
      <c r="D349">
        <v>5334</v>
      </c>
      <c r="E349">
        <v>6279</v>
      </c>
      <c r="F349">
        <v>5768</v>
      </c>
      <c r="G349">
        <v>6142</v>
      </c>
    </row>
    <row r="350" spans="1:7" x14ac:dyDescent="0.3">
      <c r="A350" s="1" t="s">
        <v>57</v>
      </c>
      <c r="B350">
        <v>6966</v>
      </c>
      <c r="C350">
        <v>419</v>
      </c>
      <c r="D350">
        <v>6523</v>
      </c>
      <c r="E350">
        <v>6750</v>
      </c>
      <c r="F350">
        <v>7479</v>
      </c>
      <c r="G350">
        <v>7113</v>
      </c>
    </row>
    <row r="351" spans="1:7" x14ac:dyDescent="0.3">
      <c r="A351" s="1" t="s">
        <v>58</v>
      </c>
      <c r="B351">
        <v>7380</v>
      </c>
      <c r="C351">
        <v>442</v>
      </c>
      <c r="D351">
        <v>6872</v>
      </c>
      <c r="E351">
        <v>7210</v>
      </c>
      <c r="F351">
        <v>7906</v>
      </c>
      <c r="G351">
        <v>7531</v>
      </c>
    </row>
    <row r="352" spans="1:7" x14ac:dyDescent="0.3">
      <c r="A352" s="1" t="s">
        <v>59</v>
      </c>
      <c r="B352">
        <v>6544</v>
      </c>
      <c r="C352">
        <v>386</v>
      </c>
      <c r="D352">
        <v>6158</v>
      </c>
      <c r="E352">
        <v>6307</v>
      </c>
      <c r="F352">
        <v>7012</v>
      </c>
      <c r="G352">
        <v>6698</v>
      </c>
    </row>
    <row r="353" spans="1:7" x14ac:dyDescent="0.3">
      <c r="A353" s="1" t="s">
        <v>60</v>
      </c>
      <c r="B353">
        <v>4732</v>
      </c>
      <c r="C353">
        <v>204</v>
      </c>
      <c r="D353">
        <v>4432</v>
      </c>
      <c r="E353">
        <v>4772</v>
      </c>
      <c r="F353">
        <v>4840</v>
      </c>
      <c r="G353">
        <v>4881</v>
      </c>
    </row>
    <row r="354" spans="1:7" x14ac:dyDescent="0.3">
      <c r="A354" s="1" t="s">
        <v>61</v>
      </c>
      <c r="B354">
        <v>5763</v>
      </c>
      <c r="C354">
        <v>275</v>
      </c>
      <c r="D354">
        <v>5440</v>
      </c>
      <c r="E354">
        <v>5852</v>
      </c>
      <c r="F354">
        <v>6089</v>
      </c>
      <c r="G354">
        <v>5673</v>
      </c>
    </row>
    <row r="355" spans="1:7" x14ac:dyDescent="0.3">
      <c r="A355" s="1" t="s">
        <v>62</v>
      </c>
      <c r="B355">
        <v>6030</v>
      </c>
      <c r="C355">
        <v>402</v>
      </c>
      <c r="D355">
        <v>5822</v>
      </c>
      <c r="E355">
        <v>5605</v>
      </c>
      <c r="F355">
        <v>6171</v>
      </c>
      <c r="G355">
        <v>6521</v>
      </c>
    </row>
    <row r="356" spans="1:7" x14ac:dyDescent="0.3">
      <c r="A356" s="1" t="s">
        <v>63</v>
      </c>
      <c r="B356">
        <v>6393</v>
      </c>
      <c r="C356">
        <v>556</v>
      </c>
      <c r="D356">
        <v>5726</v>
      </c>
      <c r="E356">
        <v>6210</v>
      </c>
      <c r="F356">
        <v>7026</v>
      </c>
      <c r="G356">
        <v>6609</v>
      </c>
    </row>
    <row r="357" spans="1:7" x14ac:dyDescent="0.3">
      <c r="A357" s="1" t="s">
        <v>64</v>
      </c>
      <c r="B357">
        <v>4250</v>
      </c>
      <c r="C357">
        <v>377</v>
      </c>
      <c r="D357">
        <v>4175</v>
      </c>
      <c r="E357">
        <v>3793</v>
      </c>
      <c r="F357">
        <v>4328</v>
      </c>
      <c r="G357">
        <v>4704</v>
      </c>
    </row>
    <row r="358" spans="1:7" x14ac:dyDescent="0.3">
      <c r="A358" s="1" t="s">
        <v>65</v>
      </c>
      <c r="B358">
        <v>4164</v>
      </c>
      <c r="C358">
        <v>559</v>
      </c>
      <c r="D358">
        <v>3612</v>
      </c>
      <c r="E358">
        <v>3755</v>
      </c>
      <c r="F358">
        <v>4679</v>
      </c>
      <c r="G358">
        <v>4611</v>
      </c>
    </row>
    <row r="359" spans="1:7" x14ac:dyDescent="0.3">
      <c r="A359" s="1" t="s">
        <v>66</v>
      </c>
      <c r="B359">
        <v>128</v>
      </c>
      <c r="C359">
        <v>4</v>
      </c>
      <c r="D359">
        <v>125</v>
      </c>
      <c r="E359">
        <v>126</v>
      </c>
      <c r="F359">
        <v>134</v>
      </c>
      <c r="G359">
        <v>128</v>
      </c>
    </row>
    <row r="360" spans="1:7" x14ac:dyDescent="0.3">
      <c r="A360" s="1" t="s">
        <v>67</v>
      </c>
      <c r="B360">
        <v>125</v>
      </c>
      <c r="C360">
        <v>4</v>
      </c>
      <c r="D360">
        <v>124</v>
      </c>
      <c r="E360">
        <v>121</v>
      </c>
      <c r="F360">
        <v>130</v>
      </c>
      <c r="G360">
        <v>125</v>
      </c>
    </row>
    <row r="361" spans="1:7" x14ac:dyDescent="0.3">
      <c r="A361" s="1" t="s">
        <v>68</v>
      </c>
      <c r="B361">
        <v>5414</v>
      </c>
      <c r="C361">
        <v>845</v>
      </c>
      <c r="D361">
        <v>5122</v>
      </c>
      <c r="E361">
        <v>4363</v>
      </c>
      <c r="F361">
        <v>6245</v>
      </c>
      <c r="G361">
        <v>5925</v>
      </c>
    </row>
    <row r="362" spans="1:7" x14ac:dyDescent="0.3">
      <c r="A362" s="1" t="s">
        <v>69</v>
      </c>
      <c r="B362">
        <v>7236</v>
      </c>
      <c r="C362">
        <v>663</v>
      </c>
      <c r="D362">
        <v>6611</v>
      </c>
      <c r="E362">
        <v>6811</v>
      </c>
      <c r="F362">
        <v>8073</v>
      </c>
      <c r="G362">
        <v>7451</v>
      </c>
    </row>
    <row r="363" spans="1:7" x14ac:dyDescent="0.3">
      <c r="A363" s="1" t="s">
        <v>70</v>
      </c>
      <c r="B363">
        <v>7709</v>
      </c>
      <c r="C363">
        <v>679</v>
      </c>
      <c r="D363">
        <v>6968</v>
      </c>
      <c r="E363">
        <v>7314</v>
      </c>
      <c r="F363">
        <v>8406</v>
      </c>
      <c r="G363">
        <v>8147</v>
      </c>
    </row>
    <row r="364" spans="1:7" x14ac:dyDescent="0.3">
      <c r="A364" s="1" t="s">
        <v>71</v>
      </c>
      <c r="B364">
        <v>6282</v>
      </c>
      <c r="C364">
        <v>557</v>
      </c>
      <c r="D364">
        <v>5650</v>
      </c>
      <c r="E364">
        <v>6473</v>
      </c>
      <c r="F364">
        <v>6948</v>
      </c>
      <c r="G364">
        <v>6058</v>
      </c>
    </row>
    <row r="365" spans="1:7" x14ac:dyDescent="0.3">
      <c r="A365" s="1" t="s">
        <v>72</v>
      </c>
      <c r="B365">
        <v>5307</v>
      </c>
      <c r="C365">
        <v>355</v>
      </c>
      <c r="D365">
        <v>5059</v>
      </c>
      <c r="E365">
        <v>4963</v>
      </c>
      <c r="F365">
        <v>5496</v>
      </c>
      <c r="G365">
        <v>5710</v>
      </c>
    </row>
    <row r="366" spans="1:7" x14ac:dyDescent="0.3">
      <c r="A366" s="1" t="s">
        <v>73</v>
      </c>
      <c r="B366">
        <v>6249</v>
      </c>
      <c r="C366">
        <v>343</v>
      </c>
      <c r="D366">
        <v>5834</v>
      </c>
      <c r="E366">
        <v>6189</v>
      </c>
      <c r="F366">
        <v>6666</v>
      </c>
      <c r="G366">
        <v>6307</v>
      </c>
    </row>
    <row r="367" spans="1:7" x14ac:dyDescent="0.3">
      <c r="A367" s="1" t="s">
        <v>74</v>
      </c>
      <c r="B367">
        <v>6209</v>
      </c>
      <c r="C367">
        <v>442</v>
      </c>
      <c r="D367">
        <v>5728</v>
      </c>
      <c r="E367">
        <v>5965</v>
      </c>
      <c r="F367">
        <v>6445</v>
      </c>
      <c r="G367">
        <v>6699</v>
      </c>
    </row>
    <row r="368" spans="1:7" x14ac:dyDescent="0.3">
      <c r="A368" s="1" t="s">
        <v>75</v>
      </c>
      <c r="B368">
        <v>6831</v>
      </c>
      <c r="C368">
        <v>687</v>
      </c>
      <c r="D368">
        <v>6053</v>
      </c>
      <c r="E368">
        <v>6701</v>
      </c>
      <c r="F368">
        <v>7722</v>
      </c>
      <c r="G368">
        <v>6849</v>
      </c>
    </row>
    <row r="369" spans="1:7" x14ac:dyDescent="0.3">
      <c r="A369" s="1" t="s">
        <v>76</v>
      </c>
      <c r="B369">
        <v>4824</v>
      </c>
      <c r="C369">
        <v>425</v>
      </c>
      <c r="D369">
        <v>4366</v>
      </c>
      <c r="E369">
        <v>4587</v>
      </c>
      <c r="F369">
        <v>5305</v>
      </c>
      <c r="G369">
        <v>5037</v>
      </c>
    </row>
    <row r="370" spans="1:7" x14ac:dyDescent="0.3">
      <c r="A370" s="1" t="s">
        <v>77</v>
      </c>
      <c r="B370">
        <v>4201</v>
      </c>
      <c r="C370">
        <v>422</v>
      </c>
      <c r="D370">
        <v>3748</v>
      </c>
      <c r="E370">
        <v>3948</v>
      </c>
      <c r="F370">
        <v>4472</v>
      </c>
      <c r="G370">
        <v>4637</v>
      </c>
    </row>
    <row r="371" spans="1:7" x14ac:dyDescent="0.3">
      <c r="A371" s="1" t="s">
        <v>78</v>
      </c>
      <c r="B371">
        <v>126</v>
      </c>
      <c r="C371">
        <v>5</v>
      </c>
      <c r="D371">
        <v>119</v>
      </c>
      <c r="E371">
        <v>126</v>
      </c>
      <c r="F371">
        <v>129</v>
      </c>
      <c r="G371">
        <v>130</v>
      </c>
    </row>
    <row r="372" spans="1:7" x14ac:dyDescent="0.3">
      <c r="A372" s="1" t="s">
        <v>79</v>
      </c>
      <c r="B372">
        <v>126</v>
      </c>
      <c r="C372">
        <v>7</v>
      </c>
      <c r="D372">
        <v>119</v>
      </c>
      <c r="E372">
        <v>123</v>
      </c>
      <c r="F372">
        <v>135</v>
      </c>
      <c r="G372">
        <v>127</v>
      </c>
    </row>
    <row r="373" spans="1:7" x14ac:dyDescent="0.3">
      <c r="A373" s="1" t="s">
        <v>80</v>
      </c>
      <c r="B373">
        <v>6121</v>
      </c>
      <c r="C373">
        <v>369</v>
      </c>
      <c r="D373">
        <v>5655</v>
      </c>
      <c r="E373">
        <v>6177</v>
      </c>
      <c r="F373">
        <v>6553</v>
      </c>
      <c r="G373">
        <v>6100</v>
      </c>
    </row>
    <row r="374" spans="1:7" x14ac:dyDescent="0.3">
      <c r="A374" s="1" t="s">
        <v>81</v>
      </c>
      <c r="B374">
        <v>6750</v>
      </c>
      <c r="C374">
        <v>392</v>
      </c>
      <c r="D374">
        <v>6752</v>
      </c>
      <c r="E374">
        <v>6210</v>
      </c>
      <c r="F374">
        <v>7133</v>
      </c>
      <c r="G374">
        <v>6905</v>
      </c>
    </row>
    <row r="375" spans="1:7" x14ac:dyDescent="0.3">
      <c r="A375" s="1" t="s">
        <v>82</v>
      </c>
      <c r="B375">
        <v>7171</v>
      </c>
      <c r="C375">
        <v>336</v>
      </c>
      <c r="D375">
        <v>6942</v>
      </c>
      <c r="E375">
        <v>6826</v>
      </c>
      <c r="F375">
        <v>7424</v>
      </c>
      <c r="G375">
        <v>7493</v>
      </c>
    </row>
    <row r="376" spans="1:7" x14ac:dyDescent="0.3">
      <c r="A376" s="1" t="s">
        <v>83</v>
      </c>
      <c r="B376">
        <v>6315</v>
      </c>
      <c r="C376">
        <v>314</v>
      </c>
      <c r="D376">
        <v>5914</v>
      </c>
      <c r="E376">
        <v>6348</v>
      </c>
      <c r="F376">
        <v>6680</v>
      </c>
      <c r="G376">
        <v>6317</v>
      </c>
    </row>
    <row r="377" spans="1:7" x14ac:dyDescent="0.3">
      <c r="A377" s="1" t="s">
        <v>84</v>
      </c>
      <c r="B377">
        <v>4974</v>
      </c>
      <c r="C377">
        <v>361</v>
      </c>
      <c r="D377">
        <v>4705</v>
      </c>
      <c r="E377">
        <v>4684</v>
      </c>
      <c r="F377">
        <v>5055</v>
      </c>
      <c r="G377">
        <v>5452</v>
      </c>
    </row>
    <row r="378" spans="1:7" x14ac:dyDescent="0.3">
      <c r="A378" s="1" t="s">
        <v>85</v>
      </c>
      <c r="B378">
        <v>6333</v>
      </c>
      <c r="C378">
        <v>407</v>
      </c>
      <c r="D378">
        <v>5853</v>
      </c>
      <c r="E378">
        <v>6241</v>
      </c>
      <c r="F378">
        <v>6836</v>
      </c>
      <c r="G378">
        <v>6402</v>
      </c>
    </row>
    <row r="379" spans="1:7" x14ac:dyDescent="0.3">
      <c r="A379" s="1" t="s">
        <v>86</v>
      </c>
      <c r="B379">
        <v>6003</v>
      </c>
      <c r="C379">
        <v>452</v>
      </c>
      <c r="D379">
        <v>5583</v>
      </c>
      <c r="E379">
        <v>5657</v>
      </c>
      <c r="F379">
        <v>6277</v>
      </c>
      <c r="G379">
        <v>6496</v>
      </c>
    </row>
    <row r="380" spans="1:7" x14ac:dyDescent="0.3">
      <c r="A380" s="1" t="s">
        <v>87</v>
      </c>
      <c r="B380">
        <v>6334</v>
      </c>
      <c r="C380">
        <v>410</v>
      </c>
      <c r="D380">
        <v>5950</v>
      </c>
      <c r="E380">
        <v>6018</v>
      </c>
      <c r="F380">
        <v>6610</v>
      </c>
      <c r="G380">
        <v>6759</v>
      </c>
    </row>
    <row r="381" spans="1:7" x14ac:dyDescent="0.3">
      <c r="A381" s="1" t="s">
        <v>88</v>
      </c>
      <c r="B381">
        <v>5081</v>
      </c>
      <c r="C381">
        <v>303</v>
      </c>
      <c r="D381">
        <v>4672</v>
      </c>
      <c r="E381">
        <v>5205</v>
      </c>
      <c r="F381">
        <v>5383</v>
      </c>
      <c r="G381">
        <v>5064</v>
      </c>
    </row>
    <row r="382" spans="1:7" x14ac:dyDescent="0.3">
      <c r="A382" s="1" t="s">
        <v>89</v>
      </c>
      <c r="B382">
        <v>4100</v>
      </c>
      <c r="C382">
        <v>511</v>
      </c>
      <c r="D382">
        <v>3578</v>
      </c>
      <c r="E382">
        <v>3874</v>
      </c>
      <c r="F382">
        <v>4774</v>
      </c>
      <c r="G382">
        <v>4173</v>
      </c>
    </row>
    <row r="383" spans="1:7" x14ac:dyDescent="0.3">
      <c r="A383" s="1" t="s">
        <v>90</v>
      </c>
      <c r="B383">
        <v>375</v>
      </c>
      <c r="C383">
        <v>96</v>
      </c>
      <c r="D383">
        <v>354</v>
      </c>
      <c r="E383">
        <v>262</v>
      </c>
      <c r="F383">
        <v>393</v>
      </c>
      <c r="G383">
        <v>492</v>
      </c>
    </row>
    <row r="384" spans="1:7" x14ac:dyDescent="0.3">
      <c r="A384" s="1" t="s">
        <v>91</v>
      </c>
      <c r="B384">
        <v>127</v>
      </c>
      <c r="C384">
        <v>4</v>
      </c>
      <c r="D384">
        <v>124</v>
      </c>
      <c r="E384">
        <v>124</v>
      </c>
      <c r="F384">
        <v>132</v>
      </c>
      <c r="G384">
        <v>129</v>
      </c>
    </row>
    <row r="385" spans="1:7" x14ac:dyDescent="0.3">
      <c r="A385" s="1" t="s">
        <v>92</v>
      </c>
      <c r="B385">
        <v>126</v>
      </c>
      <c r="C385">
        <v>5</v>
      </c>
      <c r="D385">
        <v>123</v>
      </c>
      <c r="E385">
        <v>122</v>
      </c>
      <c r="F385">
        <v>131</v>
      </c>
      <c r="G385">
        <v>128</v>
      </c>
    </row>
    <row r="386" spans="1:7" x14ac:dyDescent="0.3">
      <c r="A386" s="1" t="s">
        <v>93</v>
      </c>
      <c r="B386">
        <v>126</v>
      </c>
      <c r="C386">
        <v>3</v>
      </c>
      <c r="D386">
        <v>124</v>
      </c>
      <c r="E386">
        <v>122</v>
      </c>
      <c r="F386">
        <v>130</v>
      </c>
      <c r="G386">
        <v>127</v>
      </c>
    </row>
    <row r="387" spans="1:7" x14ac:dyDescent="0.3">
      <c r="A387" s="1" t="s">
        <v>94</v>
      </c>
      <c r="B387">
        <v>122</v>
      </c>
      <c r="C387">
        <v>4</v>
      </c>
      <c r="D387">
        <v>119</v>
      </c>
      <c r="E387">
        <v>119</v>
      </c>
      <c r="F387">
        <v>127</v>
      </c>
      <c r="G387">
        <v>123</v>
      </c>
    </row>
    <row r="388" spans="1:7" x14ac:dyDescent="0.3">
      <c r="A388" s="1" t="s">
        <v>95</v>
      </c>
      <c r="B388">
        <v>123</v>
      </c>
      <c r="C388">
        <v>4</v>
      </c>
      <c r="D388">
        <v>119</v>
      </c>
      <c r="E388">
        <v>121</v>
      </c>
      <c r="F388">
        <v>127</v>
      </c>
      <c r="G388">
        <v>127</v>
      </c>
    </row>
    <row r="389" spans="1:7" x14ac:dyDescent="0.3">
      <c r="A389" s="1" t="s">
        <v>96</v>
      </c>
      <c r="B389">
        <v>125</v>
      </c>
      <c r="C389">
        <v>5</v>
      </c>
      <c r="D389">
        <v>121</v>
      </c>
      <c r="E389">
        <v>121</v>
      </c>
      <c r="F389">
        <v>129</v>
      </c>
      <c r="G389">
        <v>129</v>
      </c>
    </row>
    <row r="390" spans="1:7" x14ac:dyDescent="0.3">
      <c r="A390" s="1" t="s">
        <v>97</v>
      </c>
      <c r="B390">
        <v>126</v>
      </c>
      <c r="C390">
        <v>5</v>
      </c>
      <c r="D390">
        <v>120</v>
      </c>
      <c r="E390">
        <v>124</v>
      </c>
      <c r="F390">
        <v>132</v>
      </c>
      <c r="G390">
        <v>129</v>
      </c>
    </row>
    <row r="391" spans="1:7" x14ac:dyDescent="0.3">
      <c r="A391" s="1" t="s">
        <v>98</v>
      </c>
      <c r="B391">
        <v>122</v>
      </c>
      <c r="C391">
        <v>5</v>
      </c>
      <c r="D391">
        <v>116</v>
      </c>
      <c r="E391">
        <v>122</v>
      </c>
      <c r="F391">
        <v>126</v>
      </c>
      <c r="G391">
        <v>126</v>
      </c>
    </row>
    <row r="392" spans="1:7" x14ac:dyDescent="0.3">
      <c r="A392" s="1" t="s">
        <v>99</v>
      </c>
      <c r="B392">
        <v>124</v>
      </c>
      <c r="C392">
        <v>5</v>
      </c>
      <c r="D392">
        <v>119</v>
      </c>
      <c r="E392">
        <v>121</v>
      </c>
      <c r="F392">
        <v>130</v>
      </c>
      <c r="G392">
        <v>126</v>
      </c>
    </row>
    <row r="393" spans="1:7" x14ac:dyDescent="0.3">
      <c r="A393" s="1" t="s">
        <v>100</v>
      </c>
      <c r="B393">
        <v>125</v>
      </c>
      <c r="C393">
        <v>5</v>
      </c>
      <c r="D393">
        <v>120</v>
      </c>
      <c r="E393">
        <v>122</v>
      </c>
      <c r="F393">
        <v>131</v>
      </c>
      <c r="G393">
        <v>127</v>
      </c>
    </row>
    <row r="394" spans="1:7" x14ac:dyDescent="0.3">
      <c r="A394" s="1" t="s">
        <v>101</v>
      </c>
      <c r="B394">
        <v>127</v>
      </c>
      <c r="C394">
        <v>4</v>
      </c>
      <c r="D394">
        <v>123</v>
      </c>
      <c r="E394">
        <v>125</v>
      </c>
      <c r="F394">
        <v>133</v>
      </c>
      <c r="G394">
        <v>128</v>
      </c>
    </row>
    <row r="395" spans="1:7" x14ac:dyDescent="0.3">
      <c r="A395" s="1" t="s">
        <v>102</v>
      </c>
      <c r="B395">
        <v>131</v>
      </c>
      <c r="C395">
        <v>5</v>
      </c>
      <c r="D395">
        <v>125</v>
      </c>
      <c r="E395">
        <v>130</v>
      </c>
      <c r="F395">
        <v>137</v>
      </c>
      <c r="G395">
        <v>133</v>
      </c>
    </row>
    <row r="397" spans="1:7" x14ac:dyDescent="0.3">
      <c r="A397" t="s">
        <v>139</v>
      </c>
    </row>
    <row r="398" spans="1:7" x14ac:dyDescent="0.3">
      <c r="A398" s="1" t="s">
        <v>0</v>
      </c>
      <c r="B398" s="1" t="s">
        <v>1</v>
      </c>
      <c r="C398" s="1" t="s">
        <v>2</v>
      </c>
      <c r="D398" s="1" t="s">
        <v>3</v>
      </c>
      <c r="E398" s="1" t="s">
        <v>4</v>
      </c>
      <c r="F398" s="1" t="s">
        <v>5</v>
      </c>
      <c r="G398" s="1" t="s">
        <v>6</v>
      </c>
    </row>
    <row r="399" spans="1:7" x14ac:dyDescent="0.3">
      <c r="A399" s="1" t="s">
        <v>7</v>
      </c>
      <c r="B399">
        <v>135</v>
      </c>
      <c r="C399">
        <v>3</v>
      </c>
      <c r="D399">
        <v>134</v>
      </c>
      <c r="E399">
        <v>132</v>
      </c>
      <c r="F399">
        <v>140</v>
      </c>
      <c r="G399">
        <v>136</v>
      </c>
    </row>
    <row r="400" spans="1:7" x14ac:dyDescent="0.3">
      <c r="A400" s="1" t="s">
        <v>8</v>
      </c>
      <c r="B400">
        <v>131</v>
      </c>
      <c r="C400">
        <v>3</v>
      </c>
      <c r="D400">
        <v>127</v>
      </c>
      <c r="E400">
        <v>129</v>
      </c>
      <c r="F400">
        <v>134</v>
      </c>
      <c r="G400">
        <v>132</v>
      </c>
    </row>
    <row r="401" spans="1:7" x14ac:dyDescent="0.3">
      <c r="A401" s="1" t="s">
        <v>9</v>
      </c>
      <c r="B401">
        <v>129</v>
      </c>
      <c r="C401">
        <v>3</v>
      </c>
      <c r="D401">
        <v>127</v>
      </c>
      <c r="E401">
        <v>127</v>
      </c>
      <c r="F401">
        <v>133</v>
      </c>
      <c r="G401">
        <v>130</v>
      </c>
    </row>
    <row r="402" spans="1:7" x14ac:dyDescent="0.3">
      <c r="A402" s="1" t="s">
        <v>10</v>
      </c>
      <c r="B402">
        <v>131</v>
      </c>
      <c r="C402">
        <v>5</v>
      </c>
      <c r="D402">
        <v>125</v>
      </c>
      <c r="E402">
        <v>129</v>
      </c>
      <c r="F402">
        <v>136</v>
      </c>
      <c r="G402">
        <v>132</v>
      </c>
    </row>
    <row r="403" spans="1:7" x14ac:dyDescent="0.3">
      <c r="A403" s="1" t="s">
        <v>11</v>
      </c>
      <c r="B403">
        <v>130</v>
      </c>
      <c r="C403">
        <v>3</v>
      </c>
      <c r="D403">
        <v>127</v>
      </c>
      <c r="E403">
        <v>127</v>
      </c>
      <c r="F403">
        <v>134</v>
      </c>
      <c r="G403">
        <v>131</v>
      </c>
    </row>
    <row r="404" spans="1:7" x14ac:dyDescent="0.3">
      <c r="A404" s="1" t="s">
        <v>12</v>
      </c>
      <c r="B404">
        <v>128</v>
      </c>
      <c r="C404">
        <v>3</v>
      </c>
      <c r="D404">
        <v>124</v>
      </c>
      <c r="E404">
        <v>128</v>
      </c>
      <c r="F404">
        <v>131</v>
      </c>
      <c r="G404">
        <v>128</v>
      </c>
    </row>
    <row r="405" spans="1:7" x14ac:dyDescent="0.3">
      <c r="A405" s="1" t="s">
        <v>13</v>
      </c>
      <c r="B405">
        <v>134</v>
      </c>
      <c r="C405">
        <v>5</v>
      </c>
      <c r="D405">
        <v>130</v>
      </c>
      <c r="E405">
        <v>130</v>
      </c>
      <c r="F405">
        <v>138</v>
      </c>
      <c r="G405">
        <v>138</v>
      </c>
    </row>
    <row r="406" spans="1:7" x14ac:dyDescent="0.3">
      <c r="A406" s="1" t="s">
        <v>14</v>
      </c>
      <c r="B406">
        <v>126</v>
      </c>
      <c r="C406">
        <v>4</v>
      </c>
      <c r="D406">
        <v>124</v>
      </c>
      <c r="E406">
        <v>124</v>
      </c>
      <c r="F406">
        <v>132</v>
      </c>
      <c r="G406">
        <v>125</v>
      </c>
    </row>
    <row r="407" spans="1:7" x14ac:dyDescent="0.3">
      <c r="A407" s="1" t="s">
        <v>15</v>
      </c>
      <c r="B407">
        <v>130</v>
      </c>
      <c r="C407">
        <v>3</v>
      </c>
      <c r="D407">
        <v>127</v>
      </c>
      <c r="E407">
        <v>130</v>
      </c>
      <c r="F407">
        <v>135</v>
      </c>
      <c r="G407">
        <v>130</v>
      </c>
    </row>
    <row r="408" spans="1:7" x14ac:dyDescent="0.3">
      <c r="A408" s="1" t="s">
        <v>16</v>
      </c>
      <c r="B408">
        <v>130</v>
      </c>
      <c r="C408">
        <v>4</v>
      </c>
      <c r="D408">
        <v>126</v>
      </c>
      <c r="E408">
        <v>129</v>
      </c>
      <c r="F408">
        <v>135</v>
      </c>
      <c r="G408">
        <v>129</v>
      </c>
    </row>
    <row r="409" spans="1:7" x14ac:dyDescent="0.3">
      <c r="A409" s="1" t="s">
        <v>17</v>
      </c>
      <c r="B409">
        <v>135</v>
      </c>
      <c r="C409">
        <v>5</v>
      </c>
      <c r="D409">
        <v>128</v>
      </c>
      <c r="E409">
        <v>136</v>
      </c>
      <c r="F409">
        <v>141</v>
      </c>
      <c r="G409">
        <v>133</v>
      </c>
    </row>
    <row r="410" spans="1:7" x14ac:dyDescent="0.3">
      <c r="A410" s="1" t="s">
        <v>18</v>
      </c>
      <c r="B410">
        <v>139</v>
      </c>
      <c r="C410">
        <v>6</v>
      </c>
      <c r="D410">
        <v>131</v>
      </c>
      <c r="E410">
        <v>139</v>
      </c>
      <c r="F410">
        <v>146</v>
      </c>
      <c r="G410">
        <v>139</v>
      </c>
    </row>
    <row r="411" spans="1:7" x14ac:dyDescent="0.3">
      <c r="A411" s="1" t="s">
        <v>19</v>
      </c>
      <c r="B411">
        <v>127</v>
      </c>
      <c r="C411">
        <v>4</v>
      </c>
      <c r="D411">
        <v>125</v>
      </c>
      <c r="E411">
        <v>125</v>
      </c>
      <c r="F411">
        <v>133</v>
      </c>
      <c r="G411">
        <v>125</v>
      </c>
    </row>
    <row r="412" spans="1:7" x14ac:dyDescent="0.3">
      <c r="A412" s="1" t="s">
        <v>20</v>
      </c>
      <c r="B412">
        <v>6043</v>
      </c>
      <c r="C412">
        <v>393</v>
      </c>
      <c r="D412">
        <v>5671</v>
      </c>
      <c r="E412">
        <v>6520</v>
      </c>
      <c r="F412">
        <v>5776</v>
      </c>
      <c r="G412">
        <v>6206</v>
      </c>
    </row>
    <row r="413" spans="1:7" x14ac:dyDescent="0.3">
      <c r="A413" s="1" t="s">
        <v>21</v>
      </c>
      <c r="B413">
        <v>6987</v>
      </c>
      <c r="C413">
        <v>490</v>
      </c>
      <c r="D413">
        <v>6641</v>
      </c>
      <c r="E413">
        <v>6547</v>
      </c>
      <c r="F413">
        <v>7602</v>
      </c>
      <c r="G413">
        <v>7157</v>
      </c>
    </row>
    <row r="414" spans="1:7" x14ac:dyDescent="0.3">
      <c r="A414" s="1" t="s">
        <v>22</v>
      </c>
      <c r="B414">
        <v>8315</v>
      </c>
      <c r="C414">
        <v>629</v>
      </c>
      <c r="D414">
        <v>7502</v>
      </c>
      <c r="E414">
        <v>8135</v>
      </c>
      <c r="F414">
        <v>8824</v>
      </c>
      <c r="G414">
        <v>8798</v>
      </c>
    </row>
    <row r="415" spans="1:7" x14ac:dyDescent="0.3">
      <c r="A415" s="1" t="s">
        <v>23</v>
      </c>
      <c r="B415">
        <v>7342</v>
      </c>
      <c r="C415">
        <v>456</v>
      </c>
      <c r="D415">
        <v>6866</v>
      </c>
      <c r="E415">
        <v>7105</v>
      </c>
      <c r="F415">
        <v>7908</v>
      </c>
      <c r="G415">
        <v>7489</v>
      </c>
    </row>
    <row r="416" spans="1:7" x14ac:dyDescent="0.3">
      <c r="A416" s="1" t="s">
        <v>24</v>
      </c>
      <c r="B416">
        <v>3728</v>
      </c>
      <c r="C416">
        <v>288</v>
      </c>
      <c r="D416">
        <v>3543</v>
      </c>
      <c r="E416">
        <v>3430</v>
      </c>
      <c r="F416">
        <v>3903</v>
      </c>
      <c r="G416">
        <v>4037</v>
      </c>
    </row>
    <row r="417" spans="1:7" x14ac:dyDescent="0.3">
      <c r="A417" s="1" t="s">
        <v>25</v>
      </c>
      <c r="B417">
        <v>6132</v>
      </c>
      <c r="C417">
        <v>329</v>
      </c>
      <c r="D417">
        <v>5750</v>
      </c>
      <c r="E417">
        <v>6293</v>
      </c>
      <c r="F417">
        <v>6496</v>
      </c>
      <c r="G417">
        <v>5987</v>
      </c>
    </row>
    <row r="418" spans="1:7" x14ac:dyDescent="0.3">
      <c r="A418" s="1" t="s">
        <v>26</v>
      </c>
      <c r="B418">
        <v>4741</v>
      </c>
      <c r="C418">
        <v>281</v>
      </c>
      <c r="D418">
        <v>4478</v>
      </c>
      <c r="E418">
        <v>4532</v>
      </c>
      <c r="F418">
        <v>5056</v>
      </c>
      <c r="G418">
        <v>4898</v>
      </c>
    </row>
    <row r="419" spans="1:7" x14ac:dyDescent="0.3">
      <c r="A419" s="1" t="s">
        <v>27</v>
      </c>
      <c r="B419">
        <v>7742</v>
      </c>
      <c r="C419">
        <v>125</v>
      </c>
      <c r="D419">
        <v>7631</v>
      </c>
      <c r="E419">
        <v>7900</v>
      </c>
      <c r="F419">
        <v>7785</v>
      </c>
      <c r="G419">
        <v>7651</v>
      </c>
    </row>
    <row r="420" spans="1:7" x14ac:dyDescent="0.3">
      <c r="A420" s="1" t="s">
        <v>28</v>
      </c>
      <c r="B420">
        <v>5351</v>
      </c>
      <c r="C420">
        <v>430</v>
      </c>
      <c r="D420">
        <v>4840</v>
      </c>
      <c r="E420">
        <v>5156</v>
      </c>
      <c r="F420">
        <v>5649</v>
      </c>
      <c r="G420">
        <v>5757</v>
      </c>
    </row>
    <row r="421" spans="1:7" x14ac:dyDescent="0.3">
      <c r="A421" s="1" t="s">
        <v>29</v>
      </c>
      <c r="B421">
        <v>3744</v>
      </c>
      <c r="C421">
        <v>401</v>
      </c>
      <c r="D421">
        <v>3345</v>
      </c>
      <c r="E421">
        <v>3610</v>
      </c>
      <c r="F421">
        <v>4296</v>
      </c>
      <c r="G421">
        <v>3725</v>
      </c>
    </row>
    <row r="422" spans="1:7" x14ac:dyDescent="0.3">
      <c r="A422" s="1" t="s">
        <v>30</v>
      </c>
      <c r="B422">
        <v>132</v>
      </c>
      <c r="C422">
        <v>4</v>
      </c>
      <c r="D422">
        <v>129</v>
      </c>
      <c r="E422">
        <v>132</v>
      </c>
      <c r="F422">
        <v>139</v>
      </c>
      <c r="G422">
        <v>130</v>
      </c>
    </row>
    <row r="423" spans="1:7" x14ac:dyDescent="0.3">
      <c r="A423" s="1" t="s">
        <v>31</v>
      </c>
      <c r="B423">
        <v>127</v>
      </c>
      <c r="C423">
        <v>3</v>
      </c>
      <c r="D423">
        <v>124</v>
      </c>
      <c r="E423">
        <v>126</v>
      </c>
      <c r="F423">
        <v>131</v>
      </c>
      <c r="G423">
        <v>128</v>
      </c>
    </row>
    <row r="424" spans="1:7" x14ac:dyDescent="0.3">
      <c r="A424" s="1" t="s">
        <v>32</v>
      </c>
      <c r="B424">
        <v>6319</v>
      </c>
      <c r="C424">
        <v>172</v>
      </c>
      <c r="D424">
        <v>6366</v>
      </c>
      <c r="E424">
        <v>6506</v>
      </c>
      <c r="F424">
        <v>6093</v>
      </c>
      <c r="G424">
        <v>6309</v>
      </c>
    </row>
    <row r="425" spans="1:7" x14ac:dyDescent="0.3">
      <c r="A425" s="1" t="s">
        <v>33</v>
      </c>
      <c r="B425">
        <v>7392</v>
      </c>
      <c r="C425">
        <v>328</v>
      </c>
      <c r="D425">
        <v>6965</v>
      </c>
      <c r="E425">
        <v>7361</v>
      </c>
      <c r="F425">
        <v>7752</v>
      </c>
      <c r="G425">
        <v>7489</v>
      </c>
    </row>
    <row r="426" spans="1:7" x14ac:dyDescent="0.3">
      <c r="A426" s="1" t="s">
        <v>34</v>
      </c>
      <c r="B426">
        <v>8233</v>
      </c>
      <c r="C426">
        <v>594</v>
      </c>
      <c r="D426">
        <v>7746</v>
      </c>
      <c r="E426">
        <v>7691</v>
      </c>
      <c r="F426">
        <v>8774</v>
      </c>
      <c r="G426">
        <v>8720</v>
      </c>
    </row>
    <row r="427" spans="1:7" x14ac:dyDescent="0.3">
      <c r="A427" s="1" t="s">
        <v>35</v>
      </c>
      <c r="B427">
        <v>7173</v>
      </c>
      <c r="C427">
        <v>523</v>
      </c>
      <c r="D427">
        <v>6594</v>
      </c>
      <c r="E427">
        <v>7100</v>
      </c>
      <c r="F427">
        <v>7865</v>
      </c>
      <c r="G427">
        <v>7132</v>
      </c>
    </row>
    <row r="428" spans="1:7" x14ac:dyDescent="0.3">
      <c r="A428" s="1" t="s">
        <v>36</v>
      </c>
      <c r="B428">
        <v>2764</v>
      </c>
      <c r="C428">
        <v>138</v>
      </c>
      <c r="D428">
        <v>2760</v>
      </c>
      <c r="E428">
        <v>2823</v>
      </c>
      <c r="F428">
        <v>2575</v>
      </c>
      <c r="G428">
        <v>2898</v>
      </c>
    </row>
    <row r="429" spans="1:7" x14ac:dyDescent="0.3">
      <c r="A429" s="1" t="s">
        <v>37</v>
      </c>
      <c r="B429">
        <v>6103</v>
      </c>
      <c r="C429">
        <v>299</v>
      </c>
      <c r="D429">
        <v>5752</v>
      </c>
      <c r="E429">
        <v>6231</v>
      </c>
      <c r="F429">
        <v>6442</v>
      </c>
      <c r="G429">
        <v>5987</v>
      </c>
    </row>
    <row r="430" spans="1:7" x14ac:dyDescent="0.3">
      <c r="A430" s="1" t="s">
        <v>38</v>
      </c>
      <c r="B430">
        <v>5439</v>
      </c>
      <c r="C430">
        <v>360</v>
      </c>
      <c r="D430">
        <v>5177</v>
      </c>
      <c r="E430">
        <v>5129</v>
      </c>
      <c r="F430">
        <v>5547</v>
      </c>
      <c r="G430">
        <v>5901</v>
      </c>
    </row>
    <row r="431" spans="1:7" x14ac:dyDescent="0.3">
      <c r="A431" s="1" t="s">
        <v>39</v>
      </c>
      <c r="B431">
        <v>7890</v>
      </c>
      <c r="C431">
        <v>811</v>
      </c>
      <c r="D431">
        <v>6846</v>
      </c>
      <c r="E431">
        <v>8277</v>
      </c>
      <c r="F431">
        <v>8727</v>
      </c>
      <c r="G431">
        <v>7712</v>
      </c>
    </row>
    <row r="432" spans="1:7" x14ac:dyDescent="0.3">
      <c r="A432" s="1" t="s">
        <v>40</v>
      </c>
      <c r="B432">
        <v>5589</v>
      </c>
      <c r="C432">
        <v>365</v>
      </c>
      <c r="D432">
        <v>5233</v>
      </c>
      <c r="E432">
        <v>5367</v>
      </c>
      <c r="F432">
        <v>6044</v>
      </c>
      <c r="G432">
        <v>5713</v>
      </c>
    </row>
    <row r="433" spans="1:7" x14ac:dyDescent="0.3">
      <c r="A433" s="1" t="s">
        <v>41</v>
      </c>
      <c r="B433">
        <v>3653</v>
      </c>
      <c r="C433">
        <v>429</v>
      </c>
      <c r="D433">
        <v>3382</v>
      </c>
      <c r="E433">
        <v>3220</v>
      </c>
      <c r="F433">
        <v>3861</v>
      </c>
      <c r="G433">
        <v>4150</v>
      </c>
    </row>
    <row r="434" spans="1:7" x14ac:dyDescent="0.3">
      <c r="A434" s="1" t="s">
        <v>42</v>
      </c>
      <c r="B434">
        <v>135</v>
      </c>
      <c r="C434">
        <v>4</v>
      </c>
      <c r="D434">
        <v>129</v>
      </c>
      <c r="E434">
        <v>136</v>
      </c>
      <c r="F434">
        <v>139</v>
      </c>
      <c r="G434">
        <v>134</v>
      </c>
    </row>
    <row r="435" spans="1:7" x14ac:dyDescent="0.3">
      <c r="A435" s="1" t="s">
        <v>43</v>
      </c>
      <c r="B435">
        <v>128</v>
      </c>
      <c r="C435">
        <v>5</v>
      </c>
      <c r="D435">
        <v>124</v>
      </c>
      <c r="E435">
        <v>126</v>
      </c>
      <c r="F435">
        <v>135</v>
      </c>
      <c r="G435">
        <v>128</v>
      </c>
    </row>
    <row r="436" spans="1:7" x14ac:dyDescent="0.3">
      <c r="A436" s="1" t="s">
        <v>44</v>
      </c>
      <c r="B436">
        <v>5931</v>
      </c>
      <c r="C436">
        <v>416</v>
      </c>
      <c r="D436">
        <v>5397</v>
      </c>
      <c r="E436">
        <v>5922</v>
      </c>
      <c r="F436">
        <v>6411</v>
      </c>
      <c r="G436">
        <v>5995</v>
      </c>
    </row>
    <row r="437" spans="1:7" x14ac:dyDescent="0.3">
      <c r="A437" s="1" t="s">
        <v>45</v>
      </c>
      <c r="B437">
        <v>7163</v>
      </c>
      <c r="C437">
        <v>488</v>
      </c>
      <c r="D437">
        <v>6788</v>
      </c>
      <c r="E437">
        <v>6699</v>
      </c>
      <c r="F437">
        <v>7647</v>
      </c>
      <c r="G437">
        <v>7516</v>
      </c>
    </row>
    <row r="438" spans="1:7" x14ac:dyDescent="0.3">
      <c r="A438" s="1" t="s">
        <v>46</v>
      </c>
      <c r="B438">
        <v>8020</v>
      </c>
      <c r="C438">
        <v>584</v>
      </c>
      <c r="D438">
        <v>7258</v>
      </c>
      <c r="E438">
        <v>7896</v>
      </c>
      <c r="F438">
        <v>8593</v>
      </c>
      <c r="G438">
        <v>8333</v>
      </c>
    </row>
    <row r="439" spans="1:7" x14ac:dyDescent="0.3">
      <c r="A439" s="1" t="s">
        <v>47</v>
      </c>
      <c r="B439">
        <v>6242</v>
      </c>
      <c r="C439">
        <v>382</v>
      </c>
      <c r="D439">
        <v>5749</v>
      </c>
      <c r="E439">
        <v>6401</v>
      </c>
      <c r="F439">
        <v>6646</v>
      </c>
      <c r="G439">
        <v>6171</v>
      </c>
    </row>
    <row r="440" spans="1:7" x14ac:dyDescent="0.3">
      <c r="A440" s="1" t="s">
        <v>48</v>
      </c>
      <c r="B440">
        <v>4555</v>
      </c>
      <c r="C440">
        <v>389</v>
      </c>
      <c r="D440">
        <v>4051</v>
      </c>
      <c r="E440">
        <v>4569</v>
      </c>
      <c r="F440">
        <v>5001</v>
      </c>
      <c r="G440">
        <v>4599</v>
      </c>
    </row>
    <row r="441" spans="1:7" x14ac:dyDescent="0.3">
      <c r="A441" s="1" t="s">
        <v>49</v>
      </c>
      <c r="B441">
        <v>5913</v>
      </c>
      <c r="C441">
        <v>258</v>
      </c>
      <c r="D441">
        <v>5583</v>
      </c>
      <c r="E441">
        <v>5999</v>
      </c>
      <c r="F441">
        <v>6199</v>
      </c>
      <c r="G441">
        <v>5870</v>
      </c>
    </row>
    <row r="442" spans="1:7" x14ac:dyDescent="0.3">
      <c r="A442" s="1" t="s">
        <v>50</v>
      </c>
      <c r="B442">
        <v>4235</v>
      </c>
      <c r="C442">
        <v>268</v>
      </c>
      <c r="D442">
        <v>3924</v>
      </c>
      <c r="E442">
        <v>4118</v>
      </c>
      <c r="F442">
        <v>4526</v>
      </c>
      <c r="G442">
        <v>4374</v>
      </c>
    </row>
    <row r="443" spans="1:7" x14ac:dyDescent="0.3">
      <c r="A443" s="1" t="s">
        <v>51</v>
      </c>
      <c r="B443">
        <v>7235</v>
      </c>
      <c r="C443">
        <v>791</v>
      </c>
      <c r="D443">
        <v>6272</v>
      </c>
      <c r="E443">
        <v>7214</v>
      </c>
      <c r="F443">
        <v>8209</v>
      </c>
      <c r="G443">
        <v>7245</v>
      </c>
    </row>
    <row r="444" spans="1:7" x14ac:dyDescent="0.3">
      <c r="A444" s="1" t="s">
        <v>52</v>
      </c>
      <c r="B444">
        <v>5458</v>
      </c>
      <c r="C444">
        <v>387</v>
      </c>
      <c r="D444">
        <v>5103</v>
      </c>
      <c r="E444">
        <v>5148</v>
      </c>
      <c r="F444">
        <v>5849</v>
      </c>
      <c r="G444">
        <v>5732</v>
      </c>
    </row>
    <row r="445" spans="1:7" x14ac:dyDescent="0.3">
      <c r="A445" s="1" t="s">
        <v>53</v>
      </c>
      <c r="B445">
        <v>3569</v>
      </c>
      <c r="C445">
        <v>552</v>
      </c>
      <c r="D445">
        <v>3217</v>
      </c>
      <c r="E445">
        <v>3052</v>
      </c>
      <c r="F445">
        <v>3734</v>
      </c>
      <c r="G445">
        <v>4273</v>
      </c>
    </row>
    <row r="446" spans="1:7" x14ac:dyDescent="0.3">
      <c r="A446" s="1" t="s">
        <v>54</v>
      </c>
      <c r="B446">
        <v>132</v>
      </c>
      <c r="C446">
        <v>4</v>
      </c>
      <c r="D446">
        <v>127</v>
      </c>
      <c r="E446">
        <v>132</v>
      </c>
      <c r="F446">
        <v>136</v>
      </c>
      <c r="G446">
        <v>132</v>
      </c>
    </row>
    <row r="447" spans="1:7" x14ac:dyDescent="0.3">
      <c r="A447" s="1" t="s">
        <v>55</v>
      </c>
      <c r="B447">
        <v>126</v>
      </c>
      <c r="C447">
        <v>4</v>
      </c>
      <c r="D447">
        <v>125</v>
      </c>
      <c r="E447">
        <v>121</v>
      </c>
      <c r="F447">
        <v>131</v>
      </c>
      <c r="G447">
        <v>128</v>
      </c>
    </row>
    <row r="448" spans="1:7" x14ac:dyDescent="0.3">
      <c r="A448" s="1" t="s">
        <v>56</v>
      </c>
      <c r="B448">
        <v>5892</v>
      </c>
      <c r="C448">
        <v>448</v>
      </c>
      <c r="D448">
        <v>5293</v>
      </c>
      <c r="E448">
        <v>6288</v>
      </c>
      <c r="F448">
        <v>5813</v>
      </c>
      <c r="G448">
        <v>6174</v>
      </c>
    </row>
    <row r="449" spans="1:7" x14ac:dyDescent="0.3">
      <c r="A449" s="1" t="s">
        <v>57</v>
      </c>
      <c r="B449">
        <v>6731</v>
      </c>
      <c r="C449">
        <v>253</v>
      </c>
      <c r="D449">
        <v>6413</v>
      </c>
      <c r="E449">
        <v>6682</v>
      </c>
      <c r="F449">
        <v>7017</v>
      </c>
      <c r="G449">
        <v>6811</v>
      </c>
    </row>
    <row r="450" spans="1:7" x14ac:dyDescent="0.3">
      <c r="A450" s="1" t="s">
        <v>58</v>
      </c>
      <c r="B450">
        <v>7847</v>
      </c>
      <c r="C450">
        <v>503</v>
      </c>
      <c r="D450">
        <v>7266</v>
      </c>
      <c r="E450">
        <v>7643</v>
      </c>
      <c r="F450">
        <v>8426</v>
      </c>
      <c r="G450">
        <v>8055</v>
      </c>
    </row>
    <row r="451" spans="1:7" x14ac:dyDescent="0.3">
      <c r="A451" s="1" t="s">
        <v>59</v>
      </c>
      <c r="B451">
        <v>7194</v>
      </c>
      <c r="C451">
        <v>415</v>
      </c>
      <c r="D451">
        <v>6847</v>
      </c>
      <c r="E451">
        <v>6929</v>
      </c>
      <c r="F451">
        <v>7764</v>
      </c>
      <c r="G451">
        <v>7235</v>
      </c>
    </row>
    <row r="452" spans="1:7" x14ac:dyDescent="0.3">
      <c r="A452" s="1" t="s">
        <v>60</v>
      </c>
      <c r="B452">
        <v>4464</v>
      </c>
      <c r="C452">
        <v>192</v>
      </c>
      <c r="D452">
        <v>4194</v>
      </c>
      <c r="E452">
        <v>4460</v>
      </c>
      <c r="F452">
        <v>4583</v>
      </c>
      <c r="G452">
        <v>4617</v>
      </c>
    </row>
    <row r="453" spans="1:7" x14ac:dyDescent="0.3">
      <c r="A453" s="1" t="s">
        <v>61</v>
      </c>
      <c r="B453">
        <v>6068</v>
      </c>
      <c r="C453">
        <v>306</v>
      </c>
      <c r="D453">
        <v>5697</v>
      </c>
      <c r="E453">
        <v>6094</v>
      </c>
      <c r="F453">
        <v>6443</v>
      </c>
      <c r="G453">
        <v>6038</v>
      </c>
    </row>
    <row r="454" spans="1:7" x14ac:dyDescent="0.3">
      <c r="A454" s="1" t="s">
        <v>62</v>
      </c>
      <c r="B454">
        <v>5998</v>
      </c>
      <c r="C454">
        <v>540</v>
      </c>
      <c r="D454">
        <v>6012</v>
      </c>
      <c r="E454">
        <v>5372</v>
      </c>
      <c r="F454">
        <v>5921</v>
      </c>
      <c r="G454">
        <v>6688</v>
      </c>
    </row>
    <row r="455" spans="1:7" x14ac:dyDescent="0.3">
      <c r="A455" s="1" t="s">
        <v>63</v>
      </c>
      <c r="B455">
        <v>6845</v>
      </c>
      <c r="C455">
        <v>669</v>
      </c>
      <c r="D455">
        <v>5963</v>
      </c>
      <c r="E455">
        <v>6833</v>
      </c>
      <c r="F455">
        <v>7579</v>
      </c>
      <c r="G455">
        <v>7005</v>
      </c>
    </row>
    <row r="456" spans="1:7" x14ac:dyDescent="0.3">
      <c r="A456" s="1" t="s">
        <v>64</v>
      </c>
      <c r="B456">
        <v>4615</v>
      </c>
      <c r="C456">
        <v>301</v>
      </c>
      <c r="D456">
        <v>4449</v>
      </c>
      <c r="E456">
        <v>4275</v>
      </c>
      <c r="F456">
        <v>4899</v>
      </c>
      <c r="G456">
        <v>4835</v>
      </c>
    </row>
    <row r="457" spans="1:7" x14ac:dyDescent="0.3">
      <c r="A457" s="1" t="s">
        <v>65</v>
      </c>
      <c r="B457">
        <v>3829</v>
      </c>
      <c r="C457">
        <v>523</v>
      </c>
      <c r="D457">
        <v>3337</v>
      </c>
      <c r="E457">
        <v>3415</v>
      </c>
      <c r="F457">
        <v>4278</v>
      </c>
      <c r="G457">
        <v>4284</v>
      </c>
    </row>
    <row r="458" spans="1:7" x14ac:dyDescent="0.3">
      <c r="A458" s="1" t="s">
        <v>66</v>
      </c>
      <c r="B458">
        <v>130</v>
      </c>
      <c r="C458">
        <v>4</v>
      </c>
      <c r="D458">
        <v>125</v>
      </c>
      <c r="E458">
        <v>129</v>
      </c>
      <c r="F458">
        <v>135</v>
      </c>
      <c r="G458">
        <v>131</v>
      </c>
    </row>
    <row r="459" spans="1:7" x14ac:dyDescent="0.3">
      <c r="A459" s="1" t="s">
        <v>67</v>
      </c>
      <c r="B459">
        <v>127</v>
      </c>
      <c r="C459">
        <v>4</v>
      </c>
      <c r="D459">
        <v>123</v>
      </c>
      <c r="E459">
        <v>124</v>
      </c>
      <c r="F459">
        <v>132</v>
      </c>
      <c r="G459">
        <v>128</v>
      </c>
    </row>
    <row r="460" spans="1:7" x14ac:dyDescent="0.3">
      <c r="A460" s="1" t="s">
        <v>68</v>
      </c>
      <c r="B460">
        <v>5394</v>
      </c>
      <c r="C460">
        <v>852</v>
      </c>
      <c r="D460">
        <v>5099</v>
      </c>
      <c r="E460">
        <v>4335</v>
      </c>
      <c r="F460">
        <v>6236</v>
      </c>
      <c r="G460">
        <v>5903</v>
      </c>
    </row>
    <row r="461" spans="1:7" x14ac:dyDescent="0.3">
      <c r="A461" s="1" t="s">
        <v>69</v>
      </c>
      <c r="B461">
        <v>7308</v>
      </c>
      <c r="C461">
        <v>776</v>
      </c>
      <c r="D461">
        <v>6568</v>
      </c>
      <c r="E461">
        <v>6709</v>
      </c>
      <c r="F461">
        <v>7957</v>
      </c>
      <c r="G461">
        <v>8000</v>
      </c>
    </row>
    <row r="462" spans="1:7" x14ac:dyDescent="0.3">
      <c r="A462" s="1" t="s">
        <v>70</v>
      </c>
      <c r="B462">
        <v>8112</v>
      </c>
      <c r="C462">
        <v>805</v>
      </c>
      <c r="D462">
        <v>7268</v>
      </c>
      <c r="E462">
        <v>7587</v>
      </c>
      <c r="F462">
        <v>8896</v>
      </c>
      <c r="G462">
        <v>8695</v>
      </c>
    </row>
    <row r="463" spans="1:7" x14ac:dyDescent="0.3">
      <c r="A463" s="1" t="s">
        <v>71</v>
      </c>
      <c r="B463">
        <v>6812</v>
      </c>
      <c r="C463">
        <v>598</v>
      </c>
      <c r="D463">
        <v>6063</v>
      </c>
      <c r="E463">
        <v>6978</v>
      </c>
      <c r="F463">
        <v>7499</v>
      </c>
      <c r="G463">
        <v>6705</v>
      </c>
    </row>
    <row r="464" spans="1:7" x14ac:dyDescent="0.3">
      <c r="A464" s="1" t="s">
        <v>72</v>
      </c>
      <c r="B464">
        <v>5000</v>
      </c>
      <c r="C464">
        <v>363</v>
      </c>
      <c r="D464">
        <v>4754</v>
      </c>
      <c r="E464">
        <v>4650</v>
      </c>
      <c r="F464">
        <v>5169</v>
      </c>
      <c r="G464">
        <v>5428</v>
      </c>
    </row>
    <row r="465" spans="1:7" x14ac:dyDescent="0.3">
      <c r="A465" s="1" t="s">
        <v>73</v>
      </c>
      <c r="B465">
        <v>6424</v>
      </c>
      <c r="C465">
        <v>377</v>
      </c>
      <c r="D465">
        <v>5934</v>
      </c>
      <c r="E465">
        <v>6415</v>
      </c>
      <c r="F465">
        <v>6847</v>
      </c>
      <c r="G465">
        <v>6499</v>
      </c>
    </row>
    <row r="466" spans="1:7" x14ac:dyDescent="0.3">
      <c r="A466" s="1" t="s">
        <v>74</v>
      </c>
      <c r="B466">
        <v>5984</v>
      </c>
      <c r="C466">
        <v>458</v>
      </c>
      <c r="D466">
        <v>5681</v>
      </c>
      <c r="E466">
        <v>5615</v>
      </c>
      <c r="F466">
        <v>6024</v>
      </c>
      <c r="G466">
        <v>6615</v>
      </c>
    </row>
    <row r="467" spans="1:7" x14ac:dyDescent="0.3">
      <c r="A467" s="1" t="s">
        <v>75</v>
      </c>
      <c r="B467">
        <v>7498</v>
      </c>
      <c r="C467">
        <v>760</v>
      </c>
      <c r="D467">
        <v>6693</v>
      </c>
      <c r="E467">
        <v>7518</v>
      </c>
      <c r="F467">
        <v>8513</v>
      </c>
      <c r="G467">
        <v>7267</v>
      </c>
    </row>
    <row r="468" spans="1:7" x14ac:dyDescent="0.3">
      <c r="A468" s="1" t="s">
        <v>76</v>
      </c>
      <c r="B468">
        <v>5231</v>
      </c>
      <c r="C468">
        <v>600</v>
      </c>
      <c r="D468">
        <v>4582</v>
      </c>
      <c r="E468">
        <v>4882</v>
      </c>
      <c r="F468">
        <v>5870</v>
      </c>
      <c r="G468">
        <v>5589</v>
      </c>
    </row>
    <row r="469" spans="1:7" x14ac:dyDescent="0.3">
      <c r="A469" s="1" t="s">
        <v>77</v>
      </c>
      <c r="B469">
        <v>3791</v>
      </c>
      <c r="C469">
        <v>411</v>
      </c>
      <c r="D469">
        <v>3369</v>
      </c>
      <c r="E469">
        <v>3526</v>
      </c>
      <c r="F469">
        <v>4032</v>
      </c>
      <c r="G469">
        <v>4238</v>
      </c>
    </row>
    <row r="470" spans="1:7" x14ac:dyDescent="0.3">
      <c r="A470" s="1" t="s">
        <v>78</v>
      </c>
      <c r="B470">
        <v>131</v>
      </c>
      <c r="C470">
        <v>6</v>
      </c>
      <c r="D470">
        <v>124</v>
      </c>
      <c r="E470">
        <v>127</v>
      </c>
      <c r="F470">
        <v>137</v>
      </c>
      <c r="G470">
        <v>135</v>
      </c>
    </row>
    <row r="471" spans="1:7" x14ac:dyDescent="0.3">
      <c r="A471" s="1" t="s">
        <v>79</v>
      </c>
      <c r="B471">
        <v>128</v>
      </c>
      <c r="C471">
        <v>6</v>
      </c>
      <c r="D471">
        <v>122</v>
      </c>
      <c r="E471">
        <v>123</v>
      </c>
      <c r="F471">
        <v>135</v>
      </c>
      <c r="G471">
        <v>131</v>
      </c>
    </row>
    <row r="472" spans="1:7" x14ac:dyDescent="0.3">
      <c r="A472" s="1" t="s">
        <v>80</v>
      </c>
      <c r="B472">
        <v>6094</v>
      </c>
      <c r="C472">
        <v>416</v>
      </c>
      <c r="D472">
        <v>5577</v>
      </c>
      <c r="E472">
        <v>6207</v>
      </c>
      <c r="F472">
        <v>6577</v>
      </c>
      <c r="G472">
        <v>6016</v>
      </c>
    </row>
    <row r="473" spans="1:7" x14ac:dyDescent="0.3">
      <c r="A473" s="1" t="s">
        <v>81</v>
      </c>
      <c r="B473">
        <v>7143</v>
      </c>
      <c r="C473">
        <v>328</v>
      </c>
      <c r="D473">
        <v>7010</v>
      </c>
      <c r="E473">
        <v>6985</v>
      </c>
      <c r="F473">
        <v>7634</v>
      </c>
      <c r="G473">
        <v>6944</v>
      </c>
    </row>
    <row r="474" spans="1:7" x14ac:dyDescent="0.3">
      <c r="A474" s="1" t="s">
        <v>82</v>
      </c>
      <c r="B474">
        <v>7654</v>
      </c>
      <c r="C474">
        <v>575</v>
      </c>
      <c r="D474">
        <v>7114</v>
      </c>
      <c r="E474">
        <v>7210</v>
      </c>
      <c r="F474">
        <v>8243</v>
      </c>
      <c r="G474">
        <v>8050</v>
      </c>
    </row>
    <row r="475" spans="1:7" x14ac:dyDescent="0.3">
      <c r="A475" s="1" t="s">
        <v>83</v>
      </c>
      <c r="B475">
        <v>6879</v>
      </c>
      <c r="C475">
        <v>378</v>
      </c>
      <c r="D475">
        <v>6431</v>
      </c>
      <c r="E475">
        <v>6760</v>
      </c>
      <c r="F475">
        <v>7324</v>
      </c>
      <c r="G475">
        <v>7003</v>
      </c>
    </row>
    <row r="476" spans="1:7" x14ac:dyDescent="0.3">
      <c r="A476" s="1" t="s">
        <v>84</v>
      </c>
      <c r="B476">
        <v>4703</v>
      </c>
      <c r="C476">
        <v>364</v>
      </c>
      <c r="D476">
        <v>4437</v>
      </c>
      <c r="E476">
        <v>4407</v>
      </c>
      <c r="F476">
        <v>4784</v>
      </c>
      <c r="G476">
        <v>5185</v>
      </c>
    </row>
    <row r="477" spans="1:7" x14ac:dyDescent="0.3">
      <c r="A477" s="1" t="s">
        <v>85</v>
      </c>
      <c r="B477">
        <v>6393</v>
      </c>
      <c r="C477">
        <v>384</v>
      </c>
      <c r="D477">
        <v>5917</v>
      </c>
      <c r="E477">
        <v>6371</v>
      </c>
      <c r="F477">
        <v>6857</v>
      </c>
      <c r="G477">
        <v>6426</v>
      </c>
    </row>
    <row r="478" spans="1:7" x14ac:dyDescent="0.3">
      <c r="A478" s="1" t="s">
        <v>86</v>
      </c>
      <c r="B478">
        <v>5660</v>
      </c>
      <c r="C478">
        <v>480</v>
      </c>
      <c r="D478">
        <v>5434</v>
      </c>
      <c r="E478">
        <v>5139</v>
      </c>
      <c r="F478">
        <v>5821</v>
      </c>
      <c r="G478">
        <v>6246</v>
      </c>
    </row>
    <row r="479" spans="1:7" x14ac:dyDescent="0.3">
      <c r="A479" s="1" t="s">
        <v>87</v>
      </c>
      <c r="B479">
        <v>6892</v>
      </c>
      <c r="C479">
        <v>638</v>
      </c>
      <c r="D479">
        <v>6387</v>
      </c>
      <c r="E479">
        <v>6293</v>
      </c>
      <c r="F479">
        <v>7451</v>
      </c>
      <c r="G479">
        <v>7434</v>
      </c>
    </row>
    <row r="480" spans="1:7" x14ac:dyDescent="0.3">
      <c r="A480" s="1" t="s">
        <v>88</v>
      </c>
      <c r="B480">
        <v>5373</v>
      </c>
      <c r="C480">
        <v>293</v>
      </c>
      <c r="D480">
        <v>4971</v>
      </c>
      <c r="E480">
        <v>5480</v>
      </c>
      <c r="F480">
        <v>5664</v>
      </c>
      <c r="G480">
        <v>5376</v>
      </c>
    </row>
    <row r="481" spans="1:7" x14ac:dyDescent="0.3">
      <c r="A481" s="1" t="s">
        <v>89</v>
      </c>
      <c r="B481">
        <v>3689</v>
      </c>
      <c r="C481">
        <v>474</v>
      </c>
      <c r="D481">
        <v>3228</v>
      </c>
      <c r="E481">
        <v>3448</v>
      </c>
      <c r="F481">
        <v>4321</v>
      </c>
      <c r="G481">
        <v>3760</v>
      </c>
    </row>
    <row r="482" spans="1:7" x14ac:dyDescent="0.3">
      <c r="A482" s="1" t="s">
        <v>90</v>
      </c>
      <c r="B482">
        <v>383</v>
      </c>
      <c r="C482">
        <v>49</v>
      </c>
      <c r="D482">
        <v>367</v>
      </c>
      <c r="E482">
        <v>325</v>
      </c>
      <c r="F482">
        <v>400</v>
      </c>
      <c r="G482">
        <v>440</v>
      </c>
    </row>
    <row r="483" spans="1:7" x14ac:dyDescent="0.3">
      <c r="A483" s="1" t="s">
        <v>91</v>
      </c>
      <c r="B483">
        <v>129</v>
      </c>
      <c r="C483">
        <v>6</v>
      </c>
      <c r="D483">
        <v>126</v>
      </c>
      <c r="E483">
        <v>123</v>
      </c>
      <c r="F483">
        <v>136</v>
      </c>
      <c r="G483">
        <v>131</v>
      </c>
    </row>
    <row r="484" spans="1:7" x14ac:dyDescent="0.3">
      <c r="A484" s="1" t="s">
        <v>92</v>
      </c>
      <c r="B484">
        <v>129</v>
      </c>
      <c r="C484">
        <v>6</v>
      </c>
      <c r="D484">
        <v>125</v>
      </c>
      <c r="E484">
        <v>123</v>
      </c>
      <c r="F484">
        <v>136</v>
      </c>
      <c r="G484">
        <v>131</v>
      </c>
    </row>
    <row r="485" spans="1:7" x14ac:dyDescent="0.3">
      <c r="A485" s="1" t="s">
        <v>93</v>
      </c>
      <c r="B485">
        <v>128</v>
      </c>
      <c r="C485">
        <v>6</v>
      </c>
      <c r="D485">
        <v>122</v>
      </c>
      <c r="E485">
        <v>124</v>
      </c>
      <c r="F485">
        <v>135</v>
      </c>
      <c r="G485">
        <v>132</v>
      </c>
    </row>
    <row r="486" spans="1:7" x14ac:dyDescent="0.3">
      <c r="A486" s="1" t="s">
        <v>94</v>
      </c>
      <c r="B486">
        <v>125</v>
      </c>
      <c r="C486">
        <v>5</v>
      </c>
      <c r="D486">
        <v>123</v>
      </c>
      <c r="E486">
        <v>119</v>
      </c>
      <c r="F486">
        <v>127</v>
      </c>
      <c r="G486">
        <v>130</v>
      </c>
    </row>
    <row r="487" spans="1:7" x14ac:dyDescent="0.3">
      <c r="A487" s="1" t="s">
        <v>95</v>
      </c>
      <c r="B487">
        <v>126</v>
      </c>
      <c r="C487">
        <v>4</v>
      </c>
      <c r="D487">
        <v>123</v>
      </c>
      <c r="E487">
        <v>124</v>
      </c>
      <c r="F487">
        <v>131</v>
      </c>
      <c r="G487">
        <v>126</v>
      </c>
    </row>
    <row r="488" spans="1:7" x14ac:dyDescent="0.3">
      <c r="A488" s="1" t="s">
        <v>96</v>
      </c>
      <c r="B488">
        <v>127</v>
      </c>
      <c r="C488">
        <v>5</v>
      </c>
      <c r="D488">
        <v>124</v>
      </c>
      <c r="E488">
        <v>123</v>
      </c>
      <c r="F488">
        <v>131</v>
      </c>
      <c r="G488">
        <v>132</v>
      </c>
    </row>
    <row r="489" spans="1:7" x14ac:dyDescent="0.3">
      <c r="A489" s="1" t="s">
        <v>97</v>
      </c>
      <c r="B489">
        <v>127</v>
      </c>
      <c r="C489">
        <v>6</v>
      </c>
      <c r="D489">
        <v>120</v>
      </c>
      <c r="E489">
        <v>124</v>
      </c>
      <c r="F489">
        <v>135</v>
      </c>
      <c r="G489">
        <v>129</v>
      </c>
    </row>
    <row r="490" spans="1:7" x14ac:dyDescent="0.3">
      <c r="A490" s="1" t="s">
        <v>98</v>
      </c>
      <c r="B490">
        <v>125</v>
      </c>
      <c r="C490">
        <v>6</v>
      </c>
      <c r="D490">
        <v>119</v>
      </c>
      <c r="E490">
        <v>121</v>
      </c>
      <c r="F490">
        <v>133</v>
      </c>
      <c r="G490">
        <v>127</v>
      </c>
    </row>
    <row r="491" spans="1:7" x14ac:dyDescent="0.3">
      <c r="A491" s="1" t="s">
        <v>99</v>
      </c>
      <c r="B491">
        <v>128</v>
      </c>
      <c r="C491">
        <v>6</v>
      </c>
      <c r="D491">
        <v>121</v>
      </c>
      <c r="E491">
        <v>127</v>
      </c>
      <c r="F491">
        <v>135</v>
      </c>
      <c r="G491">
        <v>129</v>
      </c>
    </row>
    <row r="492" spans="1:7" x14ac:dyDescent="0.3">
      <c r="A492" s="1" t="s">
        <v>100</v>
      </c>
      <c r="B492">
        <v>128</v>
      </c>
      <c r="C492">
        <v>4</v>
      </c>
      <c r="D492">
        <v>123</v>
      </c>
      <c r="E492">
        <v>127</v>
      </c>
      <c r="F492">
        <v>133</v>
      </c>
      <c r="G492">
        <v>130</v>
      </c>
    </row>
    <row r="493" spans="1:7" x14ac:dyDescent="0.3">
      <c r="A493" s="1" t="s">
        <v>101</v>
      </c>
      <c r="B493">
        <v>129</v>
      </c>
      <c r="C493">
        <v>6</v>
      </c>
      <c r="D493">
        <v>122</v>
      </c>
      <c r="E493">
        <v>126</v>
      </c>
      <c r="F493">
        <v>135</v>
      </c>
      <c r="G493">
        <v>132</v>
      </c>
    </row>
    <row r="494" spans="1:7" x14ac:dyDescent="0.3">
      <c r="A494" s="1" t="s">
        <v>102</v>
      </c>
      <c r="B494">
        <v>134</v>
      </c>
      <c r="C494">
        <v>7</v>
      </c>
      <c r="D494">
        <v>128</v>
      </c>
      <c r="E494">
        <v>128</v>
      </c>
      <c r="F494">
        <v>141</v>
      </c>
      <c r="G494">
        <v>137</v>
      </c>
    </row>
    <row r="496" spans="1:7" x14ac:dyDescent="0.3">
      <c r="A496" t="s">
        <v>141</v>
      </c>
    </row>
    <row r="497" spans="1:7" x14ac:dyDescent="0.3">
      <c r="A497" s="1" t="s">
        <v>0</v>
      </c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 t="s">
        <v>6</v>
      </c>
    </row>
    <row r="498" spans="1:7" x14ac:dyDescent="0.3">
      <c r="A498" s="1" t="s">
        <v>7</v>
      </c>
      <c r="B498">
        <v>137</v>
      </c>
      <c r="C498">
        <v>5</v>
      </c>
      <c r="D498">
        <v>138</v>
      </c>
      <c r="E498">
        <v>143</v>
      </c>
      <c r="F498">
        <v>133</v>
      </c>
      <c r="G498">
        <v>133</v>
      </c>
    </row>
    <row r="499" spans="1:7" x14ac:dyDescent="0.3">
      <c r="A499" s="1" t="s">
        <v>8</v>
      </c>
      <c r="B499">
        <v>131</v>
      </c>
      <c r="C499">
        <v>3</v>
      </c>
      <c r="D499">
        <v>133</v>
      </c>
      <c r="E499">
        <v>135</v>
      </c>
      <c r="F499">
        <v>129</v>
      </c>
      <c r="G499">
        <v>129</v>
      </c>
    </row>
    <row r="500" spans="1:7" x14ac:dyDescent="0.3">
      <c r="A500" s="1" t="s">
        <v>9</v>
      </c>
      <c r="B500">
        <v>132</v>
      </c>
      <c r="C500">
        <v>4</v>
      </c>
      <c r="D500">
        <v>130</v>
      </c>
      <c r="E500">
        <v>138</v>
      </c>
      <c r="F500">
        <v>132</v>
      </c>
      <c r="G500">
        <v>128</v>
      </c>
    </row>
    <row r="501" spans="1:7" x14ac:dyDescent="0.3">
      <c r="A501" s="1" t="s">
        <v>10</v>
      </c>
      <c r="B501">
        <v>132</v>
      </c>
      <c r="C501">
        <v>7</v>
      </c>
      <c r="D501">
        <v>134</v>
      </c>
      <c r="E501">
        <v>141</v>
      </c>
      <c r="F501">
        <v>128</v>
      </c>
      <c r="G501">
        <v>125</v>
      </c>
    </row>
    <row r="502" spans="1:7" x14ac:dyDescent="0.3">
      <c r="A502" s="1" t="s">
        <v>11</v>
      </c>
      <c r="B502">
        <v>130</v>
      </c>
      <c r="C502">
        <v>7</v>
      </c>
      <c r="D502">
        <v>131</v>
      </c>
      <c r="E502">
        <v>139</v>
      </c>
      <c r="F502">
        <v>126</v>
      </c>
      <c r="G502">
        <v>123</v>
      </c>
    </row>
    <row r="503" spans="1:7" x14ac:dyDescent="0.3">
      <c r="A503" s="1" t="s">
        <v>12</v>
      </c>
      <c r="B503">
        <v>126</v>
      </c>
      <c r="C503">
        <v>4</v>
      </c>
      <c r="D503">
        <v>129</v>
      </c>
      <c r="E503">
        <v>130</v>
      </c>
      <c r="F503">
        <v>124</v>
      </c>
      <c r="G503">
        <v>122</v>
      </c>
    </row>
    <row r="504" spans="1:7" x14ac:dyDescent="0.3">
      <c r="A504" s="1" t="s">
        <v>13</v>
      </c>
      <c r="B504">
        <v>132</v>
      </c>
      <c r="C504">
        <v>6</v>
      </c>
      <c r="D504">
        <v>132</v>
      </c>
      <c r="E504">
        <v>140</v>
      </c>
      <c r="F504">
        <v>130</v>
      </c>
      <c r="G504">
        <v>126</v>
      </c>
    </row>
    <row r="505" spans="1:7" x14ac:dyDescent="0.3">
      <c r="A505" s="1" t="s">
        <v>14</v>
      </c>
      <c r="B505">
        <v>129</v>
      </c>
      <c r="C505">
        <v>4</v>
      </c>
      <c r="D505">
        <v>129</v>
      </c>
      <c r="E505">
        <v>134</v>
      </c>
      <c r="F505">
        <v>127</v>
      </c>
      <c r="G505">
        <v>125</v>
      </c>
    </row>
    <row r="506" spans="1:7" x14ac:dyDescent="0.3">
      <c r="A506" s="1" t="s">
        <v>15</v>
      </c>
      <c r="B506">
        <v>130</v>
      </c>
      <c r="C506">
        <v>6</v>
      </c>
      <c r="D506">
        <v>129</v>
      </c>
      <c r="E506">
        <v>138</v>
      </c>
      <c r="F506">
        <v>127</v>
      </c>
      <c r="G506">
        <v>124</v>
      </c>
    </row>
    <row r="507" spans="1:7" x14ac:dyDescent="0.3">
      <c r="A507" s="1" t="s">
        <v>16</v>
      </c>
      <c r="B507">
        <v>129</v>
      </c>
      <c r="C507">
        <v>5</v>
      </c>
      <c r="D507">
        <v>133</v>
      </c>
      <c r="E507">
        <v>135</v>
      </c>
      <c r="F507">
        <v>126</v>
      </c>
      <c r="G507">
        <v>124</v>
      </c>
    </row>
    <row r="508" spans="1:7" x14ac:dyDescent="0.3">
      <c r="A508" s="1" t="s">
        <v>17</v>
      </c>
      <c r="B508">
        <v>133</v>
      </c>
      <c r="C508">
        <v>6</v>
      </c>
      <c r="D508">
        <v>134</v>
      </c>
      <c r="E508">
        <v>140</v>
      </c>
      <c r="F508">
        <v>134</v>
      </c>
      <c r="G508">
        <v>125</v>
      </c>
    </row>
    <row r="509" spans="1:7" x14ac:dyDescent="0.3">
      <c r="A509" s="1" t="s">
        <v>18</v>
      </c>
      <c r="B509">
        <v>139</v>
      </c>
      <c r="C509">
        <v>6</v>
      </c>
      <c r="D509">
        <v>142</v>
      </c>
      <c r="E509">
        <v>144</v>
      </c>
      <c r="F509">
        <v>140</v>
      </c>
      <c r="G509">
        <v>131</v>
      </c>
    </row>
    <row r="510" spans="1:7" x14ac:dyDescent="0.3">
      <c r="A510" s="1" t="s">
        <v>19</v>
      </c>
      <c r="B510">
        <v>127</v>
      </c>
      <c r="C510">
        <v>4</v>
      </c>
      <c r="D510">
        <v>127</v>
      </c>
      <c r="E510">
        <v>132</v>
      </c>
      <c r="F510">
        <v>122</v>
      </c>
      <c r="G510">
        <v>128</v>
      </c>
    </row>
    <row r="511" spans="1:7" x14ac:dyDescent="0.3">
      <c r="A511" s="1" t="s">
        <v>20</v>
      </c>
      <c r="B511">
        <v>5782</v>
      </c>
      <c r="C511">
        <v>412</v>
      </c>
      <c r="D511">
        <v>5353</v>
      </c>
      <c r="E511">
        <v>6278</v>
      </c>
      <c r="F511">
        <v>5551</v>
      </c>
      <c r="G511">
        <v>5947</v>
      </c>
    </row>
    <row r="512" spans="1:7" x14ac:dyDescent="0.3">
      <c r="A512" s="1" t="s">
        <v>21</v>
      </c>
      <c r="B512">
        <v>7191</v>
      </c>
      <c r="C512">
        <v>589</v>
      </c>
      <c r="D512">
        <v>7266</v>
      </c>
      <c r="E512">
        <v>7882</v>
      </c>
      <c r="F512">
        <v>7173</v>
      </c>
      <c r="G512">
        <v>6445</v>
      </c>
    </row>
    <row r="513" spans="1:7" x14ac:dyDescent="0.3">
      <c r="A513" s="1" t="s">
        <v>22</v>
      </c>
      <c r="B513">
        <v>8369</v>
      </c>
      <c r="C513">
        <v>227</v>
      </c>
      <c r="D513">
        <v>8190</v>
      </c>
      <c r="E513">
        <v>8606</v>
      </c>
      <c r="F513">
        <v>8519</v>
      </c>
      <c r="G513">
        <v>8159</v>
      </c>
    </row>
    <row r="514" spans="1:7" x14ac:dyDescent="0.3">
      <c r="A514" s="1" t="s">
        <v>23</v>
      </c>
      <c r="B514">
        <v>7586</v>
      </c>
      <c r="C514">
        <v>278</v>
      </c>
      <c r="D514">
        <v>7246</v>
      </c>
      <c r="E514">
        <v>7836</v>
      </c>
      <c r="F514">
        <v>7790</v>
      </c>
      <c r="G514">
        <v>7474</v>
      </c>
    </row>
    <row r="515" spans="1:7" x14ac:dyDescent="0.3">
      <c r="A515" s="1" t="s">
        <v>24</v>
      </c>
      <c r="B515">
        <v>3511</v>
      </c>
      <c r="C515">
        <v>189</v>
      </c>
      <c r="D515">
        <v>3765</v>
      </c>
      <c r="E515">
        <v>3543</v>
      </c>
      <c r="F515">
        <v>3364</v>
      </c>
      <c r="G515">
        <v>3372</v>
      </c>
    </row>
    <row r="516" spans="1:7" x14ac:dyDescent="0.3">
      <c r="A516" s="1" t="s">
        <v>25</v>
      </c>
      <c r="B516">
        <v>5982</v>
      </c>
      <c r="C516">
        <v>349</v>
      </c>
      <c r="D516">
        <v>5884</v>
      </c>
      <c r="E516">
        <v>6454</v>
      </c>
      <c r="F516">
        <v>5972</v>
      </c>
      <c r="G516">
        <v>5619</v>
      </c>
    </row>
    <row r="517" spans="1:7" x14ac:dyDescent="0.3">
      <c r="A517" s="1" t="s">
        <v>26</v>
      </c>
      <c r="B517">
        <v>4522</v>
      </c>
      <c r="C517">
        <v>140</v>
      </c>
      <c r="D517">
        <v>4419</v>
      </c>
      <c r="E517">
        <v>4691</v>
      </c>
      <c r="F517">
        <v>4582</v>
      </c>
      <c r="G517">
        <v>4394</v>
      </c>
    </row>
    <row r="518" spans="1:7" x14ac:dyDescent="0.3">
      <c r="A518" s="1" t="s">
        <v>27</v>
      </c>
      <c r="B518">
        <v>7823</v>
      </c>
      <c r="C518">
        <v>319</v>
      </c>
      <c r="D518">
        <v>7748</v>
      </c>
      <c r="E518">
        <v>8283</v>
      </c>
      <c r="F518">
        <v>7719</v>
      </c>
      <c r="G518">
        <v>7544</v>
      </c>
    </row>
    <row r="519" spans="1:7" x14ac:dyDescent="0.3">
      <c r="A519" s="1" t="s">
        <v>28</v>
      </c>
      <c r="B519">
        <v>5644</v>
      </c>
      <c r="C519">
        <v>286</v>
      </c>
      <c r="D519">
        <v>5321</v>
      </c>
      <c r="E519">
        <v>5801</v>
      </c>
      <c r="F519">
        <v>5955</v>
      </c>
      <c r="G519">
        <v>5502</v>
      </c>
    </row>
    <row r="520" spans="1:7" x14ac:dyDescent="0.3">
      <c r="A520" s="1" t="s">
        <v>29</v>
      </c>
      <c r="B520">
        <v>3373</v>
      </c>
      <c r="C520">
        <v>323</v>
      </c>
      <c r="D520">
        <v>3223</v>
      </c>
      <c r="E520">
        <v>3739</v>
      </c>
      <c r="F520">
        <v>3525</v>
      </c>
      <c r="G520">
        <v>3007</v>
      </c>
    </row>
    <row r="521" spans="1:7" x14ac:dyDescent="0.3">
      <c r="A521" s="1" t="s">
        <v>30</v>
      </c>
      <c r="B521">
        <v>132</v>
      </c>
      <c r="C521">
        <v>6</v>
      </c>
      <c r="D521">
        <v>134</v>
      </c>
      <c r="E521">
        <v>139</v>
      </c>
      <c r="F521">
        <v>131</v>
      </c>
      <c r="G521">
        <v>124</v>
      </c>
    </row>
    <row r="522" spans="1:7" x14ac:dyDescent="0.3">
      <c r="A522" s="1" t="s">
        <v>31</v>
      </c>
      <c r="B522">
        <v>127</v>
      </c>
      <c r="C522">
        <v>2</v>
      </c>
      <c r="D522">
        <v>128</v>
      </c>
      <c r="E522">
        <v>130</v>
      </c>
      <c r="F522">
        <v>126</v>
      </c>
      <c r="G522">
        <v>125</v>
      </c>
    </row>
    <row r="523" spans="1:7" x14ac:dyDescent="0.3">
      <c r="A523" s="1" t="s">
        <v>32</v>
      </c>
      <c r="B523">
        <v>5879</v>
      </c>
      <c r="C523">
        <v>118</v>
      </c>
      <c r="D523">
        <v>6027</v>
      </c>
      <c r="E523">
        <v>5740</v>
      </c>
      <c r="F523">
        <v>5858</v>
      </c>
      <c r="G523">
        <v>5888</v>
      </c>
    </row>
    <row r="524" spans="1:7" x14ac:dyDescent="0.3">
      <c r="A524" s="1" t="s">
        <v>33</v>
      </c>
      <c r="B524">
        <v>7523</v>
      </c>
      <c r="C524">
        <v>188</v>
      </c>
      <c r="D524">
        <v>7661</v>
      </c>
      <c r="E524">
        <v>7693</v>
      </c>
      <c r="F524">
        <v>7443</v>
      </c>
      <c r="G524">
        <v>7295</v>
      </c>
    </row>
    <row r="525" spans="1:7" x14ac:dyDescent="0.3">
      <c r="A525" s="1" t="s">
        <v>34</v>
      </c>
      <c r="B525">
        <v>8233</v>
      </c>
      <c r="C525">
        <v>85</v>
      </c>
      <c r="D525">
        <v>8255</v>
      </c>
      <c r="E525">
        <v>8287</v>
      </c>
      <c r="F525">
        <v>8281</v>
      </c>
      <c r="G525">
        <v>8107</v>
      </c>
    </row>
    <row r="526" spans="1:7" x14ac:dyDescent="0.3">
      <c r="A526" s="1" t="s">
        <v>35</v>
      </c>
      <c r="B526">
        <v>7344</v>
      </c>
      <c r="C526">
        <v>361</v>
      </c>
      <c r="D526">
        <v>6967</v>
      </c>
      <c r="E526">
        <v>7624</v>
      </c>
      <c r="F526">
        <v>7679</v>
      </c>
      <c r="G526">
        <v>7105</v>
      </c>
    </row>
    <row r="527" spans="1:7" x14ac:dyDescent="0.3">
      <c r="A527" s="1" t="s">
        <v>36</v>
      </c>
      <c r="B527">
        <v>2431</v>
      </c>
      <c r="C527">
        <v>453</v>
      </c>
      <c r="D527">
        <v>2740</v>
      </c>
      <c r="E527">
        <v>2870</v>
      </c>
      <c r="F527">
        <v>1902</v>
      </c>
      <c r="G527">
        <v>2211</v>
      </c>
    </row>
    <row r="528" spans="1:7" x14ac:dyDescent="0.3">
      <c r="A528" s="1" t="s">
        <v>37</v>
      </c>
      <c r="B528">
        <v>6136</v>
      </c>
      <c r="C528">
        <v>291</v>
      </c>
      <c r="D528">
        <v>5942</v>
      </c>
      <c r="E528">
        <v>6478</v>
      </c>
      <c r="F528">
        <v>6274</v>
      </c>
      <c r="G528">
        <v>5851</v>
      </c>
    </row>
    <row r="529" spans="1:7" x14ac:dyDescent="0.3">
      <c r="A529" s="1" t="s">
        <v>38</v>
      </c>
      <c r="B529">
        <v>5347</v>
      </c>
      <c r="C529">
        <v>77</v>
      </c>
      <c r="D529">
        <v>5381</v>
      </c>
      <c r="E529">
        <v>5397</v>
      </c>
      <c r="F529">
        <v>5232</v>
      </c>
      <c r="G529">
        <v>5380</v>
      </c>
    </row>
    <row r="530" spans="1:7" x14ac:dyDescent="0.3">
      <c r="A530" s="1" t="s">
        <v>39</v>
      </c>
      <c r="B530">
        <v>8332</v>
      </c>
      <c r="C530">
        <v>458</v>
      </c>
      <c r="D530">
        <v>7816</v>
      </c>
      <c r="E530">
        <v>8925</v>
      </c>
      <c r="F530">
        <v>8363</v>
      </c>
      <c r="G530">
        <v>8224</v>
      </c>
    </row>
    <row r="531" spans="1:7" x14ac:dyDescent="0.3">
      <c r="A531" s="1" t="s">
        <v>40</v>
      </c>
      <c r="B531">
        <v>5728</v>
      </c>
      <c r="C531">
        <v>156</v>
      </c>
      <c r="D531">
        <v>5595</v>
      </c>
      <c r="E531">
        <v>5699</v>
      </c>
      <c r="F531">
        <v>5953</v>
      </c>
      <c r="G531">
        <v>5664</v>
      </c>
    </row>
    <row r="532" spans="1:7" x14ac:dyDescent="0.3">
      <c r="A532" s="1" t="s">
        <v>41</v>
      </c>
      <c r="B532">
        <v>3346</v>
      </c>
      <c r="C532">
        <v>132</v>
      </c>
      <c r="D532">
        <v>3517</v>
      </c>
      <c r="E532">
        <v>3375</v>
      </c>
      <c r="F532">
        <v>3278</v>
      </c>
      <c r="G532">
        <v>3215</v>
      </c>
    </row>
    <row r="533" spans="1:7" x14ac:dyDescent="0.3">
      <c r="A533" s="1" t="s">
        <v>42</v>
      </c>
      <c r="B533">
        <v>133</v>
      </c>
      <c r="C533">
        <v>6</v>
      </c>
      <c r="D533">
        <v>133</v>
      </c>
      <c r="E533">
        <v>140</v>
      </c>
      <c r="F533">
        <v>133</v>
      </c>
      <c r="G533">
        <v>127</v>
      </c>
    </row>
    <row r="534" spans="1:7" x14ac:dyDescent="0.3">
      <c r="A534" s="1" t="s">
        <v>43</v>
      </c>
      <c r="B534">
        <v>130</v>
      </c>
      <c r="C534">
        <v>5</v>
      </c>
      <c r="D534">
        <v>134</v>
      </c>
      <c r="E534">
        <v>133</v>
      </c>
      <c r="F534">
        <v>127</v>
      </c>
      <c r="G534">
        <v>126</v>
      </c>
    </row>
    <row r="535" spans="1:7" x14ac:dyDescent="0.3">
      <c r="A535" s="1" t="s">
        <v>44</v>
      </c>
      <c r="B535">
        <v>5926</v>
      </c>
      <c r="C535">
        <v>424</v>
      </c>
      <c r="D535">
        <v>5457</v>
      </c>
      <c r="E535">
        <v>6447</v>
      </c>
      <c r="F535">
        <v>6051</v>
      </c>
      <c r="G535">
        <v>5750</v>
      </c>
    </row>
    <row r="536" spans="1:7" x14ac:dyDescent="0.3">
      <c r="A536" s="1" t="s">
        <v>45</v>
      </c>
      <c r="B536">
        <v>7462</v>
      </c>
      <c r="C536">
        <v>465</v>
      </c>
      <c r="D536">
        <v>7700</v>
      </c>
      <c r="E536">
        <v>7974</v>
      </c>
      <c r="F536">
        <v>7243</v>
      </c>
      <c r="G536">
        <v>6931</v>
      </c>
    </row>
    <row r="537" spans="1:7" x14ac:dyDescent="0.3">
      <c r="A537" s="1" t="s">
        <v>46</v>
      </c>
      <c r="B537">
        <v>8203</v>
      </c>
      <c r="C537">
        <v>367</v>
      </c>
      <c r="D537">
        <v>8028</v>
      </c>
      <c r="E537">
        <v>8753</v>
      </c>
      <c r="F537">
        <v>8026</v>
      </c>
      <c r="G537">
        <v>8006</v>
      </c>
    </row>
    <row r="538" spans="1:7" x14ac:dyDescent="0.3">
      <c r="A538" s="1" t="s">
        <v>47</v>
      </c>
      <c r="B538">
        <v>6502</v>
      </c>
      <c r="C538">
        <v>244</v>
      </c>
      <c r="D538">
        <v>6229</v>
      </c>
      <c r="E538">
        <v>6819</v>
      </c>
      <c r="F538">
        <v>6521</v>
      </c>
      <c r="G538">
        <v>6440</v>
      </c>
    </row>
    <row r="539" spans="1:7" x14ac:dyDescent="0.3">
      <c r="A539" s="1" t="s">
        <v>48</v>
      </c>
      <c r="B539">
        <v>4223</v>
      </c>
      <c r="C539">
        <v>395</v>
      </c>
      <c r="D539">
        <v>4122</v>
      </c>
      <c r="E539">
        <v>4787</v>
      </c>
      <c r="F539">
        <v>4118</v>
      </c>
      <c r="G539">
        <v>3864</v>
      </c>
    </row>
    <row r="540" spans="1:7" x14ac:dyDescent="0.3">
      <c r="A540" s="1" t="s">
        <v>49</v>
      </c>
      <c r="B540">
        <v>5842</v>
      </c>
      <c r="C540">
        <v>250</v>
      </c>
      <c r="D540">
        <v>5646</v>
      </c>
      <c r="E540">
        <v>6131</v>
      </c>
      <c r="F540">
        <v>5971</v>
      </c>
      <c r="G540">
        <v>5620</v>
      </c>
    </row>
    <row r="541" spans="1:7" x14ac:dyDescent="0.3">
      <c r="A541" s="1" t="s">
        <v>50</v>
      </c>
      <c r="B541">
        <v>3990</v>
      </c>
      <c r="C541">
        <v>188</v>
      </c>
      <c r="D541">
        <v>3934</v>
      </c>
      <c r="E541">
        <v>4242</v>
      </c>
      <c r="F541">
        <v>3994</v>
      </c>
      <c r="G541">
        <v>3791</v>
      </c>
    </row>
    <row r="542" spans="1:7" x14ac:dyDescent="0.3">
      <c r="A542" s="1" t="s">
        <v>51</v>
      </c>
      <c r="B542">
        <v>7843</v>
      </c>
      <c r="C542">
        <v>444</v>
      </c>
      <c r="D542">
        <v>7271</v>
      </c>
      <c r="E542">
        <v>8073</v>
      </c>
      <c r="F542">
        <v>8290</v>
      </c>
      <c r="G542">
        <v>7739</v>
      </c>
    </row>
    <row r="543" spans="1:7" x14ac:dyDescent="0.3">
      <c r="A543" s="1" t="s">
        <v>52</v>
      </c>
      <c r="B543">
        <v>5606</v>
      </c>
      <c r="C543">
        <v>181</v>
      </c>
      <c r="D543">
        <v>5471</v>
      </c>
      <c r="E543">
        <v>5748</v>
      </c>
      <c r="F543">
        <v>5775</v>
      </c>
      <c r="G543">
        <v>5428</v>
      </c>
    </row>
    <row r="544" spans="1:7" x14ac:dyDescent="0.3">
      <c r="A544" s="1" t="s">
        <v>53</v>
      </c>
      <c r="B544">
        <v>3302</v>
      </c>
      <c r="C544">
        <v>154</v>
      </c>
      <c r="D544">
        <v>3418</v>
      </c>
      <c r="E544">
        <v>3122</v>
      </c>
      <c r="F544">
        <v>3226</v>
      </c>
      <c r="G544">
        <v>3442</v>
      </c>
    </row>
    <row r="545" spans="1:7" x14ac:dyDescent="0.3">
      <c r="A545" s="1" t="s">
        <v>54</v>
      </c>
      <c r="B545">
        <v>133</v>
      </c>
      <c r="C545">
        <v>3</v>
      </c>
      <c r="D545">
        <v>133</v>
      </c>
      <c r="E545">
        <v>137</v>
      </c>
      <c r="F545">
        <v>132</v>
      </c>
      <c r="G545">
        <v>130</v>
      </c>
    </row>
    <row r="546" spans="1:7" x14ac:dyDescent="0.3">
      <c r="A546" s="1" t="s">
        <v>55</v>
      </c>
      <c r="B546">
        <v>127</v>
      </c>
      <c r="C546">
        <v>2</v>
      </c>
      <c r="D546">
        <v>125</v>
      </c>
      <c r="E546">
        <v>130</v>
      </c>
      <c r="F546">
        <v>129</v>
      </c>
      <c r="G546">
        <v>125</v>
      </c>
    </row>
    <row r="547" spans="1:7" x14ac:dyDescent="0.3">
      <c r="A547" s="1" t="s">
        <v>56</v>
      </c>
      <c r="B547">
        <v>5677</v>
      </c>
      <c r="C547">
        <v>479</v>
      </c>
      <c r="D547">
        <v>5148</v>
      </c>
      <c r="E547">
        <v>6126</v>
      </c>
      <c r="F547">
        <v>5398</v>
      </c>
      <c r="G547">
        <v>6036</v>
      </c>
    </row>
    <row r="548" spans="1:7" x14ac:dyDescent="0.3">
      <c r="A548" s="1" t="s">
        <v>57</v>
      </c>
      <c r="B548">
        <v>7022</v>
      </c>
      <c r="C548">
        <v>187</v>
      </c>
      <c r="D548">
        <v>6929</v>
      </c>
      <c r="E548">
        <v>6898</v>
      </c>
      <c r="F548">
        <v>7300</v>
      </c>
      <c r="G548">
        <v>6963</v>
      </c>
    </row>
    <row r="549" spans="1:7" x14ac:dyDescent="0.3">
      <c r="A549" s="1" t="s">
        <v>58</v>
      </c>
      <c r="B549">
        <v>7932</v>
      </c>
      <c r="C549">
        <v>341</v>
      </c>
      <c r="D549">
        <v>7876</v>
      </c>
      <c r="E549">
        <v>8379</v>
      </c>
      <c r="F549">
        <v>7923</v>
      </c>
      <c r="G549">
        <v>7550</v>
      </c>
    </row>
    <row r="550" spans="1:7" x14ac:dyDescent="0.3">
      <c r="A550" s="1" t="s">
        <v>59</v>
      </c>
      <c r="B550">
        <v>7409</v>
      </c>
      <c r="C550">
        <v>206</v>
      </c>
      <c r="D550">
        <v>7290</v>
      </c>
      <c r="E550">
        <v>7643</v>
      </c>
      <c r="F550">
        <v>7514</v>
      </c>
      <c r="G550">
        <v>7190</v>
      </c>
    </row>
    <row r="551" spans="1:7" x14ac:dyDescent="0.3">
      <c r="A551" s="1" t="s">
        <v>60</v>
      </c>
      <c r="B551">
        <v>4158</v>
      </c>
      <c r="C551">
        <v>100</v>
      </c>
      <c r="D551">
        <v>4091</v>
      </c>
      <c r="E551">
        <v>4277</v>
      </c>
      <c r="F551">
        <v>4061</v>
      </c>
      <c r="G551">
        <v>4205</v>
      </c>
    </row>
    <row r="552" spans="1:7" x14ac:dyDescent="0.3">
      <c r="A552" s="1" t="s">
        <v>61</v>
      </c>
      <c r="B552">
        <v>5930</v>
      </c>
      <c r="C552">
        <v>212</v>
      </c>
      <c r="D552">
        <v>5776</v>
      </c>
      <c r="E552">
        <v>6175</v>
      </c>
      <c r="F552">
        <v>6036</v>
      </c>
      <c r="G552">
        <v>5731</v>
      </c>
    </row>
    <row r="553" spans="1:7" x14ac:dyDescent="0.3">
      <c r="A553" s="1" t="s">
        <v>62</v>
      </c>
      <c r="B553">
        <v>5670</v>
      </c>
      <c r="C553">
        <v>353</v>
      </c>
      <c r="D553">
        <v>6145</v>
      </c>
      <c r="E553">
        <v>5708</v>
      </c>
      <c r="F553">
        <v>5325</v>
      </c>
      <c r="G553">
        <v>5503</v>
      </c>
    </row>
    <row r="554" spans="1:7" x14ac:dyDescent="0.3">
      <c r="A554" s="1" t="s">
        <v>63</v>
      </c>
      <c r="B554">
        <v>7215</v>
      </c>
      <c r="C554">
        <v>466</v>
      </c>
      <c r="D554">
        <v>6650</v>
      </c>
      <c r="E554">
        <v>7711</v>
      </c>
      <c r="F554">
        <v>7456</v>
      </c>
      <c r="G554">
        <v>7043</v>
      </c>
    </row>
    <row r="555" spans="1:7" x14ac:dyDescent="0.3">
      <c r="A555" s="1" t="s">
        <v>64</v>
      </c>
      <c r="B555">
        <v>4859</v>
      </c>
      <c r="C555">
        <v>181</v>
      </c>
      <c r="D555">
        <v>4665</v>
      </c>
      <c r="E555">
        <v>4799</v>
      </c>
      <c r="F555">
        <v>5096</v>
      </c>
      <c r="G555">
        <v>4877</v>
      </c>
    </row>
    <row r="556" spans="1:7" x14ac:dyDescent="0.3">
      <c r="A556" s="1" t="s">
        <v>65</v>
      </c>
      <c r="B556">
        <v>3580</v>
      </c>
      <c r="C556">
        <v>264</v>
      </c>
      <c r="D556">
        <v>3693</v>
      </c>
      <c r="E556">
        <v>3887</v>
      </c>
      <c r="F556">
        <v>3458</v>
      </c>
      <c r="G556">
        <v>3284</v>
      </c>
    </row>
    <row r="557" spans="1:7" x14ac:dyDescent="0.3">
      <c r="A557" s="1" t="s">
        <v>66</v>
      </c>
      <c r="B557">
        <v>132</v>
      </c>
      <c r="C557">
        <v>4</v>
      </c>
      <c r="D557">
        <v>131</v>
      </c>
      <c r="E557">
        <v>136</v>
      </c>
      <c r="F557">
        <v>135</v>
      </c>
      <c r="G557">
        <v>127</v>
      </c>
    </row>
    <row r="558" spans="1:7" x14ac:dyDescent="0.3">
      <c r="A558" s="1" t="s">
        <v>67</v>
      </c>
      <c r="B558">
        <v>128</v>
      </c>
      <c r="C558">
        <v>4</v>
      </c>
      <c r="D558">
        <v>128</v>
      </c>
      <c r="E558">
        <v>134</v>
      </c>
      <c r="F558">
        <v>125</v>
      </c>
      <c r="G558">
        <v>124</v>
      </c>
    </row>
    <row r="559" spans="1:7" x14ac:dyDescent="0.3">
      <c r="A559" s="1" t="s">
        <v>68</v>
      </c>
      <c r="B559">
        <v>5548</v>
      </c>
      <c r="C559">
        <v>798</v>
      </c>
      <c r="D559">
        <v>4978</v>
      </c>
      <c r="E559">
        <v>4837</v>
      </c>
      <c r="F559">
        <v>6548</v>
      </c>
      <c r="G559">
        <v>5830</v>
      </c>
    </row>
    <row r="560" spans="1:7" x14ac:dyDescent="0.3">
      <c r="A560" s="1" t="s">
        <v>69</v>
      </c>
      <c r="B560">
        <v>7618</v>
      </c>
      <c r="C560">
        <v>291</v>
      </c>
      <c r="D560">
        <v>7194</v>
      </c>
      <c r="E560">
        <v>7854</v>
      </c>
      <c r="F560">
        <v>7683</v>
      </c>
      <c r="G560">
        <v>7741</v>
      </c>
    </row>
    <row r="561" spans="1:7" x14ac:dyDescent="0.3">
      <c r="A561" s="1" t="s">
        <v>70</v>
      </c>
      <c r="B561">
        <v>8061</v>
      </c>
      <c r="C561">
        <v>228</v>
      </c>
      <c r="D561">
        <v>7863</v>
      </c>
      <c r="E561">
        <v>8360</v>
      </c>
      <c r="F561">
        <v>8118</v>
      </c>
      <c r="G561">
        <v>7905</v>
      </c>
    </row>
    <row r="562" spans="1:7" x14ac:dyDescent="0.3">
      <c r="A562" s="1" t="s">
        <v>71</v>
      </c>
      <c r="B562">
        <v>6572</v>
      </c>
      <c r="C562">
        <v>453</v>
      </c>
      <c r="D562">
        <v>6129</v>
      </c>
      <c r="E562">
        <v>7161</v>
      </c>
      <c r="F562">
        <v>6677</v>
      </c>
      <c r="G562">
        <v>6323</v>
      </c>
    </row>
    <row r="563" spans="1:7" x14ac:dyDescent="0.3">
      <c r="A563" s="1" t="s">
        <v>72</v>
      </c>
      <c r="B563">
        <v>4739</v>
      </c>
      <c r="C563">
        <v>123</v>
      </c>
      <c r="D563">
        <v>4859</v>
      </c>
      <c r="E563">
        <v>4584</v>
      </c>
      <c r="F563">
        <v>4702</v>
      </c>
      <c r="G563">
        <v>4811</v>
      </c>
    </row>
    <row r="564" spans="1:7" x14ac:dyDescent="0.3">
      <c r="A564" s="1" t="s">
        <v>73</v>
      </c>
      <c r="B564">
        <v>6386</v>
      </c>
      <c r="C564">
        <v>223</v>
      </c>
      <c r="D564">
        <v>6139</v>
      </c>
      <c r="E564">
        <v>6567</v>
      </c>
      <c r="F564">
        <v>6582</v>
      </c>
      <c r="G564">
        <v>6255</v>
      </c>
    </row>
    <row r="565" spans="1:7" x14ac:dyDescent="0.3">
      <c r="A565" s="1" t="s">
        <v>74</v>
      </c>
      <c r="B565">
        <v>5731</v>
      </c>
      <c r="C565">
        <v>282</v>
      </c>
      <c r="D565">
        <v>5994</v>
      </c>
      <c r="E565">
        <v>5946</v>
      </c>
      <c r="F565">
        <v>5424</v>
      </c>
      <c r="G565">
        <v>5561</v>
      </c>
    </row>
    <row r="566" spans="1:7" x14ac:dyDescent="0.3">
      <c r="A566" s="1" t="s">
        <v>75</v>
      </c>
      <c r="B566">
        <v>8054</v>
      </c>
      <c r="C566">
        <v>656</v>
      </c>
      <c r="D566">
        <v>7258</v>
      </c>
      <c r="E566">
        <v>8586</v>
      </c>
      <c r="F566">
        <v>8598</v>
      </c>
      <c r="G566">
        <v>7775</v>
      </c>
    </row>
    <row r="567" spans="1:7" x14ac:dyDescent="0.3">
      <c r="A567" s="1" t="s">
        <v>76</v>
      </c>
      <c r="B567">
        <v>5448</v>
      </c>
      <c r="C567">
        <v>411</v>
      </c>
      <c r="D567">
        <v>4972</v>
      </c>
      <c r="E567">
        <v>5391</v>
      </c>
      <c r="F567">
        <v>5973</v>
      </c>
      <c r="G567">
        <v>5455</v>
      </c>
    </row>
    <row r="568" spans="1:7" x14ac:dyDescent="0.3">
      <c r="A568" s="1" t="s">
        <v>77</v>
      </c>
      <c r="B568">
        <v>3481</v>
      </c>
      <c r="C568">
        <v>61</v>
      </c>
      <c r="D568">
        <v>3443</v>
      </c>
      <c r="E568">
        <v>3428</v>
      </c>
      <c r="F568">
        <v>3563</v>
      </c>
      <c r="G568">
        <v>3492</v>
      </c>
    </row>
    <row r="569" spans="1:7" x14ac:dyDescent="0.3">
      <c r="A569" s="1" t="s">
        <v>78</v>
      </c>
      <c r="B569">
        <v>131</v>
      </c>
      <c r="C569">
        <v>3</v>
      </c>
      <c r="D569">
        <v>132</v>
      </c>
      <c r="E569">
        <v>134</v>
      </c>
      <c r="F569">
        <v>132</v>
      </c>
      <c r="G569">
        <v>126</v>
      </c>
    </row>
    <row r="570" spans="1:7" x14ac:dyDescent="0.3">
      <c r="A570" s="1" t="s">
        <v>79</v>
      </c>
      <c r="B570">
        <v>128</v>
      </c>
      <c r="C570">
        <v>3</v>
      </c>
      <c r="D570">
        <v>128</v>
      </c>
      <c r="E570">
        <v>131</v>
      </c>
      <c r="F570">
        <v>130</v>
      </c>
      <c r="G570">
        <v>125</v>
      </c>
    </row>
    <row r="571" spans="1:7" x14ac:dyDescent="0.3">
      <c r="A571" s="1" t="s">
        <v>80</v>
      </c>
      <c r="B571">
        <v>5737</v>
      </c>
      <c r="C571">
        <v>462</v>
      </c>
      <c r="D571">
        <v>5725</v>
      </c>
      <c r="E571">
        <v>6297</v>
      </c>
      <c r="F571">
        <v>5761</v>
      </c>
      <c r="G571">
        <v>5166</v>
      </c>
    </row>
    <row r="572" spans="1:7" x14ac:dyDescent="0.3">
      <c r="A572" s="1" t="s">
        <v>81</v>
      </c>
      <c r="B572">
        <v>7131</v>
      </c>
      <c r="C572">
        <v>668</v>
      </c>
      <c r="D572">
        <v>7001</v>
      </c>
      <c r="E572">
        <v>7884</v>
      </c>
      <c r="F572">
        <v>7350</v>
      </c>
      <c r="G572">
        <v>6290</v>
      </c>
    </row>
    <row r="573" spans="1:7" x14ac:dyDescent="0.3">
      <c r="A573" s="1" t="s">
        <v>82</v>
      </c>
      <c r="B573">
        <v>7913</v>
      </c>
      <c r="C573">
        <v>379</v>
      </c>
      <c r="D573">
        <v>7466</v>
      </c>
      <c r="E573">
        <v>8366</v>
      </c>
      <c r="F573">
        <v>8021</v>
      </c>
      <c r="G573">
        <v>7797</v>
      </c>
    </row>
    <row r="574" spans="1:7" x14ac:dyDescent="0.3">
      <c r="A574" s="1" t="s">
        <v>83</v>
      </c>
      <c r="B574">
        <v>7190</v>
      </c>
      <c r="C574">
        <v>157</v>
      </c>
      <c r="D574">
        <v>7032</v>
      </c>
      <c r="E574">
        <v>7300</v>
      </c>
      <c r="F574">
        <v>7348</v>
      </c>
      <c r="G574">
        <v>7080</v>
      </c>
    </row>
    <row r="575" spans="1:7" x14ac:dyDescent="0.3">
      <c r="A575" s="1" t="s">
        <v>84</v>
      </c>
      <c r="B575">
        <v>4373</v>
      </c>
      <c r="C575">
        <v>329</v>
      </c>
      <c r="D575">
        <v>4739</v>
      </c>
      <c r="E575">
        <v>4547</v>
      </c>
      <c r="F575">
        <v>4019</v>
      </c>
      <c r="G575">
        <v>4185</v>
      </c>
    </row>
    <row r="576" spans="1:7" x14ac:dyDescent="0.3">
      <c r="A576" s="1" t="s">
        <v>85</v>
      </c>
      <c r="B576">
        <v>6384</v>
      </c>
      <c r="C576">
        <v>260</v>
      </c>
      <c r="D576">
        <v>6110</v>
      </c>
      <c r="E576">
        <v>6644</v>
      </c>
      <c r="F576">
        <v>6565</v>
      </c>
      <c r="G576">
        <v>6218</v>
      </c>
    </row>
    <row r="577" spans="1:7" x14ac:dyDescent="0.3">
      <c r="A577" s="1" t="s">
        <v>86</v>
      </c>
      <c r="B577">
        <v>5473</v>
      </c>
      <c r="C577">
        <v>81</v>
      </c>
      <c r="D577">
        <v>5533</v>
      </c>
      <c r="E577">
        <v>5530</v>
      </c>
      <c r="F577">
        <v>5360</v>
      </c>
      <c r="G577">
        <v>5471</v>
      </c>
    </row>
    <row r="578" spans="1:7" x14ac:dyDescent="0.3">
      <c r="A578" s="1" t="s">
        <v>87</v>
      </c>
      <c r="B578">
        <v>7448</v>
      </c>
      <c r="C578">
        <v>327</v>
      </c>
      <c r="D578">
        <v>7062</v>
      </c>
      <c r="E578">
        <v>7502</v>
      </c>
      <c r="F578">
        <v>7852</v>
      </c>
      <c r="G578">
        <v>7375</v>
      </c>
    </row>
    <row r="579" spans="1:7" x14ac:dyDescent="0.3">
      <c r="A579" s="1" t="s">
        <v>88</v>
      </c>
      <c r="B579">
        <v>5494</v>
      </c>
      <c r="C579">
        <v>260</v>
      </c>
      <c r="D579">
        <v>5307</v>
      </c>
      <c r="E579">
        <v>5782</v>
      </c>
      <c r="F579">
        <v>5643</v>
      </c>
      <c r="G579">
        <v>5244</v>
      </c>
    </row>
    <row r="580" spans="1:7" x14ac:dyDescent="0.3">
      <c r="A580" s="1" t="s">
        <v>89</v>
      </c>
      <c r="B580">
        <v>3248</v>
      </c>
      <c r="C580">
        <v>384</v>
      </c>
      <c r="D580">
        <v>2844</v>
      </c>
      <c r="E580">
        <v>3274</v>
      </c>
      <c r="F580">
        <v>3760</v>
      </c>
      <c r="G580">
        <v>3117</v>
      </c>
    </row>
    <row r="581" spans="1:7" x14ac:dyDescent="0.3">
      <c r="A581" s="1" t="s">
        <v>90</v>
      </c>
      <c r="B581">
        <v>370</v>
      </c>
      <c r="C581">
        <v>72</v>
      </c>
      <c r="D581">
        <v>449</v>
      </c>
      <c r="E581">
        <v>412</v>
      </c>
      <c r="F581">
        <v>294</v>
      </c>
      <c r="G581">
        <v>327</v>
      </c>
    </row>
    <row r="582" spans="1:7" x14ac:dyDescent="0.3">
      <c r="A582" s="1" t="s">
        <v>91</v>
      </c>
      <c r="B582">
        <v>95</v>
      </c>
      <c r="C582">
        <v>5</v>
      </c>
      <c r="D582">
        <v>93</v>
      </c>
      <c r="E582">
        <v>98</v>
      </c>
      <c r="F582">
        <v>99</v>
      </c>
      <c r="G582">
        <v>90</v>
      </c>
    </row>
    <row r="583" spans="1:7" x14ac:dyDescent="0.3">
      <c r="A583" s="1" t="s">
        <v>92</v>
      </c>
      <c r="B583">
        <v>96</v>
      </c>
      <c r="C583">
        <v>7</v>
      </c>
      <c r="D583">
        <v>97</v>
      </c>
      <c r="E583">
        <v>106</v>
      </c>
      <c r="F583">
        <v>93</v>
      </c>
      <c r="G583">
        <v>89</v>
      </c>
    </row>
    <row r="584" spans="1:7" x14ac:dyDescent="0.3">
      <c r="A584" s="1" t="s">
        <v>93</v>
      </c>
      <c r="B584">
        <v>129</v>
      </c>
      <c r="C584">
        <v>4</v>
      </c>
      <c r="D584">
        <v>130</v>
      </c>
      <c r="E584">
        <v>134</v>
      </c>
      <c r="F584">
        <v>127</v>
      </c>
      <c r="G584">
        <v>124</v>
      </c>
    </row>
    <row r="585" spans="1:7" x14ac:dyDescent="0.3">
      <c r="A585" s="1" t="s">
        <v>94</v>
      </c>
      <c r="B585">
        <v>126</v>
      </c>
      <c r="C585">
        <v>3</v>
      </c>
      <c r="D585">
        <v>125</v>
      </c>
      <c r="E585">
        <v>130</v>
      </c>
      <c r="F585">
        <v>127</v>
      </c>
      <c r="G585">
        <v>123</v>
      </c>
    </row>
    <row r="586" spans="1:7" x14ac:dyDescent="0.3">
      <c r="A586" s="1" t="s">
        <v>95</v>
      </c>
      <c r="B586">
        <v>128</v>
      </c>
      <c r="C586">
        <v>4</v>
      </c>
      <c r="D586">
        <v>129</v>
      </c>
      <c r="E586">
        <v>132</v>
      </c>
      <c r="F586">
        <v>128</v>
      </c>
      <c r="G586">
        <v>122</v>
      </c>
    </row>
    <row r="587" spans="1:7" x14ac:dyDescent="0.3">
      <c r="A587" s="1" t="s">
        <v>96</v>
      </c>
      <c r="B587">
        <v>129</v>
      </c>
      <c r="C587">
        <v>5</v>
      </c>
      <c r="D587">
        <v>128</v>
      </c>
      <c r="E587">
        <v>135</v>
      </c>
      <c r="F587">
        <v>131</v>
      </c>
      <c r="G587">
        <v>124</v>
      </c>
    </row>
    <row r="588" spans="1:7" x14ac:dyDescent="0.3">
      <c r="A588" s="1" t="s">
        <v>97</v>
      </c>
      <c r="B588">
        <v>129</v>
      </c>
      <c r="C588">
        <v>2</v>
      </c>
      <c r="D588">
        <v>130</v>
      </c>
      <c r="E588">
        <v>133</v>
      </c>
      <c r="F588">
        <v>128</v>
      </c>
      <c r="G588">
        <v>127</v>
      </c>
    </row>
    <row r="589" spans="1:7" x14ac:dyDescent="0.3">
      <c r="A589" s="1" t="s">
        <v>98</v>
      </c>
      <c r="B589">
        <v>127</v>
      </c>
      <c r="C589">
        <v>3</v>
      </c>
      <c r="D589">
        <v>125</v>
      </c>
      <c r="E589">
        <v>130</v>
      </c>
      <c r="F589">
        <v>128</v>
      </c>
      <c r="G589">
        <v>124</v>
      </c>
    </row>
    <row r="590" spans="1:7" x14ac:dyDescent="0.3">
      <c r="A590" s="1" t="s">
        <v>99</v>
      </c>
      <c r="B590">
        <v>130</v>
      </c>
      <c r="C590">
        <v>4</v>
      </c>
      <c r="D590">
        <v>126</v>
      </c>
      <c r="E590">
        <v>134</v>
      </c>
      <c r="F590">
        <v>134</v>
      </c>
      <c r="G590">
        <v>126</v>
      </c>
    </row>
    <row r="591" spans="1:7" x14ac:dyDescent="0.3">
      <c r="A591" s="1" t="s">
        <v>100</v>
      </c>
      <c r="B591">
        <v>130</v>
      </c>
      <c r="C591">
        <v>3</v>
      </c>
      <c r="D591">
        <v>128</v>
      </c>
      <c r="E591">
        <v>134</v>
      </c>
      <c r="F591">
        <v>131</v>
      </c>
      <c r="G591">
        <v>128</v>
      </c>
    </row>
    <row r="592" spans="1:7" x14ac:dyDescent="0.3">
      <c r="A592" s="1" t="s">
        <v>101</v>
      </c>
      <c r="B592">
        <v>132</v>
      </c>
      <c r="C592">
        <v>2</v>
      </c>
      <c r="D592">
        <v>131</v>
      </c>
      <c r="E592">
        <v>134</v>
      </c>
      <c r="F592">
        <v>133</v>
      </c>
      <c r="G592">
        <v>131</v>
      </c>
    </row>
    <row r="593" spans="1:7" x14ac:dyDescent="0.3">
      <c r="A593" s="1" t="s">
        <v>102</v>
      </c>
      <c r="B593">
        <v>138</v>
      </c>
      <c r="C593">
        <v>5</v>
      </c>
      <c r="D593">
        <v>135</v>
      </c>
      <c r="E593">
        <v>146</v>
      </c>
      <c r="F593">
        <v>137</v>
      </c>
      <c r="G593">
        <v>135</v>
      </c>
    </row>
    <row r="595" spans="1:7" x14ac:dyDescent="0.3">
      <c r="A595" s="1" t="s">
        <v>149</v>
      </c>
    </row>
    <row r="596" spans="1:7" x14ac:dyDescent="0.3">
      <c r="A596" s="1" t="s">
        <v>0</v>
      </c>
      <c r="B596" s="1" t="s">
        <v>1</v>
      </c>
      <c r="C596" s="1" t="s">
        <v>2</v>
      </c>
      <c r="D596" s="1" t="s">
        <v>3</v>
      </c>
      <c r="E596" s="1" t="s">
        <v>4</v>
      </c>
      <c r="F596" s="1" t="s">
        <v>5</v>
      </c>
      <c r="G596" s="1" t="s">
        <v>6</v>
      </c>
    </row>
    <row r="597" spans="1:7" x14ac:dyDescent="0.3">
      <c r="A597" s="1" t="s">
        <v>7</v>
      </c>
      <c r="B597">
        <v>140</v>
      </c>
      <c r="C597">
        <v>4</v>
      </c>
      <c r="D597">
        <v>136</v>
      </c>
      <c r="E597">
        <v>138</v>
      </c>
      <c r="F597">
        <v>143</v>
      </c>
      <c r="G597">
        <v>144</v>
      </c>
    </row>
    <row r="598" spans="1:7" x14ac:dyDescent="0.3">
      <c r="A598" s="1" t="s">
        <v>8</v>
      </c>
      <c r="B598">
        <v>134</v>
      </c>
      <c r="C598">
        <v>4</v>
      </c>
      <c r="D598">
        <v>130</v>
      </c>
      <c r="E598">
        <v>131</v>
      </c>
      <c r="F598">
        <v>138</v>
      </c>
      <c r="G598">
        <v>136</v>
      </c>
    </row>
    <row r="599" spans="1:7" x14ac:dyDescent="0.3">
      <c r="A599" s="1" t="s">
        <v>9</v>
      </c>
      <c r="B599">
        <v>135</v>
      </c>
      <c r="C599">
        <v>5</v>
      </c>
      <c r="D599">
        <v>129</v>
      </c>
      <c r="E599">
        <v>133</v>
      </c>
      <c r="F599">
        <v>142</v>
      </c>
      <c r="G599">
        <v>135</v>
      </c>
    </row>
    <row r="600" spans="1:7" x14ac:dyDescent="0.3">
      <c r="A600" s="1" t="s">
        <v>10</v>
      </c>
      <c r="B600">
        <v>138</v>
      </c>
      <c r="C600">
        <v>6</v>
      </c>
      <c r="D600">
        <v>135</v>
      </c>
      <c r="E600">
        <v>130</v>
      </c>
      <c r="F600">
        <v>143</v>
      </c>
      <c r="G600">
        <v>143</v>
      </c>
    </row>
    <row r="601" spans="1:7" x14ac:dyDescent="0.3">
      <c r="A601" s="1" t="s">
        <v>11</v>
      </c>
      <c r="B601">
        <v>134</v>
      </c>
      <c r="C601">
        <v>4</v>
      </c>
      <c r="D601">
        <v>130</v>
      </c>
      <c r="E601">
        <v>133</v>
      </c>
      <c r="F601">
        <v>140</v>
      </c>
      <c r="G601">
        <v>134</v>
      </c>
    </row>
    <row r="602" spans="1:7" x14ac:dyDescent="0.3">
      <c r="A602" s="1" t="s">
        <v>12</v>
      </c>
      <c r="B602">
        <v>128</v>
      </c>
      <c r="C602">
        <v>2</v>
      </c>
      <c r="D602">
        <v>126</v>
      </c>
      <c r="E602">
        <v>128</v>
      </c>
      <c r="F602">
        <v>130</v>
      </c>
      <c r="G602">
        <v>130</v>
      </c>
    </row>
    <row r="603" spans="1:7" x14ac:dyDescent="0.3">
      <c r="A603" s="1" t="s">
        <v>13</v>
      </c>
      <c r="B603">
        <v>136</v>
      </c>
      <c r="C603">
        <v>4</v>
      </c>
      <c r="D603">
        <v>133</v>
      </c>
      <c r="E603">
        <v>133</v>
      </c>
      <c r="F603">
        <v>141</v>
      </c>
      <c r="G603">
        <v>136</v>
      </c>
    </row>
    <row r="604" spans="1:7" x14ac:dyDescent="0.3">
      <c r="A604" s="1" t="s">
        <v>14</v>
      </c>
      <c r="B604">
        <v>128</v>
      </c>
      <c r="C604">
        <v>4</v>
      </c>
      <c r="D604">
        <v>124</v>
      </c>
      <c r="E604">
        <v>126</v>
      </c>
      <c r="F604">
        <v>134</v>
      </c>
      <c r="G604">
        <v>130</v>
      </c>
    </row>
    <row r="605" spans="1:7" x14ac:dyDescent="0.3">
      <c r="A605" s="1" t="s">
        <v>15</v>
      </c>
      <c r="B605">
        <v>131</v>
      </c>
      <c r="C605">
        <v>5</v>
      </c>
      <c r="D605">
        <v>125</v>
      </c>
      <c r="E605">
        <v>128</v>
      </c>
      <c r="F605">
        <v>135</v>
      </c>
      <c r="G605">
        <v>134</v>
      </c>
    </row>
    <row r="606" spans="1:7" x14ac:dyDescent="0.3">
      <c r="A606" s="1" t="s">
        <v>16</v>
      </c>
      <c r="B606">
        <v>132</v>
      </c>
      <c r="C606">
        <v>4</v>
      </c>
      <c r="D606">
        <v>127</v>
      </c>
      <c r="E606">
        <v>130</v>
      </c>
      <c r="F606">
        <v>136</v>
      </c>
      <c r="G606">
        <v>133</v>
      </c>
    </row>
    <row r="607" spans="1:7" x14ac:dyDescent="0.3">
      <c r="A607" s="1" t="s">
        <v>17</v>
      </c>
      <c r="B607">
        <v>137</v>
      </c>
      <c r="C607">
        <v>6</v>
      </c>
      <c r="D607">
        <v>128</v>
      </c>
      <c r="E607">
        <v>136</v>
      </c>
      <c r="F607">
        <v>143</v>
      </c>
      <c r="G607">
        <v>139</v>
      </c>
    </row>
    <row r="608" spans="1:7" x14ac:dyDescent="0.3">
      <c r="A608" s="1" t="s">
        <v>18</v>
      </c>
      <c r="B608">
        <v>142</v>
      </c>
      <c r="C608">
        <v>5</v>
      </c>
      <c r="D608">
        <v>137</v>
      </c>
      <c r="E608">
        <v>138</v>
      </c>
      <c r="F608">
        <v>148</v>
      </c>
      <c r="G608">
        <v>144</v>
      </c>
    </row>
    <row r="609" spans="1:7" x14ac:dyDescent="0.3">
      <c r="A609" s="1" t="s">
        <v>19</v>
      </c>
      <c r="B609">
        <v>131</v>
      </c>
      <c r="C609">
        <v>3</v>
      </c>
      <c r="D609">
        <v>128</v>
      </c>
      <c r="E609">
        <v>130</v>
      </c>
      <c r="F609">
        <v>135</v>
      </c>
      <c r="G609">
        <v>131</v>
      </c>
    </row>
    <row r="610" spans="1:7" x14ac:dyDescent="0.3">
      <c r="A610" s="1" t="s">
        <v>20</v>
      </c>
      <c r="B610">
        <v>6235</v>
      </c>
      <c r="C610">
        <v>468</v>
      </c>
      <c r="D610">
        <v>5607</v>
      </c>
      <c r="E610">
        <v>6739</v>
      </c>
      <c r="F610">
        <v>6262</v>
      </c>
      <c r="G610">
        <v>6332</v>
      </c>
    </row>
    <row r="611" spans="1:7" x14ac:dyDescent="0.3">
      <c r="A611" s="1" t="s">
        <v>21</v>
      </c>
      <c r="B611">
        <v>8680</v>
      </c>
      <c r="C611">
        <v>239</v>
      </c>
      <c r="D611">
        <v>8743</v>
      </c>
      <c r="E611">
        <v>8922</v>
      </c>
      <c r="F611">
        <v>8706</v>
      </c>
      <c r="G611">
        <v>8350</v>
      </c>
    </row>
    <row r="612" spans="1:7" x14ac:dyDescent="0.3">
      <c r="A612" s="1" t="s">
        <v>22</v>
      </c>
      <c r="B612">
        <v>8860</v>
      </c>
      <c r="C612">
        <v>693</v>
      </c>
      <c r="D612">
        <v>7963</v>
      </c>
      <c r="E612">
        <v>8687</v>
      </c>
      <c r="F612">
        <v>9517</v>
      </c>
      <c r="G612">
        <v>9274</v>
      </c>
    </row>
    <row r="613" spans="1:7" x14ac:dyDescent="0.3">
      <c r="A613" s="1" t="s">
        <v>23</v>
      </c>
      <c r="B613">
        <v>8346</v>
      </c>
      <c r="C613">
        <v>551</v>
      </c>
      <c r="D613">
        <v>7680</v>
      </c>
      <c r="E613">
        <v>8166</v>
      </c>
      <c r="F613">
        <v>8964</v>
      </c>
      <c r="G613">
        <v>8576</v>
      </c>
    </row>
    <row r="614" spans="1:7" x14ac:dyDescent="0.3">
      <c r="A614" s="1" t="s">
        <v>24</v>
      </c>
      <c r="B614">
        <v>3211</v>
      </c>
      <c r="C614">
        <v>307</v>
      </c>
      <c r="D614">
        <v>3121</v>
      </c>
      <c r="E614">
        <v>2850</v>
      </c>
      <c r="F614">
        <v>3287</v>
      </c>
      <c r="G614">
        <v>3584</v>
      </c>
    </row>
    <row r="615" spans="1:7" x14ac:dyDescent="0.3">
      <c r="A615" s="1" t="s">
        <v>25</v>
      </c>
      <c r="B615">
        <v>6095</v>
      </c>
      <c r="C615">
        <v>235</v>
      </c>
      <c r="D615">
        <v>5802</v>
      </c>
      <c r="E615">
        <v>6186</v>
      </c>
      <c r="F615">
        <v>6355</v>
      </c>
      <c r="G615">
        <v>6037</v>
      </c>
    </row>
    <row r="616" spans="1:7" x14ac:dyDescent="0.3">
      <c r="A616" s="1" t="s">
        <v>26</v>
      </c>
      <c r="B616">
        <v>3700</v>
      </c>
      <c r="C616">
        <v>365</v>
      </c>
      <c r="D616">
        <v>3428</v>
      </c>
      <c r="E616">
        <v>3342</v>
      </c>
      <c r="F616">
        <v>4020</v>
      </c>
      <c r="G616">
        <v>4010</v>
      </c>
    </row>
    <row r="617" spans="1:7" x14ac:dyDescent="0.3">
      <c r="A617" s="1" t="s">
        <v>27</v>
      </c>
      <c r="B617">
        <v>8289</v>
      </c>
      <c r="C617">
        <v>219</v>
      </c>
      <c r="D617">
        <v>8330</v>
      </c>
      <c r="E617">
        <v>8553</v>
      </c>
      <c r="F617">
        <v>8248</v>
      </c>
      <c r="G617">
        <v>8024</v>
      </c>
    </row>
    <row r="618" spans="1:7" x14ac:dyDescent="0.3">
      <c r="A618" s="1" t="s">
        <v>28</v>
      </c>
      <c r="B618">
        <v>5949</v>
      </c>
      <c r="C618">
        <v>426</v>
      </c>
      <c r="D618">
        <v>5503</v>
      </c>
      <c r="E618">
        <v>5667</v>
      </c>
      <c r="F618">
        <v>6312</v>
      </c>
      <c r="G618">
        <v>6315</v>
      </c>
    </row>
    <row r="619" spans="1:7" x14ac:dyDescent="0.3">
      <c r="A619" s="1" t="s">
        <v>29</v>
      </c>
      <c r="B619">
        <v>2860</v>
      </c>
      <c r="C619">
        <v>343</v>
      </c>
      <c r="D619">
        <v>2534</v>
      </c>
      <c r="E619">
        <v>2726</v>
      </c>
      <c r="F619">
        <v>3337</v>
      </c>
      <c r="G619">
        <v>2844</v>
      </c>
    </row>
    <row r="620" spans="1:7" x14ac:dyDescent="0.3">
      <c r="A620" s="1" t="s">
        <v>30</v>
      </c>
      <c r="B620">
        <v>135</v>
      </c>
      <c r="C620">
        <v>3</v>
      </c>
      <c r="D620">
        <v>132</v>
      </c>
      <c r="E620">
        <v>133</v>
      </c>
      <c r="F620">
        <v>140</v>
      </c>
      <c r="G620">
        <v>134</v>
      </c>
    </row>
    <row r="621" spans="1:7" x14ac:dyDescent="0.3">
      <c r="A621" s="1" t="s">
        <v>31</v>
      </c>
      <c r="B621">
        <v>131</v>
      </c>
      <c r="C621">
        <v>4</v>
      </c>
      <c r="D621">
        <v>126</v>
      </c>
      <c r="E621">
        <v>131</v>
      </c>
      <c r="F621">
        <v>135</v>
      </c>
      <c r="G621">
        <v>133</v>
      </c>
    </row>
    <row r="622" spans="1:7" x14ac:dyDescent="0.3">
      <c r="A622" s="1" t="s">
        <v>32</v>
      </c>
      <c r="B622">
        <v>6290</v>
      </c>
      <c r="C622">
        <v>238</v>
      </c>
      <c r="D622">
        <v>6483</v>
      </c>
      <c r="E622">
        <v>6402</v>
      </c>
      <c r="F622">
        <v>5945</v>
      </c>
      <c r="G622">
        <v>6332</v>
      </c>
    </row>
    <row r="623" spans="1:7" x14ac:dyDescent="0.3">
      <c r="A623" s="1" t="s">
        <v>33</v>
      </c>
      <c r="B623">
        <v>8572</v>
      </c>
      <c r="C623">
        <v>482</v>
      </c>
      <c r="D623">
        <v>8558</v>
      </c>
      <c r="E623">
        <v>7961</v>
      </c>
      <c r="F623">
        <v>8633</v>
      </c>
      <c r="G623">
        <v>9137</v>
      </c>
    </row>
    <row r="624" spans="1:7" x14ac:dyDescent="0.3">
      <c r="A624" s="1" t="s">
        <v>34</v>
      </c>
      <c r="B624">
        <v>8703</v>
      </c>
      <c r="C624">
        <v>467</v>
      </c>
      <c r="D624">
        <v>8415</v>
      </c>
      <c r="E624">
        <v>8202</v>
      </c>
      <c r="F624">
        <v>9025</v>
      </c>
      <c r="G624">
        <v>9169</v>
      </c>
    </row>
    <row r="625" spans="1:7" x14ac:dyDescent="0.3">
      <c r="A625" s="1" t="s">
        <v>35</v>
      </c>
      <c r="B625">
        <v>8243</v>
      </c>
      <c r="C625">
        <v>659</v>
      </c>
      <c r="D625">
        <v>7500</v>
      </c>
      <c r="E625">
        <v>8036</v>
      </c>
      <c r="F625">
        <v>9076</v>
      </c>
      <c r="G625">
        <v>8360</v>
      </c>
    </row>
    <row r="626" spans="1:7" x14ac:dyDescent="0.3">
      <c r="A626" s="1" t="s">
        <v>36</v>
      </c>
      <c r="B626">
        <v>2502</v>
      </c>
      <c r="C626">
        <v>137</v>
      </c>
      <c r="D626">
        <v>2491</v>
      </c>
      <c r="E626">
        <v>2554</v>
      </c>
      <c r="F626">
        <v>2318</v>
      </c>
      <c r="G626">
        <v>2643</v>
      </c>
    </row>
    <row r="627" spans="1:7" x14ac:dyDescent="0.3">
      <c r="A627" s="1" t="s">
        <v>37</v>
      </c>
      <c r="B627">
        <v>6229</v>
      </c>
      <c r="C627">
        <v>321</v>
      </c>
      <c r="D627">
        <v>5827</v>
      </c>
      <c r="E627">
        <v>6348</v>
      </c>
      <c r="F627">
        <v>6587</v>
      </c>
      <c r="G627">
        <v>6154</v>
      </c>
    </row>
    <row r="628" spans="1:7" x14ac:dyDescent="0.3">
      <c r="A628" s="1" t="s">
        <v>38</v>
      </c>
      <c r="B628">
        <v>4871</v>
      </c>
      <c r="C628">
        <v>329</v>
      </c>
      <c r="D628">
        <v>4595</v>
      </c>
      <c r="E628">
        <v>4613</v>
      </c>
      <c r="F628">
        <v>5001</v>
      </c>
      <c r="G628">
        <v>5276</v>
      </c>
    </row>
    <row r="629" spans="1:7" x14ac:dyDescent="0.3">
      <c r="A629" s="1" t="s">
        <v>39</v>
      </c>
      <c r="B629">
        <v>8666</v>
      </c>
      <c r="C629">
        <v>994</v>
      </c>
      <c r="D629">
        <v>7379</v>
      </c>
      <c r="E629">
        <v>8435</v>
      </c>
      <c r="F629">
        <v>9654</v>
      </c>
      <c r="G629">
        <v>9195</v>
      </c>
    </row>
    <row r="630" spans="1:7" x14ac:dyDescent="0.3">
      <c r="A630" s="1" t="s">
        <v>40</v>
      </c>
      <c r="B630">
        <v>6252</v>
      </c>
      <c r="C630">
        <v>459</v>
      </c>
      <c r="D630">
        <v>6016</v>
      </c>
      <c r="E630">
        <v>5725</v>
      </c>
      <c r="F630">
        <v>6570</v>
      </c>
      <c r="G630">
        <v>6698</v>
      </c>
    </row>
    <row r="631" spans="1:7" x14ac:dyDescent="0.3">
      <c r="A631" s="1" t="s">
        <v>41</v>
      </c>
      <c r="B631">
        <v>2824</v>
      </c>
      <c r="C631">
        <v>326</v>
      </c>
      <c r="D631">
        <v>2616</v>
      </c>
      <c r="E631">
        <v>2484</v>
      </c>
      <c r="F631">
        <v>3030</v>
      </c>
      <c r="G631">
        <v>3166</v>
      </c>
    </row>
    <row r="632" spans="1:7" x14ac:dyDescent="0.3">
      <c r="A632" s="1" t="s">
        <v>42</v>
      </c>
      <c r="B632">
        <v>136</v>
      </c>
      <c r="C632">
        <v>5</v>
      </c>
      <c r="D632">
        <v>131</v>
      </c>
      <c r="E632">
        <v>134</v>
      </c>
      <c r="F632">
        <v>143</v>
      </c>
      <c r="G632">
        <v>137</v>
      </c>
    </row>
    <row r="633" spans="1:7" x14ac:dyDescent="0.3">
      <c r="A633" s="1" t="s">
        <v>43</v>
      </c>
      <c r="B633">
        <v>131</v>
      </c>
      <c r="C633">
        <v>4</v>
      </c>
      <c r="D633">
        <v>126</v>
      </c>
      <c r="E633">
        <v>129</v>
      </c>
      <c r="F633">
        <v>136</v>
      </c>
      <c r="G633">
        <v>132</v>
      </c>
    </row>
    <row r="634" spans="1:7" x14ac:dyDescent="0.3">
      <c r="A634" s="1" t="s">
        <v>44</v>
      </c>
      <c r="B634">
        <v>6123</v>
      </c>
      <c r="C634">
        <v>472</v>
      </c>
      <c r="D634">
        <v>5497</v>
      </c>
      <c r="E634">
        <v>6228</v>
      </c>
      <c r="F634">
        <v>6637</v>
      </c>
      <c r="G634">
        <v>6129</v>
      </c>
    </row>
    <row r="635" spans="1:7" x14ac:dyDescent="0.3">
      <c r="A635" s="1" t="s">
        <v>45</v>
      </c>
      <c r="B635">
        <v>8353</v>
      </c>
      <c r="C635">
        <v>174</v>
      </c>
      <c r="D635">
        <v>8280</v>
      </c>
      <c r="E635">
        <v>8272</v>
      </c>
      <c r="F635">
        <v>8249</v>
      </c>
      <c r="G635">
        <v>8614</v>
      </c>
    </row>
    <row r="636" spans="1:7" x14ac:dyDescent="0.3">
      <c r="A636" s="1" t="s">
        <v>46</v>
      </c>
      <c r="B636">
        <v>8701</v>
      </c>
      <c r="C636">
        <v>837</v>
      </c>
      <c r="D636">
        <v>7673</v>
      </c>
      <c r="E636">
        <v>8366</v>
      </c>
      <c r="F636">
        <v>9330</v>
      </c>
      <c r="G636">
        <v>9435</v>
      </c>
    </row>
    <row r="637" spans="1:7" x14ac:dyDescent="0.3">
      <c r="A637" s="1" t="s">
        <v>47</v>
      </c>
      <c r="B637">
        <v>7173</v>
      </c>
      <c r="C637">
        <v>336</v>
      </c>
      <c r="D637">
        <v>6685</v>
      </c>
      <c r="E637">
        <v>7295</v>
      </c>
      <c r="F637">
        <v>7454</v>
      </c>
      <c r="G637">
        <v>7258</v>
      </c>
    </row>
    <row r="638" spans="1:7" x14ac:dyDescent="0.3">
      <c r="A638" s="1" t="s">
        <v>48</v>
      </c>
      <c r="B638">
        <v>3537</v>
      </c>
      <c r="C638">
        <v>299</v>
      </c>
      <c r="D638">
        <v>3166</v>
      </c>
      <c r="E638">
        <v>3551</v>
      </c>
      <c r="F638">
        <v>3897</v>
      </c>
      <c r="G638">
        <v>3535</v>
      </c>
    </row>
    <row r="639" spans="1:7" x14ac:dyDescent="0.3">
      <c r="A639" s="1" t="s">
        <v>49</v>
      </c>
      <c r="B639">
        <v>5400</v>
      </c>
      <c r="C639">
        <v>287</v>
      </c>
      <c r="D639">
        <v>5043</v>
      </c>
      <c r="E639">
        <v>5502</v>
      </c>
      <c r="F639">
        <v>5725</v>
      </c>
      <c r="G639">
        <v>5332</v>
      </c>
    </row>
    <row r="640" spans="1:7" x14ac:dyDescent="0.3">
      <c r="A640" s="1" t="s">
        <v>50</v>
      </c>
      <c r="B640">
        <v>2909</v>
      </c>
      <c r="C640">
        <v>165</v>
      </c>
      <c r="D640">
        <v>2733</v>
      </c>
      <c r="E640">
        <v>2816</v>
      </c>
      <c r="F640">
        <v>3099</v>
      </c>
      <c r="G640">
        <v>2988</v>
      </c>
    </row>
    <row r="641" spans="1:7" x14ac:dyDescent="0.3">
      <c r="A641" s="1" t="s">
        <v>51</v>
      </c>
      <c r="B641">
        <v>7857</v>
      </c>
      <c r="C641">
        <v>743</v>
      </c>
      <c r="D641">
        <v>7214</v>
      </c>
      <c r="E641">
        <v>7226</v>
      </c>
      <c r="F641">
        <v>8368</v>
      </c>
      <c r="G641">
        <v>8621</v>
      </c>
    </row>
    <row r="642" spans="1:7" x14ac:dyDescent="0.3">
      <c r="A642" s="1" t="s">
        <v>52</v>
      </c>
      <c r="B642">
        <v>6153</v>
      </c>
      <c r="C642">
        <v>493</v>
      </c>
      <c r="D642">
        <v>5619</v>
      </c>
      <c r="E642">
        <v>5867</v>
      </c>
      <c r="F642">
        <v>6678</v>
      </c>
      <c r="G642">
        <v>6447</v>
      </c>
    </row>
    <row r="643" spans="1:7" x14ac:dyDescent="0.3">
      <c r="A643" s="1" t="s">
        <v>53</v>
      </c>
      <c r="B643">
        <v>2754</v>
      </c>
      <c r="C643">
        <v>437</v>
      </c>
      <c r="D643">
        <v>2487</v>
      </c>
      <c r="E643">
        <v>2356</v>
      </c>
      <c r="F643">
        <v>2843</v>
      </c>
      <c r="G643">
        <v>3332</v>
      </c>
    </row>
    <row r="644" spans="1:7" x14ac:dyDescent="0.3">
      <c r="A644" s="1" t="s">
        <v>54</v>
      </c>
      <c r="B644">
        <v>131</v>
      </c>
      <c r="C644">
        <v>5</v>
      </c>
      <c r="D644">
        <v>126</v>
      </c>
      <c r="E644">
        <v>128</v>
      </c>
      <c r="F644">
        <v>137</v>
      </c>
      <c r="G644">
        <v>132</v>
      </c>
    </row>
    <row r="645" spans="1:7" x14ac:dyDescent="0.3">
      <c r="A645" s="1" t="s">
        <v>55</v>
      </c>
      <c r="B645">
        <v>126</v>
      </c>
      <c r="C645">
        <v>5</v>
      </c>
      <c r="D645">
        <v>124</v>
      </c>
      <c r="E645">
        <v>119</v>
      </c>
      <c r="F645">
        <v>132</v>
      </c>
      <c r="G645">
        <v>128</v>
      </c>
    </row>
    <row r="646" spans="1:7" x14ac:dyDescent="0.3">
      <c r="A646" s="1" t="s">
        <v>56</v>
      </c>
      <c r="B646">
        <v>6003</v>
      </c>
      <c r="C646">
        <v>526</v>
      </c>
      <c r="D646">
        <v>5277</v>
      </c>
      <c r="E646">
        <v>6513</v>
      </c>
      <c r="F646">
        <v>6010</v>
      </c>
      <c r="G646">
        <v>6211</v>
      </c>
    </row>
    <row r="647" spans="1:7" x14ac:dyDescent="0.3">
      <c r="A647" s="1" t="s">
        <v>57</v>
      </c>
      <c r="B647">
        <v>7303</v>
      </c>
      <c r="C647">
        <v>904</v>
      </c>
      <c r="D647">
        <v>6433</v>
      </c>
      <c r="E647">
        <v>6638</v>
      </c>
      <c r="F647">
        <v>7881</v>
      </c>
      <c r="G647">
        <v>8261</v>
      </c>
    </row>
    <row r="648" spans="1:7" x14ac:dyDescent="0.3">
      <c r="A648" s="1" t="s">
        <v>58</v>
      </c>
      <c r="B648">
        <v>8445</v>
      </c>
      <c r="C648">
        <v>599</v>
      </c>
      <c r="D648">
        <v>7812</v>
      </c>
      <c r="E648">
        <v>8128</v>
      </c>
      <c r="F648">
        <v>9169</v>
      </c>
      <c r="G648">
        <v>8669</v>
      </c>
    </row>
    <row r="649" spans="1:7" x14ac:dyDescent="0.3">
      <c r="A649" s="1" t="s">
        <v>59</v>
      </c>
      <c r="B649">
        <v>7673</v>
      </c>
      <c r="C649">
        <v>578</v>
      </c>
      <c r="D649">
        <v>7177</v>
      </c>
      <c r="E649">
        <v>7225</v>
      </c>
      <c r="F649">
        <v>8380</v>
      </c>
      <c r="G649">
        <v>7910</v>
      </c>
    </row>
    <row r="650" spans="1:7" x14ac:dyDescent="0.3">
      <c r="A650" s="1" t="s">
        <v>60</v>
      </c>
      <c r="B650">
        <v>3500</v>
      </c>
      <c r="C650">
        <v>188</v>
      </c>
      <c r="D650">
        <v>3232</v>
      </c>
      <c r="E650">
        <v>3505</v>
      </c>
      <c r="F650">
        <v>3617</v>
      </c>
      <c r="G650">
        <v>3644</v>
      </c>
    </row>
    <row r="651" spans="1:7" x14ac:dyDescent="0.3">
      <c r="A651" s="1" t="s">
        <v>61</v>
      </c>
      <c r="B651">
        <v>5245</v>
      </c>
      <c r="C651">
        <v>184</v>
      </c>
      <c r="D651">
        <v>5028</v>
      </c>
      <c r="E651">
        <v>5403</v>
      </c>
      <c r="F651">
        <v>5392</v>
      </c>
      <c r="G651">
        <v>5158</v>
      </c>
    </row>
    <row r="652" spans="1:7" x14ac:dyDescent="0.3">
      <c r="A652" s="1" t="s">
        <v>62</v>
      </c>
      <c r="B652">
        <v>5174</v>
      </c>
      <c r="C652">
        <v>415</v>
      </c>
      <c r="D652">
        <v>5145</v>
      </c>
      <c r="E652">
        <v>4707</v>
      </c>
      <c r="F652">
        <v>5126</v>
      </c>
      <c r="G652">
        <v>5717</v>
      </c>
    </row>
    <row r="653" spans="1:7" x14ac:dyDescent="0.3">
      <c r="A653" s="1" t="s">
        <v>63</v>
      </c>
      <c r="B653">
        <v>7726</v>
      </c>
      <c r="C653">
        <v>828</v>
      </c>
      <c r="D653">
        <v>6691</v>
      </c>
      <c r="E653">
        <v>7633</v>
      </c>
      <c r="F653">
        <v>8701</v>
      </c>
      <c r="G653">
        <v>7878</v>
      </c>
    </row>
    <row r="654" spans="1:7" x14ac:dyDescent="0.3">
      <c r="A654" s="1" t="s">
        <v>64</v>
      </c>
      <c r="B654">
        <v>5265</v>
      </c>
      <c r="C654">
        <v>377</v>
      </c>
      <c r="D654">
        <v>5036</v>
      </c>
      <c r="E654">
        <v>4872</v>
      </c>
      <c r="F654">
        <v>5461</v>
      </c>
      <c r="G654">
        <v>5690</v>
      </c>
    </row>
    <row r="655" spans="1:7" x14ac:dyDescent="0.3">
      <c r="A655" s="1" t="s">
        <v>65</v>
      </c>
      <c r="B655">
        <v>3081</v>
      </c>
      <c r="C655">
        <v>443</v>
      </c>
      <c r="D655">
        <v>2714</v>
      </c>
      <c r="E655">
        <v>2680</v>
      </c>
      <c r="F655">
        <v>3469</v>
      </c>
      <c r="G655">
        <v>3460</v>
      </c>
    </row>
    <row r="656" spans="1:7" x14ac:dyDescent="0.3">
      <c r="A656" s="1" t="s">
        <v>66</v>
      </c>
      <c r="B656">
        <v>131</v>
      </c>
      <c r="C656">
        <v>5</v>
      </c>
      <c r="D656">
        <v>127</v>
      </c>
      <c r="E656">
        <v>127</v>
      </c>
      <c r="F656">
        <v>138</v>
      </c>
      <c r="G656">
        <v>131</v>
      </c>
    </row>
    <row r="657" spans="1:7" x14ac:dyDescent="0.3">
      <c r="A657" s="1" t="s">
        <v>67</v>
      </c>
      <c r="B657">
        <v>126</v>
      </c>
      <c r="C657">
        <v>4</v>
      </c>
      <c r="D657">
        <v>121</v>
      </c>
      <c r="E657">
        <v>126</v>
      </c>
      <c r="F657">
        <v>130</v>
      </c>
      <c r="G657">
        <v>127</v>
      </c>
    </row>
    <row r="658" spans="1:7" x14ac:dyDescent="0.3">
      <c r="A658" s="1" t="s">
        <v>68</v>
      </c>
      <c r="B658">
        <v>5421</v>
      </c>
      <c r="C658">
        <v>791</v>
      </c>
      <c r="D658">
        <v>5160</v>
      </c>
      <c r="E658">
        <v>4461</v>
      </c>
      <c r="F658">
        <v>6301</v>
      </c>
      <c r="G658">
        <v>5760</v>
      </c>
    </row>
    <row r="659" spans="1:7" x14ac:dyDescent="0.3">
      <c r="A659" s="1" t="s">
        <v>69</v>
      </c>
      <c r="B659">
        <v>8610</v>
      </c>
      <c r="C659">
        <v>910</v>
      </c>
      <c r="D659">
        <v>7421</v>
      </c>
      <c r="E659">
        <v>8374</v>
      </c>
      <c r="F659">
        <v>9304</v>
      </c>
      <c r="G659">
        <v>9340</v>
      </c>
    </row>
    <row r="660" spans="1:7" x14ac:dyDescent="0.3">
      <c r="A660" s="1" t="s">
        <v>70</v>
      </c>
      <c r="B660">
        <v>8407</v>
      </c>
      <c r="C660">
        <v>793</v>
      </c>
      <c r="D660">
        <v>7564</v>
      </c>
      <c r="E660">
        <v>7912</v>
      </c>
      <c r="F660">
        <v>9206</v>
      </c>
      <c r="G660">
        <v>8946</v>
      </c>
    </row>
    <row r="661" spans="1:7" x14ac:dyDescent="0.3">
      <c r="A661" s="1" t="s">
        <v>71</v>
      </c>
      <c r="B661">
        <v>7391</v>
      </c>
      <c r="C661">
        <v>616</v>
      </c>
      <c r="D661">
        <v>6607</v>
      </c>
      <c r="E661">
        <v>7622</v>
      </c>
      <c r="F661">
        <v>8067</v>
      </c>
      <c r="G661">
        <v>7270</v>
      </c>
    </row>
    <row r="662" spans="1:7" x14ac:dyDescent="0.3">
      <c r="A662" s="1" t="s">
        <v>72</v>
      </c>
      <c r="B662">
        <v>4073</v>
      </c>
      <c r="C662">
        <v>352</v>
      </c>
      <c r="D662">
        <v>3858</v>
      </c>
      <c r="E662">
        <v>3733</v>
      </c>
      <c r="F662">
        <v>4183</v>
      </c>
      <c r="G662">
        <v>4517</v>
      </c>
    </row>
    <row r="663" spans="1:7" x14ac:dyDescent="0.3">
      <c r="A663" s="1" t="s">
        <v>73</v>
      </c>
      <c r="B663">
        <v>6018</v>
      </c>
      <c r="C663">
        <v>387</v>
      </c>
      <c r="D663">
        <v>5520</v>
      </c>
      <c r="E663">
        <v>6000</v>
      </c>
      <c r="F663">
        <v>6461</v>
      </c>
      <c r="G663">
        <v>6093</v>
      </c>
    </row>
    <row r="664" spans="1:7" x14ac:dyDescent="0.3">
      <c r="A664" s="1" t="s">
        <v>74</v>
      </c>
      <c r="B664">
        <v>5345</v>
      </c>
      <c r="C664">
        <v>413</v>
      </c>
      <c r="D664">
        <v>5086</v>
      </c>
      <c r="E664">
        <v>4994</v>
      </c>
      <c r="F664">
        <v>5387</v>
      </c>
      <c r="G664">
        <v>5911</v>
      </c>
    </row>
    <row r="665" spans="1:7" x14ac:dyDescent="0.3">
      <c r="A665" s="1" t="s">
        <v>75</v>
      </c>
      <c r="B665">
        <v>8319</v>
      </c>
      <c r="C665">
        <v>911</v>
      </c>
      <c r="D665">
        <v>7296</v>
      </c>
      <c r="E665">
        <v>8127</v>
      </c>
      <c r="F665">
        <v>9504</v>
      </c>
      <c r="G665">
        <v>8351</v>
      </c>
    </row>
    <row r="666" spans="1:7" x14ac:dyDescent="0.3">
      <c r="A666" s="1" t="s">
        <v>76</v>
      </c>
      <c r="B666">
        <v>5728</v>
      </c>
      <c r="C666">
        <v>539</v>
      </c>
      <c r="D666">
        <v>5171</v>
      </c>
      <c r="E666">
        <v>5377</v>
      </c>
      <c r="F666">
        <v>6296</v>
      </c>
      <c r="G666">
        <v>6068</v>
      </c>
    </row>
    <row r="667" spans="1:7" x14ac:dyDescent="0.3">
      <c r="A667" s="1" t="s">
        <v>77</v>
      </c>
      <c r="B667">
        <v>2839</v>
      </c>
      <c r="C667">
        <v>328</v>
      </c>
      <c r="D667">
        <v>2507</v>
      </c>
      <c r="E667">
        <v>2622</v>
      </c>
      <c r="F667">
        <v>3027</v>
      </c>
      <c r="G667">
        <v>3200</v>
      </c>
    </row>
    <row r="668" spans="1:7" x14ac:dyDescent="0.3">
      <c r="A668" s="1" t="s">
        <v>78</v>
      </c>
      <c r="B668">
        <v>129</v>
      </c>
      <c r="C668">
        <v>6</v>
      </c>
      <c r="D668">
        <v>123</v>
      </c>
      <c r="E668">
        <v>126</v>
      </c>
      <c r="F668">
        <v>135</v>
      </c>
      <c r="G668">
        <v>132</v>
      </c>
    </row>
    <row r="669" spans="1:7" x14ac:dyDescent="0.3">
      <c r="A669" s="1" t="s">
        <v>79</v>
      </c>
      <c r="B669">
        <v>127</v>
      </c>
      <c r="C669">
        <v>5</v>
      </c>
      <c r="D669">
        <v>123</v>
      </c>
      <c r="E669">
        <v>125</v>
      </c>
      <c r="F669">
        <v>134</v>
      </c>
      <c r="G669">
        <v>126</v>
      </c>
    </row>
    <row r="670" spans="1:7" x14ac:dyDescent="0.3">
      <c r="A670" s="1" t="s">
        <v>80</v>
      </c>
      <c r="B670">
        <v>6097</v>
      </c>
      <c r="C670">
        <v>322</v>
      </c>
      <c r="D670">
        <v>5699</v>
      </c>
      <c r="E670">
        <v>6373</v>
      </c>
      <c r="F670">
        <v>6346</v>
      </c>
      <c r="G670">
        <v>5972</v>
      </c>
    </row>
    <row r="671" spans="1:7" x14ac:dyDescent="0.3">
      <c r="A671" s="1" t="s">
        <v>81</v>
      </c>
      <c r="B671">
        <v>8015</v>
      </c>
      <c r="C671">
        <v>525</v>
      </c>
      <c r="D671">
        <v>7620</v>
      </c>
      <c r="E671">
        <v>8066</v>
      </c>
      <c r="F671">
        <v>8738</v>
      </c>
      <c r="G671">
        <v>7636</v>
      </c>
    </row>
    <row r="672" spans="1:7" x14ac:dyDescent="0.3">
      <c r="A672" s="1" t="s">
        <v>82</v>
      </c>
      <c r="B672">
        <v>8253</v>
      </c>
      <c r="C672">
        <v>672</v>
      </c>
      <c r="D672">
        <v>7457</v>
      </c>
      <c r="E672">
        <v>8005</v>
      </c>
      <c r="F672">
        <v>9016</v>
      </c>
      <c r="G672">
        <v>8534</v>
      </c>
    </row>
    <row r="673" spans="1:7" x14ac:dyDescent="0.3">
      <c r="A673" s="1" t="s">
        <v>83</v>
      </c>
      <c r="B673">
        <v>7659</v>
      </c>
      <c r="C673">
        <v>414</v>
      </c>
      <c r="D673">
        <v>7217</v>
      </c>
      <c r="E673">
        <v>7437</v>
      </c>
      <c r="F673">
        <v>8149</v>
      </c>
      <c r="G673">
        <v>7831</v>
      </c>
    </row>
    <row r="674" spans="1:7" x14ac:dyDescent="0.3">
      <c r="A674" s="1" t="s">
        <v>84</v>
      </c>
      <c r="B674">
        <v>3991</v>
      </c>
      <c r="C674">
        <v>371</v>
      </c>
      <c r="D674">
        <v>3750</v>
      </c>
      <c r="E674">
        <v>3650</v>
      </c>
      <c r="F674">
        <v>4095</v>
      </c>
      <c r="G674">
        <v>4468</v>
      </c>
    </row>
    <row r="675" spans="1:7" x14ac:dyDescent="0.3">
      <c r="A675" s="1" t="s">
        <v>85</v>
      </c>
      <c r="B675">
        <v>6364</v>
      </c>
      <c r="C675">
        <v>410</v>
      </c>
      <c r="D675">
        <v>5850</v>
      </c>
      <c r="E675">
        <v>6293</v>
      </c>
      <c r="F675">
        <v>6836</v>
      </c>
      <c r="G675">
        <v>6478</v>
      </c>
    </row>
    <row r="676" spans="1:7" x14ac:dyDescent="0.3">
      <c r="A676" s="1" t="s">
        <v>86</v>
      </c>
      <c r="B676">
        <v>4990</v>
      </c>
      <c r="C676">
        <v>368</v>
      </c>
      <c r="D676">
        <v>4741</v>
      </c>
      <c r="E676">
        <v>4621</v>
      </c>
      <c r="F676">
        <v>5204</v>
      </c>
      <c r="G676">
        <v>5393</v>
      </c>
    </row>
    <row r="677" spans="1:7" x14ac:dyDescent="0.3">
      <c r="A677" s="1" t="s">
        <v>87</v>
      </c>
      <c r="B677">
        <v>7741</v>
      </c>
      <c r="C677">
        <v>661</v>
      </c>
      <c r="D677">
        <v>7125</v>
      </c>
      <c r="E677">
        <v>7213</v>
      </c>
      <c r="F677">
        <v>8307</v>
      </c>
      <c r="G677">
        <v>8318</v>
      </c>
    </row>
    <row r="678" spans="1:7" x14ac:dyDescent="0.3">
      <c r="A678" s="1" t="s">
        <v>88</v>
      </c>
      <c r="B678">
        <v>6174</v>
      </c>
      <c r="C678">
        <v>332</v>
      </c>
      <c r="D678">
        <v>5775</v>
      </c>
      <c r="E678">
        <v>6166</v>
      </c>
      <c r="F678">
        <v>6587</v>
      </c>
      <c r="G678">
        <v>6167</v>
      </c>
    </row>
    <row r="679" spans="1:7" x14ac:dyDescent="0.3">
      <c r="A679" s="1" t="s">
        <v>89</v>
      </c>
      <c r="B679">
        <v>2574</v>
      </c>
      <c r="C679">
        <v>383</v>
      </c>
      <c r="D679">
        <v>2225</v>
      </c>
      <c r="E679">
        <v>2402</v>
      </c>
      <c r="F679">
        <v>3110</v>
      </c>
      <c r="G679">
        <v>2559</v>
      </c>
    </row>
    <row r="680" spans="1:7" x14ac:dyDescent="0.3">
      <c r="A680" s="1" t="s">
        <v>90</v>
      </c>
      <c r="B680">
        <v>362</v>
      </c>
      <c r="C680">
        <v>85</v>
      </c>
      <c r="D680">
        <v>352</v>
      </c>
      <c r="E680">
        <v>270</v>
      </c>
      <c r="F680">
        <v>349</v>
      </c>
      <c r="G680">
        <v>475</v>
      </c>
    </row>
    <row r="681" spans="1:7" x14ac:dyDescent="0.3">
      <c r="A681" s="1" t="s">
        <v>91</v>
      </c>
      <c r="B681">
        <v>107</v>
      </c>
      <c r="C681">
        <v>4</v>
      </c>
      <c r="D681">
        <v>106</v>
      </c>
      <c r="E681">
        <v>110</v>
      </c>
      <c r="F681">
        <v>111</v>
      </c>
      <c r="G681">
        <v>102</v>
      </c>
    </row>
    <row r="682" spans="1:7" x14ac:dyDescent="0.3">
      <c r="A682" s="1" t="s">
        <v>92</v>
      </c>
      <c r="B682">
        <v>106</v>
      </c>
      <c r="C682">
        <v>2</v>
      </c>
      <c r="D682">
        <v>106</v>
      </c>
      <c r="E682">
        <v>106</v>
      </c>
      <c r="F682">
        <v>109</v>
      </c>
      <c r="G682">
        <v>103</v>
      </c>
    </row>
    <row r="683" spans="1:7" x14ac:dyDescent="0.3">
      <c r="A683" s="1" t="s">
        <v>93</v>
      </c>
      <c r="B683">
        <v>130</v>
      </c>
      <c r="C683">
        <v>5</v>
      </c>
      <c r="D683">
        <v>128</v>
      </c>
      <c r="E683">
        <v>125</v>
      </c>
      <c r="F683">
        <v>136</v>
      </c>
      <c r="G683">
        <v>131</v>
      </c>
    </row>
    <row r="684" spans="1:7" x14ac:dyDescent="0.3">
      <c r="A684" s="1" t="s">
        <v>94</v>
      </c>
      <c r="B684">
        <v>126</v>
      </c>
      <c r="C684">
        <v>5</v>
      </c>
      <c r="D684">
        <v>123</v>
      </c>
      <c r="E684">
        <v>121</v>
      </c>
      <c r="F684">
        <v>133</v>
      </c>
      <c r="G684">
        <v>128</v>
      </c>
    </row>
    <row r="685" spans="1:7" x14ac:dyDescent="0.3">
      <c r="A685" s="1" t="s">
        <v>95</v>
      </c>
      <c r="B685">
        <v>126</v>
      </c>
      <c r="C685">
        <v>5</v>
      </c>
      <c r="D685">
        <v>121</v>
      </c>
      <c r="E685">
        <v>122</v>
      </c>
      <c r="F685">
        <v>133</v>
      </c>
      <c r="G685">
        <v>127</v>
      </c>
    </row>
    <row r="686" spans="1:7" x14ac:dyDescent="0.3">
      <c r="A686" s="1" t="s">
        <v>96</v>
      </c>
      <c r="B686">
        <v>126</v>
      </c>
      <c r="C686">
        <v>6</v>
      </c>
      <c r="D686">
        <v>122</v>
      </c>
      <c r="E686">
        <v>121</v>
      </c>
      <c r="F686">
        <v>134</v>
      </c>
      <c r="G686">
        <v>128</v>
      </c>
    </row>
    <row r="687" spans="1:7" x14ac:dyDescent="0.3">
      <c r="A687" s="1" t="s">
        <v>97</v>
      </c>
      <c r="B687">
        <v>129</v>
      </c>
      <c r="C687">
        <v>6</v>
      </c>
      <c r="D687">
        <v>122</v>
      </c>
      <c r="E687">
        <v>126</v>
      </c>
      <c r="F687">
        <v>135</v>
      </c>
      <c r="G687">
        <v>131</v>
      </c>
    </row>
    <row r="688" spans="1:7" x14ac:dyDescent="0.3">
      <c r="A688" s="1" t="s">
        <v>98</v>
      </c>
      <c r="B688">
        <v>125</v>
      </c>
      <c r="C688">
        <v>5</v>
      </c>
      <c r="D688">
        <v>120</v>
      </c>
      <c r="E688">
        <v>122</v>
      </c>
      <c r="F688">
        <v>131</v>
      </c>
      <c r="G688">
        <v>128</v>
      </c>
    </row>
    <row r="689" spans="1:7" x14ac:dyDescent="0.3">
      <c r="A689" s="1" t="s">
        <v>99</v>
      </c>
      <c r="B689">
        <v>127</v>
      </c>
      <c r="C689">
        <v>5</v>
      </c>
      <c r="D689">
        <v>121</v>
      </c>
      <c r="E689">
        <v>124</v>
      </c>
      <c r="F689">
        <v>134</v>
      </c>
      <c r="G689">
        <v>127</v>
      </c>
    </row>
    <row r="690" spans="1:7" x14ac:dyDescent="0.3">
      <c r="A690" s="1" t="s">
        <v>100</v>
      </c>
      <c r="B690">
        <v>129</v>
      </c>
      <c r="C690">
        <v>6</v>
      </c>
      <c r="D690">
        <v>124</v>
      </c>
      <c r="E690">
        <v>127</v>
      </c>
      <c r="F690">
        <v>137</v>
      </c>
      <c r="G690">
        <v>129</v>
      </c>
    </row>
    <row r="691" spans="1:7" x14ac:dyDescent="0.3">
      <c r="A691" s="1" t="s">
        <v>101</v>
      </c>
      <c r="B691">
        <v>128</v>
      </c>
      <c r="C691">
        <v>6</v>
      </c>
      <c r="D691">
        <v>125</v>
      </c>
      <c r="E691">
        <v>122</v>
      </c>
      <c r="F691">
        <v>135</v>
      </c>
      <c r="G691">
        <v>131</v>
      </c>
    </row>
    <row r="692" spans="1:7" x14ac:dyDescent="0.3">
      <c r="A692" s="1" t="s">
        <v>102</v>
      </c>
      <c r="B692">
        <v>136</v>
      </c>
      <c r="C692">
        <v>7</v>
      </c>
      <c r="D692">
        <v>130</v>
      </c>
      <c r="E692">
        <v>131</v>
      </c>
      <c r="F692">
        <v>145</v>
      </c>
      <c r="G692">
        <v>137</v>
      </c>
    </row>
    <row r="694" spans="1:7" x14ac:dyDescent="0.3">
      <c r="A694" s="1" t="s">
        <v>161</v>
      </c>
    </row>
    <row r="695" spans="1:7" x14ac:dyDescent="0.3">
      <c r="A695" s="1" t="s">
        <v>0</v>
      </c>
      <c r="B695" s="1" t="s">
        <v>1</v>
      </c>
      <c r="C695" s="1" t="s">
        <v>2</v>
      </c>
      <c r="D695" s="1" t="s">
        <v>3</v>
      </c>
      <c r="E695" s="1" t="s">
        <v>4</v>
      </c>
      <c r="F695" s="1" t="s">
        <v>5</v>
      </c>
      <c r="G695" s="1" t="s">
        <v>6</v>
      </c>
    </row>
    <row r="696" spans="1:7" x14ac:dyDescent="0.3">
      <c r="A696" s="1" t="s">
        <v>7</v>
      </c>
      <c r="B696">
        <v>140</v>
      </c>
      <c r="C696">
        <v>4</v>
      </c>
      <c r="D696">
        <v>136</v>
      </c>
      <c r="E696">
        <v>137</v>
      </c>
      <c r="F696">
        <v>145</v>
      </c>
      <c r="G696">
        <v>142</v>
      </c>
    </row>
    <row r="697" spans="1:7" x14ac:dyDescent="0.3">
      <c r="A697" s="1" t="s">
        <v>8</v>
      </c>
      <c r="B697">
        <v>135</v>
      </c>
      <c r="C697">
        <v>4</v>
      </c>
      <c r="D697">
        <v>129</v>
      </c>
      <c r="E697">
        <v>135</v>
      </c>
      <c r="F697">
        <v>137</v>
      </c>
      <c r="G697">
        <v>138</v>
      </c>
    </row>
    <row r="698" spans="1:7" x14ac:dyDescent="0.3">
      <c r="A698" s="1" t="s">
        <v>9</v>
      </c>
      <c r="B698">
        <v>137</v>
      </c>
      <c r="C698">
        <v>3</v>
      </c>
      <c r="D698">
        <v>133</v>
      </c>
      <c r="E698">
        <v>137</v>
      </c>
      <c r="F698">
        <v>140</v>
      </c>
      <c r="G698">
        <v>138</v>
      </c>
    </row>
    <row r="699" spans="1:7" x14ac:dyDescent="0.3">
      <c r="A699" s="1" t="s">
        <v>10</v>
      </c>
      <c r="B699">
        <v>137</v>
      </c>
      <c r="C699">
        <v>4</v>
      </c>
      <c r="D699">
        <v>134</v>
      </c>
      <c r="E699">
        <v>137</v>
      </c>
      <c r="F699">
        <v>143</v>
      </c>
      <c r="G699">
        <v>136</v>
      </c>
    </row>
    <row r="700" spans="1:7" x14ac:dyDescent="0.3">
      <c r="A700" s="1" t="s">
        <v>11</v>
      </c>
      <c r="B700">
        <v>135</v>
      </c>
      <c r="C700">
        <v>3</v>
      </c>
      <c r="D700">
        <v>131</v>
      </c>
      <c r="E700">
        <v>136</v>
      </c>
      <c r="F700">
        <v>137</v>
      </c>
      <c r="G700">
        <v>136</v>
      </c>
    </row>
    <row r="701" spans="1:7" x14ac:dyDescent="0.3">
      <c r="A701" s="1" t="s">
        <v>12</v>
      </c>
      <c r="B701">
        <v>130</v>
      </c>
      <c r="C701">
        <v>6</v>
      </c>
      <c r="D701">
        <v>122</v>
      </c>
      <c r="E701">
        <v>132</v>
      </c>
      <c r="F701">
        <v>135</v>
      </c>
      <c r="G701">
        <v>131</v>
      </c>
    </row>
    <row r="702" spans="1:7" x14ac:dyDescent="0.3">
      <c r="A702" s="1" t="s">
        <v>13</v>
      </c>
      <c r="B702">
        <v>176</v>
      </c>
      <c r="C702">
        <v>16</v>
      </c>
      <c r="D702">
        <v>157</v>
      </c>
      <c r="E702">
        <v>183</v>
      </c>
      <c r="F702">
        <v>193</v>
      </c>
      <c r="G702">
        <v>170</v>
      </c>
    </row>
    <row r="703" spans="1:7" x14ac:dyDescent="0.3">
      <c r="A703" s="1" t="s">
        <v>14</v>
      </c>
      <c r="B703">
        <v>133</v>
      </c>
      <c r="C703">
        <v>3</v>
      </c>
      <c r="D703">
        <v>129</v>
      </c>
      <c r="E703">
        <v>131</v>
      </c>
      <c r="F703">
        <v>137</v>
      </c>
      <c r="G703">
        <v>133</v>
      </c>
    </row>
    <row r="704" spans="1:7" x14ac:dyDescent="0.3">
      <c r="A704" s="1" t="s">
        <v>15</v>
      </c>
      <c r="B704">
        <v>131</v>
      </c>
      <c r="C704">
        <v>4</v>
      </c>
      <c r="D704">
        <v>125</v>
      </c>
      <c r="E704">
        <v>133</v>
      </c>
      <c r="F704">
        <v>134</v>
      </c>
      <c r="G704">
        <v>132</v>
      </c>
    </row>
    <row r="705" spans="1:7" x14ac:dyDescent="0.3">
      <c r="A705" s="1" t="s">
        <v>16</v>
      </c>
      <c r="B705">
        <v>132</v>
      </c>
      <c r="C705">
        <v>4</v>
      </c>
      <c r="D705">
        <v>131</v>
      </c>
      <c r="E705">
        <v>130</v>
      </c>
      <c r="F705">
        <v>139</v>
      </c>
      <c r="G705">
        <v>130</v>
      </c>
    </row>
    <row r="706" spans="1:7" x14ac:dyDescent="0.3">
      <c r="A706" s="1" t="s">
        <v>17</v>
      </c>
      <c r="B706">
        <v>140</v>
      </c>
      <c r="C706">
        <v>5</v>
      </c>
      <c r="D706">
        <v>134</v>
      </c>
      <c r="E706">
        <v>142</v>
      </c>
      <c r="F706">
        <v>146</v>
      </c>
      <c r="G706">
        <v>137</v>
      </c>
    </row>
    <row r="707" spans="1:7" x14ac:dyDescent="0.3">
      <c r="A707" s="1" t="s">
        <v>18</v>
      </c>
      <c r="B707">
        <v>144</v>
      </c>
      <c r="C707">
        <v>7</v>
      </c>
      <c r="D707">
        <v>136</v>
      </c>
      <c r="E707">
        <v>143</v>
      </c>
      <c r="F707">
        <v>152</v>
      </c>
      <c r="G707">
        <v>144</v>
      </c>
    </row>
    <row r="708" spans="1:7" x14ac:dyDescent="0.3">
      <c r="A708" s="1" t="s">
        <v>19</v>
      </c>
      <c r="B708">
        <v>131</v>
      </c>
      <c r="C708">
        <v>2</v>
      </c>
      <c r="D708">
        <v>128</v>
      </c>
      <c r="E708">
        <v>131</v>
      </c>
      <c r="F708">
        <v>134</v>
      </c>
      <c r="G708">
        <v>132</v>
      </c>
    </row>
    <row r="709" spans="1:7" x14ac:dyDescent="0.3">
      <c r="A709" s="1" t="s">
        <v>20</v>
      </c>
      <c r="B709">
        <v>6283</v>
      </c>
      <c r="C709">
        <v>557</v>
      </c>
      <c r="D709">
        <v>5510</v>
      </c>
      <c r="E709">
        <v>6835</v>
      </c>
      <c r="F709">
        <v>6427</v>
      </c>
      <c r="G709">
        <v>6361</v>
      </c>
    </row>
    <row r="710" spans="1:7" x14ac:dyDescent="0.3">
      <c r="A710" s="1" t="s">
        <v>21</v>
      </c>
      <c r="B710">
        <v>9731</v>
      </c>
      <c r="C710">
        <v>635</v>
      </c>
      <c r="D710">
        <v>8993</v>
      </c>
      <c r="E710">
        <v>9460</v>
      </c>
      <c r="F710">
        <v>10435</v>
      </c>
      <c r="G710">
        <v>10036</v>
      </c>
    </row>
    <row r="711" spans="1:7" x14ac:dyDescent="0.3">
      <c r="A711" s="1" t="s">
        <v>22</v>
      </c>
      <c r="B711">
        <v>8875</v>
      </c>
      <c r="C711">
        <v>677</v>
      </c>
      <c r="D711">
        <v>8007</v>
      </c>
      <c r="E711">
        <v>8756</v>
      </c>
      <c r="F711">
        <v>9616</v>
      </c>
      <c r="G711">
        <v>9122</v>
      </c>
    </row>
    <row r="712" spans="1:7" x14ac:dyDescent="0.3">
      <c r="A712" s="1" t="s">
        <v>23</v>
      </c>
      <c r="B712">
        <v>8297</v>
      </c>
      <c r="C712">
        <v>527</v>
      </c>
      <c r="D712">
        <v>7625</v>
      </c>
      <c r="E712">
        <v>8408</v>
      </c>
      <c r="F712">
        <v>8903</v>
      </c>
      <c r="G712">
        <v>8252</v>
      </c>
    </row>
    <row r="713" spans="1:7" x14ac:dyDescent="0.3">
      <c r="A713" s="1" t="s">
        <v>24</v>
      </c>
      <c r="B713">
        <v>2082</v>
      </c>
      <c r="C713">
        <v>206</v>
      </c>
      <c r="D713">
        <v>2109</v>
      </c>
      <c r="E713">
        <v>1829</v>
      </c>
      <c r="F713">
        <v>2062</v>
      </c>
      <c r="G713">
        <v>2330</v>
      </c>
    </row>
    <row r="714" spans="1:7" x14ac:dyDescent="0.3">
      <c r="A714" s="1" t="s">
        <v>25</v>
      </c>
      <c r="B714">
        <v>6133</v>
      </c>
      <c r="C714">
        <v>301</v>
      </c>
      <c r="D714">
        <v>5761</v>
      </c>
      <c r="E714">
        <v>6328</v>
      </c>
      <c r="F714">
        <v>6422</v>
      </c>
      <c r="G714">
        <v>6022</v>
      </c>
    </row>
    <row r="715" spans="1:7" x14ac:dyDescent="0.3">
      <c r="A715" s="1" t="s">
        <v>26</v>
      </c>
      <c r="B715">
        <v>2153</v>
      </c>
      <c r="C715">
        <v>226</v>
      </c>
      <c r="D715">
        <v>1988</v>
      </c>
      <c r="E715">
        <v>1933</v>
      </c>
      <c r="F715">
        <v>2303</v>
      </c>
      <c r="G715">
        <v>2387</v>
      </c>
    </row>
    <row r="716" spans="1:7" x14ac:dyDescent="0.3">
      <c r="A716" s="1" t="s">
        <v>27</v>
      </c>
      <c r="B716">
        <v>8667</v>
      </c>
      <c r="C716">
        <v>513</v>
      </c>
      <c r="D716">
        <v>8018</v>
      </c>
      <c r="E716">
        <v>8922</v>
      </c>
      <c r="F716">
        <v>9201</v>
      </c>
      <c r="G716">
        <v>8529</v>
      </c>
    </row>
    <row r="717" spans="1:7" x14ac:dyDescent="0.3">
      <c r="A717" s="1" t="s">
        <v>28</v>
      </c>
      <c r="B717">
        <v>6267</v>
      </c>
      <c r="C717">
        <v>450</v>
      </c>
      <c r="D717">
        <v>5772</v>
      </c>
      <c r="E717">
        <v>6042</v>
      </c>
      <c r="F717">
        <v>6789</v>
      </c>
      <c r="G717">
        <v>6466</v>
      </c>
    </row>
    <row r="718" spans="1:7" x14ac:dyDescent="0.3">
      <c r="A718" s="1" t="s">
        <v>29</v>
      </c>
      <c r="B718">
        <v>1294</v>
      </c>
      <c r="C718">
        <v>184</v>
      </c>
      <c r="D718">
        <v>1194</v>
      </c>
      <c r="E718">
        <v>1251</v>
      </c>
      <c r="F718">
        <v>1565</v>
      </c>
      <c r="G718">
        <v>1166</v>
      </c>
    </row>
    <row r="719" spans="1:7" x14ac:dyDescent="0.3">
      <c r="A719" s="1" t="s">
        <v>30</v>
      </c>
      <c r="B719">
        <v>135</v>
      </c>
      <c r="C719">
        <v>5</v>
      </c>
      <c r="D719">
        <v>129</v>
      </c>
      <c r="E719">
        <v>136</v>
      </c>
      <c r="F719">
        <v>141</v>
      </c>
      <c r="G719">
        <v>135</v>
      </c>
    </row>
    <row r="720" spans="1:7" x14ac:dyDescent="0.3">
      <c r="A720" s="1" t="s">
        <v>31</v>
      </c>
      <c r="B720">
        <v>134</v>
      </c>
      <c r="C720">
        <v>5</v>
      </c>
      <c r="D720">
        <v>128</v>
      </c>
      <c r="E720">
        <v>132</v>
      </c>
      <c r="F720">
        <v>141</v>
      </c>
      <c r="G720">
        <v>136</v>
      </c>
    </row>
    <row r="721" spans="1:7" x14ac:dyDescent="0.3">
      <c r="A721" s="1" t="s">
        <v>32</v>
      </c>
      <c r="B721">
        <v>6388</v>
      </c>
      <c r="C721">
        <v>266</v>
      </c>
      <c r="D721">
        <v>6614</v>
      </c>
      <c r="E721">
        <v>6556</v>
      </c>
      <c r="F721">
        <v>6024</v>
      </c>
      <c r="G721">
        <v>6358</v>
      </c>
    </row>
    <row r="722" spans="1:7" x14ac:dyDescent="0.3">
      <c r="A722" s="1" t="s">
        <v>33</v>
      </c>
      <c r="B722">
        <v>10306</v>
      </c>
      <c r="C722">
        <v>657</v>
      </c>
      <c r="D722">
        <v>9443</v>
      </c>
      <c r="E722">
        <v>10250</v>
      </c>
      <c r="F722">
        <v>11017</v>
      </c>
      <c r="G722">
        <v>10513</v>
      </c>
    </row>
    <row r="723" spans="1:7" x14ac:dyDescent="0.3">
      <c r="A723" s="1" t="s">
        <v>34</v>
      </c>
      <c r="B723">
        <v>8719</v>
      </c>
      <c r="C723">
        <v>508</v>
      </c>
      <c r="D723">
        <v>8475</v>
      </c>
      <c r="E723">
        <v>8119</v>
      </c>
      <c r="F723">
        <v>9143</v>
      </c>
      <c r="G723">
        <v>9138</v>
      </c>
    </row>
    <row r="724" spans="1:7" x14ac:dyDescent="0.3">
      <c r="A724" s="1" t="s">
        <v>35</v>
      </c>
      <c r="B724">
        <v>7987</v>
      </c>
      <c r="C724">
        <v>501</v>
      </c>
      <c r="D724">
        <v>7481</v>
      </c>
      <c r="E724">
        <v>7775</v>
      </c>
      <c r="F724">
        <v>8658</v>
      </c>
      <c r="G724">
        <v>8034</v>
      </c>
    </row>
    <row r="725" spans="1:7" x14ac:dyDescent="0.3">
      <c r="A725" s="1" t="s">
        <v>36</v>
      </c>
      <c r="B725">
        <v>1886</v>
      </c>
      <c r="C725">
        <v>134</v>
      </c>
      <c r="D725">
        <v>1858</v>
      </c>
      <c r="E725">
        <v>2043</v>
      </c>
      <c r="F725">
        <v>1722</v>
      </c>
      <c r="G725">
        <v>1919</v>
      </c>
    </row>
    <row r="726" spans="1:7" x14ac:dyDescent="0.3">
      <c r="A726" s="1" t="s">
        <v>37</v>
      </c>
      <c r="B726">
        <v>6247</v>
      </c>
      <c r="C726">
        <v>348</v>
      </c>
      <c r="D726">
        <v>5821</v>
      </c>
      <c r="E726">
        <v>6360</v>
      </c>
      <c r="F726">
        <v>6648</v>
      </c>
      <c r="G726">
        <v>6160</v>
      </c>
    </row>
    <row r="727" spans="1:7" x14ac:dyDescent="0.3">
      <c r="A727" s="1" t="s">
        <v>38</v>
      </c>
      <c r="B727">
        <v>3451</v>
      </c>
      <c r="C727">
        <v>262</v>
      </c>
      <c r="D727">
        <v>3166</v>
      </c>
      <c r="E727">
        <v>3292</v>
      </c>
      <c r="F727">
        <v>3667</v>
      </c>
      <c r="G727">
        <v>3680</v>
      </c>
    </row>
    <row r="728" spans="1:7" x14ac:dyDescent="0.3">
      <c r="A728" s="1" t="s">
        <v>39</v>
      </c>
      <c r="B728">
        <v>9061</v>
      </c>
      <c r="C728">
        <v>1058</v>
      </c>
      <c r="D728">
        <v>7718</v>
      </c>
      <c r="E728">
        <v>8991</v>
      </c>
      <c r="F728">
        <v>10292</v>
      </c>
      <c r="G728">
        <v>9244</v>
      </c>
    </row>
    <row r="729" spans="1:7" x14ac:dyDescent="0.3">
      <c r="A729" s="1" t="s">
        <v>40</v>
      </c>
      <c r="B729">
        <v>6422</v>
      </c>
      <c r="C729">
        <v>528</v>
      </c>
      <c r="D729">
        <v>5835</v>
      </c>
      <c r="E729">
        <v>6172</v>
      </c>
      <c r="F729">
        <v>7040</v>
      </c>
      <c r="G729">
        <v>6640</v>
      </c>
    </row>
    <row r="730" spans="1:7" x14ac:dyDescent="0.3">
      <c r="A730" s="1" t="s">
        <v>41</v>
      </c>
      <c r="B730">
        <v>1467</v>
      </c>
      <c r="C730">
        <v>153</v>
      </c>
      <c r="D730">
        <v>1428</v>
      </c>
      <c r="E730">
        <v>1346</v>
      </c>
      <c r="F730">
        <v>1691</v>
      </c>
      <c r="G730">
        <v>1404</v>
      </c>
    </row>
    <row r="731" spans="1:7" x14ac:dyDescent="0.3">
      <c r="A731" s="1" t="s">
        <v>42</v>
      </c>
      <c r="B731">
        <v>137</v>
      </c>
      <c r="C731">
        <v>4</v>
      </c>
      <c r="D731">
        <v>131</v>
      </c>
      <c r="E731">
        <v>136</v>
      </c>
      <c r="F731">
        <v>141</v>
      </c>
      <c r="G731">
        <v>138</v>
      </c>
    </row>
    <row r="732" spans="1:7" x14ac:dyDescent="0.3">
      <c r="A732" s="1" t="s">
        <v>43</v>
      </c>
      <c r="B732">
        <v>131</v>
      </c>
      <c r="C732">
        <v>6</v>
      </c>
      <c r="D732">
        <v>124</v>
      </c>
      <c r="E732">
        <v>130</v>
      </c>
      <c r="F732">
        <v>138</v>
      </c>
      <c r="G732">
        <v>133</v>
      </c>
    </row>
    <row r="733" spans="1:7" x14ac:dyDescent="0.3">
      <c r="A733" s="1" t="s">
        <v>44</v>
      </c>
      <c r="B733">
        <v>6276</v>
      </c>
      <c r="C733">
        <v>555</v>
      </c>
      <c r="D733">
        <v>5592</v>
      </c>
      <c r="E733">
        <v>6534</v>
      </c>
      <c r="F733">
        <v>6875</v>
      </c>
      <c r="G733">
        <v>6103</v>
      </c>
    </row>
    <row r="734" spans="1:7" x14ac:dyDescent="0.3">
      <c r="A734" s="1" t="s">
        <v>45</v>
      </c>
      <c r="B734">
        <v>9844</v>
      </c>
      <c r="C734">
        <v>728</v>
      </c>
      <c r="D734">
        <v>8949</v>
      </c>
      <c r="E734">
        <v>9552</v>
      </c>
      <c r="F734">
        <v>10431</v>
      </c>
      <c r="G734">
        <v>10445</v>
      </c>
    </row>
    <row r="735" spans="1:7" x14ac:dyDescent="0.3">
      <c r="A735" s="1" t="s">
        <v>46</v>
      </c>
      <c r="B735">
        <v>8646</v>
      </c>
      <c r="C735">
        <v>1058</v>
      </c>
      <c r="D735">
        <v>7294</v>
      </c>
      <c r="E735">
        <v>8315</v>
      </c>
      <c r="F735">
        <v>9505</v>
      </c>
      <c r="G735">
        <v>9472</v>
      </c>
    </row>
    <row r="736" spans="1:7" x14ac:dyDescent="0.3">
      <c r="A736" s="1" t="s">
        <v>47</v>
      </c>
      <c r="B736">
        <v>7440</v>
      </c>
      <c r="C736">
        <v>327</v>
      </c>
      <c r="D736">
        <v>6958</v>
      </c>
      <c r="E736">
        <v>7569</v>
      </c>
      <c r="F736">
        <v>7687</v>
      </c>
      <c r="G736">
        <v>7547</v>
      </c>
    </row>
    <row r="737" spans="1:7" x14ac:dyDescent="0.3">
      <c r="A737" s="1" t="s">
        <v>48</v>
      </c>
      <c r="B737">
        <v>2272</v>
      </c>
      <c r="C737">
        <v>267</v>
      </c>
      <c r="D737">
        <v>1947</v>
      </c>
      <c r="E737">
        <v>2341</v>
      </c>
      <c r="F737">
        <v>2588</v>
      </c>
      <c r="G737">
        <v>2213</v>
      </c>
    </row>
    <row r="738" spans="1:7" x14ac:dyDescent="0.3">
      <c r="A738" s="1" t="s">
        <v>49</v>
      </c>
      <c r="B738">
        <v>5923</v>
      </c>
      <c r="C738">
        <v>328</v>
      </c>
      <c r="D738">
        <v>5495</v>
      </c>
      <c r="E738">
        <v>6017</v>
      </c>
      <c r="F738">
        <v>6284</v>
      </c>
      <c r="G738">
        <v>5896</v>
      </c>
    </row>
    <row r="739" spans="1:7" x14ac:dyDescent="0.3">
      <c r="A739" s="1" t="s">
        <v>50</v>
      </c>
      <c r="B739">
        <v>1716</v>
      </c>
      <c r="C739">
        <v>89</v>
      </c>
      <c r="D739">
        <v>1619</v>
      </c>
      <c r="E739">
        <v>1667</v>
      </c>
      <c r="F739">
        <v>1810</v>
      </c>
      <c r="G739">
        <v>1771</v>
      </c>
    </row>
    <row r="740" spans="1:7" x14ac:dyDescent="0.3">
      <c r="A740" s="1" t="s">
        <v>51</v>
      </c>
      <c r="B740">
        <v>8594</v>
      </c>
      <c r="C740">
        <v>801</v>
      </c>
      <c r="D740">
        <v>7789</v>
      </c>
      <c r="E740">
        <v>8078</v>
      </c>
      <c r="F740">
        <v>9517</v>
      </c>
      <c r="G740">
        <v>8992</v>
      </c>
    </row>
    <row r="741" spans="1:7" x14ac:dyDescent="0.3">
      <c r="A741" s="1" t="s">
        <v>52</v>
      </c>
      <c r="B741">
        <v>6126</v>
      </c>
      <c r="C741">
        <v>523</v>
      </c>
      <c r="D741">
        <v>5530</v>
      </c>
      <c r="E741">
        <v>5892</v>
      </c>
      <c r="F741">
        <v>6724</v>
      </c>
      <c r="G741">
        <v>6359</v>
      </c>
    </row>
    <row r="742" spans="1:7" x14ac:dyDescent="0.3">
      <c r="A742" s="1" t="s">
        <v>53</v>
      </c>
      <c r="B742">
        <v>1325</v>
      </c>
      <c r="C742">
        <v>59</v>
      </c>
      <c r="D742">
        <v>1247</v>
      </c>
      <c r="E742">
        <v>1313</v>
      </c>
      <c r="F742">
        <v>1360</v>
      </c>
      <c r="G742">
        <v>1380</v>
      </c>
    </row>
    <row r="743" spans="1:7" x14ac:dyDescent="0.3">
      <c r="A743" s="1" t="s">
        <v>54</v>
      </c>
      <c r="B743">
        <v>133</v>
      </c>
      <c r="C743">
        <v>6</v>
      </c>
      <c r="D743">
        <v>129</v>
      </c>
      <c r="E743">
        <v>131</v>
      </c>
      <c r="F743">
        <v>142</v>
      </c>
      <c r="G743">
        <v>131</v>
      </c>
    </row>
    <row r="744" spans="1:7" x14ac:dyDescent="0.3">
      <c r="A744" s="1" t="s">
        <v>55</v>
      </c>
      <c r="B744">
        <v>127</v>
      </c>
      <c r="C744">
        <v>3</v>
      </c>
      <c r="D744">
        <v>125</v>
      </c>
      <c r="E744">
        <v>126</v>
      </c>
      <c r="F744">
        <v>132</v>
      </c>
      <c r="G744">
        <v>127</v>
      </c>
    </row>
    <row r="745" spans="1:7" x14ac:dyDescent="0.3">
      <c r="A745" s="1" t="s">
        <v>56</v>
      </c>
      <c r="B745">
        <v>6163</v>
      </c>
      <c r="C745">
        <v>699</v>
      </c>
      <c r="D745">
        <v>5175</v>
      </c>
      <c r="E745">
        <v>6810</v>
      </c>
      <c r="F745">
        <v>6407</v>
      </c>
      <c r="G745">
        <v>6260</v>
      </c>
    </row>
    <row r="746" spans="1:7" x14ac:dyDescent="0.3">
      <c r="A746" s="1" t="s">
        <v>57</v>
      </c>
      <c r="B746">
        <v>9233</v>
      </c>
      <c r="C746">
        <v>841</v>
      </c>
      <c r="D746">
        <v>8112</v>
      </c>
      <c r="E746">
        <v>9067</v>
      </c>
      <c r="F746">
        <v>9944</v>
      </c>
      <c r="G746">
        <v>9810</v>
      </c>
    </row>
    <row r="747" spans="1:7" x14ac:dyDescent="0.3">
      <c r="A747" s="1" t="s">
        <v>58</v>
      </c>
      <c r="B747">
        <v>8568</v>
      </c>
      <c r="C747">
        <v>745</v>
      </c>
      <c r="D747">
        <v>7751</v>
      </c>
      <c r="E747">
        <v>8202</v>
      </c>
      <c r="F747">
        <v>9448</v>
      </c>
      <c r="G747">
        <v>8871</v>
      </c>
    </row>
    <row r="748" spans="1:7" x14ac:dyDescent="0.3">
      <c r="A748" s="1" t="s">
        <v>59</v>
      </c>
      <c r="B748">
        <v>8048</v>
      </c>
      <c r="C748">
        <v>545</v>
      </c>
      <c r="D748">
        <v>7516</v>
      </c>
      <c r="E748">
        <v>7708</v>
      </c>
      <c r="F748">
        <v>8721</v>
      </c>
      <c r="G748">
        <v>8249</v>
      </c>
    </row>
    <row r="749" spans="1:7" x14ac:dyDescent="0.3">
      <c r="A749" s="1" t="s">
        <v>60</v>
      </c>
      <c r="B749">
        <v>2230</v>
      </c>
      <c r="C749">
        <v>163</v>
      </c>
      <c r="D749">
        <v>2006</v>
      </c>
      <c r="E749">
        <v>2253</v>
      </c>
      <c r="F749">
        <v>2395</v>
      </c>
      <c r="G749">
        <v>2265</v>
      </c>
    </row>
    <row r="750" spans="1:7" x14ac:dyDescent="0.3">
      <c r="A750" s="1" t="s">
        <v>61</v>
      </c>
      <c r="B750">
        <v>5925</v>
      </c>
      <c r="C750">
        <v>287</v>
      </c>
      <c r="D750">
        <v>5553</v>
      </c>
      <c r="E750">
        <v>5991</v>
      </c>
      <c r="F750">
        <v>6246</v>
      </c>
      <c r="G750">
        <v>5911</v>
      </c>
    </row>
    <row r="751" spans="1:7" x14ac:dyDescent="0.3">
      <c r="A751" s="1" t="s">
        <v>62</v>
      </c>
      <c r="B751">
        <v>4214</v>
      </c>
      <c r="C751">
        <v>235</v>
      </c>
      <c r="D751">
        <v>4136</v>
      </c>
      <c r="E751">
        <v>3935</v>
      </c>
      <c r="F751">
        <v>4300</v>
      </c>
      <c r="G751">
        <v>4487</v>
      </c>
    </row>
    <row r="752" spans="1:7" x14ac:dyDescent="0.3">
      <c r="A752" s="1" t="s">
        <v>63</v>
      </c>
      <c r="B752">
        <v>8297</v>
      </c>
      <c r="C752">
        <v>883</v>
      </c>
      <c r="D752">
        <v>7146</v>
      </c>
      <c r="E752">
        <v>8216</v>
      </c>
      <c r="F752">
        <v>9265</v>
      </c>
      <c r="G752">
        <v>8561</v>
      </c>
    </row>
    <row r="753" spans="1:7" x14ac:dyDescent="0.3">
      <c r="A753" s="1" t="s">
        <v>64</v>
      </c>
      <c r="B753">
        <v>5583</v>
      </c>
      <c r="C753">
        <v>498</v>
      </c>
      <c r="D753">
        <v>5186</v>
      </c>
      <c r="E753">
        <v>5119</v>
      </c>
      <c r="F753">
        <v>6052</v>
      </c>
      <c r="G753">
        <v>5974</v>
      </c>
    </row>
    <row r="754" spans="1:7" x14ac:dyDescent="0.3">
      <c r="A754" s="1" t="s">
        <v>65</v>
      </c>
      <c r="B754">
        <v>1716</v>
      </c>
      <c r="C754">
        <v>265</v>
      </c>
      <c r="D754">
        <v>1556</v>
      </c>
      <c r="E754">
        <v>1441</v>
      </c>
      <c r="F754">
        <v>2019</v>
      </c>
      <c r="G754">
        <v>1848</v>
      </c>
    </row>
    <row r="755" spans="1:7" x14ac:dyDescent="0.3">
      <c r="A755" s="1" t="s">
        <v>66</v>
      </c>
      <c r="B755">
        <v>131</v>
      </c>
      <c r="C755">
        <v>5</v>
      </c>
      <c r="D755">
        <v>126</v>
      </c>
      <c r="E755">
        <v>129</v>
      </c>
      <c r="F755">
        <v>137</v>
      </c>
      <c r="G755">
        <v>132</v>
      </c>
    </row>
    <row r="756" spans="1:7" x14ac:dyDescent="0.3">
      <c r="A756" s="1" t="s">
        <v>67</v>
      </c>
      <c r="B756">
        <v>126</v>
      </c>
      <c r="C756">
        <v>5</v>
      </c>
      <c r="D756">
        <v>120</v>
      </c>
      <c r="E756">
        <v>124</v>
      </c>
      <c r="F756">
        <v>132</v>
      </c>
      <c r="G756">
        <v>126</v>
      </c>
    </row>
    <row r="757" spans="1:7" x14ac:dyDescent="0.3">
      <c r="A757" s="1" t="s">
        <v>68</v>
      </c>
      <c r="B757">
        <v>5700</v>
      </c>
      <c r="C757">
        <v>734</v>
      </c>
      <c r="D757">
        <v>5399</v>
      </c>
      <c r="E757">
        <v>4961</v>
      </c>
      <c r="F757">
        <v>6688</v>
      </c>
      <c r="G757">
        <v>5751</v>
      </c>
    </row>
    <row r="758" spans="1:7" x14ac:dyDescent="0.3">
      <c r="A758" s="1" t="s">
        <v>69</v>
      </c>
      <c r="B758">
        <v>9718</v>
      </c>
      <c r="C758">
        <v>876</v>
      </c>
      <c r="D758">
        <v>8614</v>
      </c>
      <c r="E758">
        <v>9431</v>
      </c>
      <c r="F758">
        <v>10549</v>
      </c>
      <c r="G758">
        <v>10277</v>
      </c>
    </row>
    <row r="759" spans="1:7" x14ac:dyDescent="0.3">
      <c r="A759" s="1" t="s">
        <v>70</v>
      </c>
      <c r="B759">
        <v>8422</v>
      </c>
      <c r="C759">
        <v>870</v>
      </c>
      <c r="D759">
        <v>7358</v>
      </c>
      <c r="E759">
        <v>8118</v>
      </c>
      <c r="F759">
        <v>9343</v>
      </c>
      <c r="G759">
        <v>8868</v>
      </c>
    </row>
    <row r="760" spans="1:7" x14ac:dyDescent="0.3">
      <c r="A760" s="1" t="s">
        <v>71</v>
      </c>
      <c r="B760">
        <v>7464</v>
      </c>
      <c r="C760">
        <v>646</v>
      </c>
      <c r="D760">
        <v>6617</v>
      </c>
      <c r="E760">
        <v>7749</v>
      </c>
      <c r="F760">
        <v>8128</v>
      </c>
      <c r="G760">
        <v>7360</v>
      </c>
    </row>
    <row r="761" spans="1:7" x14ac:dyDescent="0.3">
      <c r="A761" s="1" t="s">
        <v>72</v>
      </c>
      <c r="B761">
        <v>2673</v>
      </c>
      <c r="C761">
        <v>183</v>
      </c>
      <c r="D761">
        <v>2443</v>
      </c>
      <c r="E761">
        <v>2630</v>
      </c>
      <c r="F761">
        <v>2750</v>
      </c>
      <c r="G761">
        <v>2871</v>
      </c>
    </row>
    <row r="762" spans="1:7" x14ac:dyDescent="0.3">
      <c r="A762" s="1" t="s">
        <v>73</v>
      </c>
      <c r="B762">
        <v>6286</v>
      </c>
      <c r="C762">
        <v>395</v>
      </c>
      <c r="D762">
        <v>5768</v>
      </c>
      <c r="E762">
        <v>6263</v>
      </c>
      <c r="F762">
        <v>6721</v>
      </c>
      <c r="G762">
        <v>6391</v>
      </c>
    </row>
    <row r="763" spans="1:7" x14ac:dyDescent="0.3">
      <c r="A763" s="1" t="s">
        <v>74</v>
      </c>
      <c r="B763">
        <v>4344</v>
      </c>
      <c r="C763">
        <v>368</v>
      </c>
      <c r="D763">
        <v>3988</v>
      </c>
      <c r="E763">
        <v>4104</v>
      </c>
      <c r="F763">
        <v>4496</v>
      </c>
      <c r="G763">
        <v>4789</v>
      </c>
    </row>
    <row r="764" spans="1:7" x14ac:dyDescent="0.3">
      <c r="A764" s="1" t="s">
        <v>75</v>
      </c>
      <c r="B764">
        <v>8797</v>
      </c>
      <c r="C764">
        <v>921</v>
      </c>
      <c r="D764">
        <v>7701</v>
      </c>
      <c r="E764">
        <v>9129</v>
      </c>
      <c r="F764">
        <v>9865</v>
      </c>
      <c r="G764">
        <v>8494</v>
      </c>
    </row>
    <row r="765" spans="1:7" x14ac:dyDescent="0.3">
      <c r="A765" s="1" t="s">
        <v>76</v>
      </c>
      <c r="B765">
        <v>6187</v>
      </c>
      <c r="C765">
        <v>628</v>
      </c>
      <c r="D765">
        <v>5591</v>
      </c>
      <c r="E765">
        <v>5715</v>
      </c>
      <c r="F765">
        <v>6853</v>
      </c>
      <c r="G765">
        <v>6589</v>
      </c>
    </row>
    <row r="766" spans="1:7" x14ac:dyDescent="0.3">
      <c r="A766" s="1" t="s">
        <v>77</v>
      </c>
      <c r="B766">
        <v>1262</v>
      </c>
      <c r="C766">
        <v>102</v>
      </c>
      <c r="D766">
        <v>1134</v>
      </c>
      <c r="E766">
        <v>1256</v>
      </c>
      <c r="F766">
        <v>1382</v>
      </c>
      <c r="G766">
        <v>1275</v>
      </c>
    </row>
    <row r="767" spans="1:7" x14ac:dyDescent="0.3">
      <c r="A767" s="1" t="s">
        <v>78</v>
      </c>
      <c r="B767">
        <v>131</v>
      </c>
      <c r="C767">
        <v>5</v>
      </c>
      <c r="D767">
        <v>124</v>
      </c>
      <c r="E767">
        <v>131</v>
      </c>
      <c r="F767">
        <v>137</v>
      </c>
      <c r="G767">
        <v>133</v>
      </c>
    </row>
    <row r="768" spans="1:7" x14ac:dyDescent="0.3">
      <c r="A768" s="1" t="s">
        <v>79</v>
      </c>
      <c r="B768">
        <v>125</v>
      </c>
      <c r="C768">
        <v>5</v>
      </c>
      <c r="D768">
        <v>119</v>
      </c>
      <c r="E768">
        <v>122</v>
      </c>
      <c r="F768">
        <v>131</v>
      </c>
      <c r="G768">
        <v>126</v>
      </c>
    </row>
    <row r="769" spans="1:7" x14ac:dyDescent="0.3">
      <c r="A769" s="1" t="s">
        <v>80</v>
      </c>
      <c r="B769">
        <v>6302</v>
      </c>
      <c r="C769">
        <v>337</v>
      </c>
      <c r="D769">
        <v>5926</v>
      </c>
      <c r="E769">
        <v>6703</v>
      </c>
      <c r="F769">
        <v>6429</v>
      </c>
      <c r="G769">
        <v>6152</v>
      </c>
    </row>
    <row r="770" spans="1:7" x14ac:dyDescent="0.3">
      <c r="A770" s="1" t="s">
        <v>81</v>
      </c>
      <c r="B770">
        <v>9434</v>
      </c>
      <c r="C770">
        <v>611</v>
      </c>
      <c r="D770">
        <v>8708</v>
      </c>
      <c r="E770">
        <v>9429</v>
      </c>
      <c r="F770">
        <v>10203</v>
      </c>
      <c r="G770">
        <v>9398</v>
      </c>
    </row>
    <row r="771" spans="1:7" x14ac:dyDescent="0.3">
      <c r="A771" s="1" t="s">
        <v>82</v>
      </c>
      <c r="B771">
        <v>8677</v>
      </c>
      <c r="C771">
        <v>837</v>
      </c>
      <c r="D771">
        <v>7630</v>
      </c>
      <c r="E771">
        <v>8747</v>
      </c>
      <c r="F771">
        <v>9677</v>
      </c>
      <c r="G771">
        <v>8652</v>
      </c>
    </row>
    <row r="772" spans="1:7" x14ac:dyDescent="0.3">
      <c r="A772" s="1" t="s">
        <v>83</v>
      </c>
      <c r="B772">
        <v>7799</v>
      </c>
      <c r="C772">
        <v>567</v>
      </c>
      <c r="D772">
        <v>7147</v>
      </c>
      <c r="E772">
        <v>7574</v>
      </c>
      <c r="F772">
        <v>8465</v>
      </c>
      <c r="G772">
        <v>8010</v>
      </c>
    </row>
    <row r="773" spans="1:7" x14ac:dyDescent="0.3">
      <c r="A773" s="1" t="s">
        <v>84</v>
      </c>
      <c r="B773">
        <v>2681</v>
      </c>
      <c r="C773">
        <v>297</v>
      </c>
      <c r="D773">
        <v>2432</v>
      </c>
      <c r="E773">
        <v>2419</v>
      </c>
      <c r="F773">
        <v>2983</v>
      </c>
      <c r="G773">
        <v>2889</v>
      </c>
    </row>
    <row r="774" spans="1:7" x14ac:dyDescent="0.3">
      <c r="A774" s="1" t="s">
        <v>85</v>
      </c>
      <c r="B774">
        <v>6286</v>
      </c>
      <c r="C774">
        <v>450</v>
      </c>
      <c r="D774">
        <v>5760</v>
      </c>
      <c r="E774">
        <v>6196</v>
      </c>
      <c r="F774">
        <v>6851</v>
      </c>
      <c r="G774">
        <v>6337</v>
      </c>
    </row>
    <row r="775" spans="1:7" x14ac:dyDescent="0.3">
      <c r="A775" s="1" t="s">
        <v>86</v>
      </c>
      <c r="B775">
        <v>3884</v>
      </c>
      <c r="C775">
        <v>274</v>
      </c>
      <c r="D775">
        <v>3656</v>
      </c>
      <c r="E775">
        <v>3641</v>
      </c>
      <c r="F775">
        <v>4078</v>
      </c>
      <c r="G775">
        <v>4162</v>
      </c>
    </row>
    <row r="776" spans="1:7" x14ac:dyDescent="0.3">
      <c r="A776" s="1" t="s">
        <v>87</v>
      </c>
      <c r="B776">
        <v>8598</v>
      </c>
      <c r="C776">
        <v>629</v>
      </c>
      <c r="D776">
        <v>8177</v>
      </c>
      <c r="E776">
        <v>7947</v>
      </c>
      <c r="F776">
        <v>9053</v>
      </c>
      <c r="G776">
        <v>9215</v>
      </c>
    </row>
    <row r="777" spans="1:7" x14ac:dyDescent="0.3">
      <c r="A777" s="1" t="s">
        <v>88</v>
      </c>
      <c r="B777">
        <v>6510</v>
      </c>
      <c r="C777">
        <v>423</v>
      </c>
      <c r="D777">
        <v>5898</v>
      </c>
      <c r="E777">
        <v>6595</v>
      </c>
      <c r="F777">
        <v>6864</v>
      </c>
      <c r="G777">
        <v>6683</v>
      </c>
    </row>
    <row r="778" spans="1:7" x14ac:dyDescent="0.3">
      <c r="A778" s="1" t="s">
        <v>89</v>
      </c>
      <c r="B778">
        <v>1128</v>
      </c>
      <c r="C778">
        <v>126</v>
      </c>
      <c r="D778">
        <v>1154</v>
      </c>
      <c r="E778">
        <v>1124</v>
      </c>
      <c r="F778">
        <v>1269</v>
      </c>
      <c r="G778">
        <v>964</v>
      </c>
    </row>
    <row r="779" spans="1:7" x14ac:dyDescent="0.3">
      <c r="A779" s="1" t="s">
        <v>90</v>
      </c>
      <c r="B779">
        <v>341</v>
      </c>
      <c r="C779">
        <v>86</v>
      </c>
      <c r="D779">
        <v>318</v>
      </c>
      <c r="E779">
        <v>253</v>
      </c>
      <c r="F779">
        <v>335</v>
      </c>
      <c r="G779">
        <v>459</v>
      </c>
    </row>
    <row r="780" spans="1:7" x14ac:dyDescent="0.3">
      <c r="A780" s="1" t="s">
        <v>91</v>
      </c>
      <c r="B780">
        <v>131</v>
      </c>
      <c r="C780">
        <v>4</v>
      </c>
      <c r="D780">
        <v>128</v>
      </c>
      <c r="E780">
        <v>128</v>
      </c>
      <c r="F780">
        <v>137</v>
      </c>
      <c r="G780">
        <v>133</v>
      </c>
    </row>
    <row r="781" spans="1:7" x14ac:dyDescent="0.3">
      <c r="A781" s="1" t="s">
        <v>92</v>
      </c>
      <c r="B781">
        <v>129</v>
      </c>
      <c r="C781">
        <v>5</v>
      </c>
      <c r="D781">
        <v>125</v>
      </c>
      <c r="E781">
        <v>126</v>
      </c>
      <c r="F781">
        <v>136</v>
      </c>
      <c r="G781">
        <v>130</v>
      </c>
    </row>
    <row r="782" spans="1:7" x14ac:dyDescent="0.3">
      <c r="A782" s="1" t="s">
        <v>93</v>
      </c>
      <c r="B782">
        <v>131</v>
      </c>
      <c r="C782">
        <v>5</v>
      </c>
      <c r="D782">
        <v>125</v>
      </c>
      <c r="E782">
        <v>129</v>
      </c>
      <c r="F782">
        <v>137</v>
      </c>
      <c r="G782">
        <v>132</v>
      </c>
    </row>
    <row r="783" spans="1:7" x14ac:dyDescent="0.3">
      <c r="A783" s="1" t="s">
        <v>94</v>
      </c>
      <c r="B783">
        <v>127</v>
      </c>
      <c r="C783">
        <v>5</v>
      </c>
      <c r="D783">
        <v>122</v>
      </c>
      <c r="E783">
        <v>124</v>
      </c>
      <c r="F783">
        <v>133</v>
      </c>
      <c r="G783">
        <v>127</v>
      </c>
    </row>
    <row r="784" spans="1:7" x14ac:dyDescent="0.3">
      <c r="A784" s="1" t="s">
        <v>95</v>
      </c>
      <c r="B784">
        <v>128</v>
      </c>
      <c r="C784">
        <v>6</v>
      </c>
      <c r="D784">
        <v>122</v>
      </c>
      <c r="E784">
        <v>124</v>
      </c>
      <c r="F784">
        <v>136</v>
      </c>
      <c r="G784">
        <v>131</v>
      </c>
    </row>
    <row r="785" spans="1:7" x14ac:dyDescent="0.3">
      <c r="A785" s="1" t="s">
        <v>96</v>
      </c>
      <c r="B785">
        <v>128</v>
      </c>
      <c r="C785">
        <v>5</v>
      </c>
      <c r="D785">
        <v>122</v>
      </c>
      <c r="E785">
        <v>128</v>
      </c>
      <c r="F785">
        <v>135</v>
      </c>
      <c r="G785">
        <v>128</v>
      </c>
    </row>
    <row r="786" spans="1:7" x14ac:dyDescent="0.3">
      <c r="A786" s="1" t="s">
        <v>97</v>
      </c>
      <c r="B786">
        <v>128</v>
      </c>
      <c r="C786">
        <v>7</v>
      </c>
      <c r="D786">
        <v>122</v>
      </c>
      <c r="E786">
        <v>123</v>
      </c>
      <c r="F786">
        <v>136</v>
      </c>
      <c r="G786">
        <v>133</v>
      </c>
    </row>
    <row r="787" spans="1:7" x14ac:dyDescent="0.3">
      <c r="A787" s="1" t="s">
        <v>98</v>
      </c>
      <c r="B787">
        <v>128</v>
      </c>
      <c r="C787">
        <v>8</v>
      </c>
      <c r="D787">
        <v>119</v>
      </c>
      <c r="E787">
        <v>124</v>
      </c>
      <c r="F787">
        <v>139</v>
      </c>
      <c r="G787">
        <v>130</v>
      </c>
    </row>
    <row r="788" spans="1:7" x14ac:dyDescent="0.3">
      <c r="A788" s="1" t="s">
        <v>99</v>
      </c>
      <c r="B788">
        <v>129</v>
      </c>
      <c r="C788">
        <v>7</v>
      </c>
      <c r="D788">
        <v>122</v>
      </c>
      <c r="E788">
        <v>125</v>
      </c>
      <c r="F788">
        <v>138</v>
      </c>
      <c r="G788">
        <v>131</v>
      </c>
    </row>
    <row r="789" spans="1:7" x14ac:dyDescent="0.3">
      <c r="A789" s="1" t="s">
        <v>100</v>
      </c>
      <c r="B789">
        <v>130</v>
      </c>
      <c r="C789">
        <v>5</v>
      </c>
      <c r="D789">
        <v>124</v>
      </c>
      <c r="E789">
        <v>130</v>
      </c>
      <c r="F789">
        <v>135</v>
      </c>
      <c r="G789">
        <v>133</v>
      </c>
    </row>
    <row r="790" spans="1:7" x14ac:dyDescent="0.3">
      <c r="A790" s="1" t="s">
        <v>101</v>
      </c>
      <c r="B790">
        <v>132</v>
      </c>
      <c r="C790">
        <v>7</v>
      </c>
      <c r="D790">
        <v>122</v>
      </c>
      <c r="E790">
        <v>130</v>
      </c>
      <c r="F790">
        <v>137</v>
      </c>
      <c r="G790">
        <v>138</v>
      </c>
    </row>
    <row r="791" spans="1:7" x14ac:dyDescent="0.3">
      <c r="A791" s="1" t="s">
        <v>102</v>
      </c>
      <c r="B791">
        <v>136</v>
      </c>
      <c r="C791">
        <v>7</v>
      </c>
      <c r="D791">
        <v>128</v>
      </c>
      <c r="E791">
        <v>135</v>
      </c>
      <c r="F791">
        <v>145</v>
      </c>
      <c r="G791">
        <v>136</v>
      </c>
    </row>
    <row r="793" spans="1:7" x14ac:dyDescent="0.3">
      <c r="A793" s="1" t="s">
        <v>167</v>
      </c>
    </row>
    <row r="794" spans="1:7" x14ac:dyDescent="0.3">
      <c r="A794" s="1" t="s">
        <v>0</v>
      </c>
      <c r="B794" s="1" t="s">
        <v>1</v>
      </c>
      <c r="C794" s="1" t="s">
        <v>2</v>
      </c>
      <c r="D794" s="1" t="s">
        <v>3</v>
      </c>
      <c r="E794" s="1" t="s">
        <v>4</v>
      </c>
      <c r="F794" s="1" t="s">
        <v>5</v>
      </c>
      <c r="G794" s="1" t="s">
        <v>6</v>
      </c>
    </row>
    <row r="795" spans="1:7" x14ac:dyDescent="0.3">
      <c r="A795" s="1" t="s">
        <v>7</v>
      </c>
      <c r="B795">
        <v>142</v>
      </c>
      <c r="C795">
        <v>4</v>
      </c>
      <c r="D795">
        <v>137</v>
      </c>
      <c r="E795">
        <v>143</v>
      </c>
      <c r="F795">
        <v>146</v>
      </c>
      <c r="G795">
        <v>141</v>
      </c>
    </row>
    <row r="796" spans="1:7" x14ac:dyDescent="0.3">
      <c r="A796" s="1" t="s">
        <v>8</v>
      </c>
      <c r="B796">
        <v>138</v>
      </c>
      <c r="C796">
        <v>5</v>
      </c>
      <c r="D796">
        <v>131</v>
      </c>
      <c r="E796">
        <v>138</v>
      </c>
      <c r="F796">
        <v>144</v>
      </c>
      <c r="G796">
        <v>140</v>
      </c>
    </row>
    <row r="797" spans="1:7" x14ac:dyDescent="0.3">
      <c r="A797" s="1" t="s">
        <v>9</v>
      </c>
      <c r="B797">
        <v>139</v>
      </c>
      <c r="C797">
        <v>5</v>
      </c>
      <c r="D797">
        <v>134</v>
      </c>
      <c r="E797">
        <v>139</v>
      </c>
      <c r="F797">
        <v>145</v>
      </c>
      <c r="G797">
        <v>139</v>
      </c>
    </row>
    <row r="798" spans="1:7" x14ac:dyDescent="0.3">
      <c r="A798" s="1" t="s">
        <v>10</v>
      </c>
      <c r="B798">
        <v>140</v>
      </c>
      <c r="C798">
        <v>3</v>
      </c>
      <c r="D798">
        <v>136</v>
      </c>
      <c r="E798">
        <v>140</v>
      </c>
      <c r="F798">
        <v>144</v>
      </c>
      <c r="G798">
        <v>142</v>
      </c>
    </row>
    <row r="799" spans="1:7" x14ac:dyDescent="0.3">
      <c r="A799" s="1" t="s">
        <v>11</v>
      </c>
      <c r="B799">
        <v>139</v>
      </c>
      <c r="C799">
        <v>4</v>
      </c>
      <c r="D799">
        <v>135</v>
      </c>
      <c r="E799">
        <v>138</v>
      </c>
      <c r="F799">
        <v>144</v>
      </c>
      <c r="G799">
        <v>138</v>
      </c>
    </row>
    <row r="800" spans="1:7" x14ac:dyDescent="0.3">
      <c r="A800" s="1" t="s">
        <v>12</v>
      </c>
      <c r="B800">
        <v>135</v>
      </c>
      <c r="C800">
        <v>4</v>
      </c>
      <c r="D800">
        <v>130</v>
      </c>
      <c r="E800">
        <v>135</v>
      </c>
      <c r="F800">
        <v>139</v>
      </c>
      <c r="G800">
        <v>137</v>
      </c>
    </row>
    <row r="801" spans="1:7" x14ac:dyDescent="0.3">
      <c r="A801" s="1" t="s">
        <v>13</v>
      </c>
      <c r="B801">
        <v>197</v>
      </c>
      <c r="C801">
        <v>5</v>
      </c>
      <c r="D801">
        <v>193</v>
      </c>
      <c r="E801">
        <v>192</v>
      </c>
      <c r="F801">
        <v>202</v>
      </c>
      <c r="G801">
        <v>200</v>
      </c>
    </row>
    <row r="802" spans="1:7" x14ac:dyDescent="0.3">
      <c r="A802" s="1" t="s">
        <v>14</v>
      </c>
      <c r="B802">
        <v>134</v>
      </c>
      <c r="C802">
        <v>3</v>
      </c>
      <c r="D802">
        <v>130</v>
      </c>
      <c r="E802">
        <v>135</v>
      </c>
      <c r="F802">
        <v>136</v>
      </c>
      <c r="G802">
        <v>137</v>
      </c>
    </row>
    <row r="803" spans="1:7" x14ac:dyDescent="0.3">
      <c r="A803" s="1" t="s">
        <v>15</v>
      </c>
      <c r="B803">
        <v>135</v>
      </c>
      <c r="C803">
        <v>5</v>
      </c>
      <c r="D803">
        <v>129</v>
      </c>
      <c r="E803">
        <v>136</v>
      </c>
      <c r="F803">
        <v>140</v>
      </c>
      <c r="G803">
        <v>136</v>
      </c>
    </row>
    <row r="804" spans="1:7" x14ac:dyDescent="0.3">
      <c r="A804" s="1" t="s">
        <v>16</v>
      </c>
      <c r="B804">
        <v>138</v>
      </c>
      <c r="C804">
        <v>5</v>
      </c>
      <c r="D804">
        <v>130</v>
      </c>
      <c r="E804">
        <v>141</v>
      </c>
      <c r="F804">
        <v>141</v>
      </c>
      <c r="G804">
        <v>138</v>
      </c>
    </row>
    <row r="805" spans="1:7" x14ac:dyDescent="0.3">
      <c r="A805" s="1" t="s">
        <v>17</v>
      </c>
      <c r="B805">
        <v>141</v>
      </c>
      <c r="C805">
        <v>4</v>
      </c>
      <c r="D805">
        <v>137</v>
      </c>
      <c r="E805">
        <v>140</v>
      </c>
      <c r="F805">
        <v>147</v>
      </c>
      <c r="G805">
        <v>140</v>
      </c>
    </row>
    <row r="806" spans="1:7" x14ac:dyDescent="0.3">
      <c r="A806" s="1" t="s">
        <v>18</v>
      </c>
      <c r="B806">
        <v>145</v>
      </c>
      <c r="C806">
        <v>7</v>
      </c>
      <c r="D806">
        <v>137</v>
      </c>
      <c r="E806">
        <v>145</v>
      </c>
      <c r="F806">
        <v>154</v>
      </c>
      <c r="G806">
        <v>146</v>
      </c>
    </row>
    <row r="807" spans="1:7" x14ac:dyDescent="0.3">
      <c r="A807" s="1" t="s">
        <v>19</v>
      </c>
      <c r="B807">
        <v>136</v>
      </c>
      <c r="C807">
        <v>4</v>
      </c>
      <c r="D807">
        <v>133</v>
      </c>
      <c r="E807">
        <v>135</v>
      </c>
      <c r="F807">
        <v>141</v>
      </c>
      <c r="G807">
        <v>136</v>
      </c>
    </row>
    <row r="808" spans="1:7" x14ac:dyDescent="0.3">
      <c r="A808" s="1" t="s">
        <v>20</v>
      </c>
      <c r="B808">
        <v>6421</v>
      </c>
      <c r="C808">
        <v>599</v>
      </c>
      <c r="D808">
        <v>5586</v>
      </c>
      <c r="E808">
        <v>6981</v>
      </c>
      <c r="F808">
        <v>6674</v>
      </c>
      <c r="G808">
        <v>6443</v>
      </c>
    </row>
    <row r="809" spans="1:7" x14ac:dyDescent="0.3">
      <c r="A809" s="1" t="s">
        <v>21</v>
      </c>
      <c r="B809">
        <v>9900</v>
      </c>
      <c r="C809">
        <v>619</v>
      </c>
      <c r="D809">
        <v>9215</v>
      </c>
      <c r="E809">
        <v>9579</v>
      </c>
      <c r="F809">
        <v>10590</v>
      </c>
      <c r="G809">
        <v>10216</v>
      </c>
    </row>
    <row r="810" spans="1:7" x14ac:dyDescent="0.3">
      <c r="A810" s="1" t="s">
        <v>22</v>
      </c>
      <c r="B810">
        <v>9130</v>
      </c>
      <c r="C810">
        <v>638</v>
      </c>
      <c r="D810">
        <v>8347</v>
      </c>
      <c r="E810">
        <v>8971</v>
      </c>
      <c r="F810">
        <v>9863</v>
      </c>
      <c r="G810">
        <v>9339</v>
      </c>
    </row>
    <row r="811" spans="1:7" x14ac:dyDescent="0.3">
      <c r="A811" s="1" t="s">
        <v>23</v>
      </c>
      <c r="B811">
        <v>8386</v>
      </c>
      <c r="C811">
        <v>482</v>
      </c>
      <c r="D811">
        <v>7766</v>
      </c>
      <c r="E811">
        <v>8491</v>
      </c>
      <c r="F811">
        <v>8933</v>
      </c>
      <c r="G811">
        <v>8352</v>
      </c>
    </row>
    <row r="812" spans="1:7" x14ac:dyDescent="0.3">
      <c r="A812" s="1" t="s">
        <v>24</v>
      </c>
      <c r="B812">
        <v>1807</v>
      </c>
      <c r="C812">
        <v>198</v>
      </c>
      <c r="D812">
        <v>1823</v>
      </c>
      <c r="E812">
        <v>1568</v>
      </c>
      <c r="F812">
        <v>1784</v>
      </c>
      <c r="G812">
        <v>2053</v>
      </c>
    </row>
    <row r="813" spans="1:7" x14ac:dyDescent="0.3">
      <c r="A813" s="1" t="s">
        <v>25</v>
      </c>
      <c r="B813">
        <v>6231</v>
      </c>
      <c r="C813">
        <v>311</v>
      </c>
      <c r="D813">
        <v>5834</v>
      </c>
      <c r="E813">
        <v>6354</v>
      </c>
      <c r="F813">
        <v>6568</v>
      </c>
      <c r="G813">
        <v>6166</v>
      </c>
    </row>
    <row r="814" spans="1:7" x14ac:dyDescent="0.3">
      <c r="A814" s="1" t="s">
        <v>26</v>
      </c>
      <c r="B814">
        <v>1770</v>
      </c>
      <c r="C814">
        <v>164</v>
      </c>
      <c r="D814">
        <v>1623</v>
      </c>
      <c r="E814">
        <v>1641</v>
      </c>
      <c r="F814">
        <v>1957</v>
      </c>
      <c r="G814">
        <v>1857</v>
      </c>
    </row>
    <row r="815" spans="1:7" x14ac:dyDescent="0.3">
      <c r="A815" s="1" t="s">
        <v>27</v>
      </c>
      <c r="B815">
        <v>9282</v>
      </c>
      <c r="C815">
        <v>327</v>
      </c>
      <c r="D815">
        <v>8819</v>
      </c>
      <c r="E815">
        <v>9368</v>
      </c>
      <c r="F815">
        <v>9589</v>
      </c>
      <c r="G815">
        <v>9351</v>
      </c>
    </row>
    <row r="816" spans="1:7" x14ac:dyDescent="0.3">
      <c r="A816" s="1" t="s">
        <v>28</v>
      </c>
      <c r="B816">
        <v>6635</v>
      </c>
      <c r="C816">
        <v>423</v>
      </c>
      <c r="D816">
        <v>6116</v>
      </c>
      <c r="E816">
        <v>6475</v>
      </c>
      <c r="F816">
        <v>7051</v>
      </c>
      <c r="G816">
        <v>6897</v>
      </c>
    </row>
    <row r="817" spans="1:7" x14ac:dyDescent="0.3">
      <c r="A817" s="1" t="s">
        <v>29</v>
      </c>
      <c r="B817">
        <v>1016</v>
      </c>
      <c r="C817">
        <v>149</v>
      </c>
      <c r="D817">
        <v>983</v>
      </c>
      <c r="E817">
        <v>974</v>
      </c>
      <c r="F817">
        <v>1228</v>
      </c>
      <c r="G817">
        <v>879</v>
      </c>
    </row>
    <row r="818" spans="1:7" x14ac:dyDescent="0.3">
      <c r="A818" s="1" t="s">
        <v>30</v>
      </c>
      <c r="B818">
        <v>139</v>
      </c>
      <c r="C818">
        <v>6</v>
      </c>
      <c r="D818">
        <v>133</v>
      </c>
      <c r="E818">
        <v>139</v>
      </c>
      <c r="F818">
        <v>147</v>
      </c>
      <c r="G818">
        <v>137</v>
      </c>
    </row>
    <row r="819" spans="1:7" x14ac:dyDescent="0.3">
      <c r="A819" s="1" t="s">
        <v>31</v>
      </c>
      <c r="B819">
        <v>137</v>
      </c>
      <c r="C819">
        <v>3</v>
      </c>
      <c r="D819">
        <v>134</v>
      </c>
      <c r="E819">
        <v>136</v>
      </c>
      <c r="F819">
        <v>142</v>
      </c>
      <c r="G819">
        <v>138</v>
      </c>
    </row>
    <row r="820" spans="1:7" x14ac:dyDescent="0.3">
      <c r="A820" s="1" t="s">
        <v>32</v>
      </c>
      <c r="B820">
        <v>6500</v>
      </c>
      <c r="C820">
        <v>275</v>
      </c>
      <c r="D820">
        <v>6761</v>
      </c>
      <c r="E820">
        <v>6656</v>
      </c>
      <c r="F820">
        <v>6137</v>
      </c>
      <c r="G820">
        <v>6447</v>
      </c>
    </row>
    <row r="821" spans="1:7" x14ac:dyDescent="0.3">
      <c r="A821" s="1" t="s">
        <v>33</v>
      </c>
      <c r="B821">
        <v>9120</v>
      </c>
      <c r="C821">
        <v>475</v>
      </c>
      <c r="D821">
        <v>8454</v>
      </c>
      <c r="E821">
        <v>9231</v>
      </c>
      <c r="F821">
        <v>9583</v>
      </c>
      <c r="G821">
        <v>9212</v>
      </c>
    </row>
    <row r="822" spans="1:7" x14ac:dyDescent="0.3">
      <c r="A822" s="1" t="s">
        <v>34</v>
      </c>
      <c r="B822">
        <v>8401</v>
      </c>
      <c r="C822">
        <v>339</v>
      </c>
      <c r="D822">
        <v>8330</v>
      </c>
      <c r="E822">
        <v>7951</v>
      </c>
      <c r="F822">
        <v>8642</v>
      </c>
      <c r="G822">
        <v>8682</v>
      </c>
    </row>
    <row r="823" spans="1:7" x14ac:dyDescent="0.3">
      <c r="A823" s="1" t="s">
        <v>35</v>
      </c>
      <c r="B823">
        <v>7625</v>
      </c>
      <c r="C823">
        <v>401</v>
      </c>
      <c r="D823">
        <v>7199</v>
      </c>
      <c r="E823">
        <v>7488</v>
      </c>
      <c r="F823">
        <v>8155</v>
      </c>
      <c r="G823">
        <v>7658</v>
      </c>
    </row>
    <row r="824" spans="1:7" x14ac:dyDescent="0.3">
      <c r="A824" s="1" t="s">
        <v>36</v>
      </c>
      <c r="B824">
        <v>1577</v>
      </c>
      <c r="C824">
        <v>162</v>
      </c>
      <c r="D824">
        <v>1524</v>
      </c>
      <c r="E824">
        <v>1803</v>
      </c>
      <c r="F824">
        <v>1420</v>
      </c>
      <c r="G824">
        <v>1559</v>
      </c>
    </row>
    <row r="825" spans="1:7" x14ac:dyDescent="0.3">
      <c r="A825" s="1" t="s">
        <v>37</v>
      </c>
      <c r="B825">
        <v>5954</v>
      </c>
      <c r="C825">
        <v>302</v>
      </c>
      <c r="D825">
        <v>5591</v>
      </c>
      <c r="E825">
        <v>6128</v>
      </c>
      <c r="F825">
        <v>6265</v>
      </c>
      <c r="G825">
        <v>5832</v>
      </c>
    </row>
    <row r="826" spans="1:7" x14ac:dyDescent="0.3">
      <c r="A826" s="1" t="s">
        <v>38</v>
      </c>
      <c r="B826">
        <v>3202</v>
      </c>
      <c r="C826">
        <v>281</v>
      </c>
      <c r="D826">
        <v>2988</v>
      </c>
      <c r="E826">
        <v>2935</v>
      </c>
      <c r="F826">
        <v>3394</v>
      </c>
      <c r="G826">
        <v>3490</v>
      </c>
    </row>
    <row r="827" spans="1:7" x14ac:dyDescent="0.3">
      <c r="A827" s="1" t="s">
        <v>39</v>
      </c>
      <c r="B827">
        <v>9933</v>
      </c>
      <c r="C827">
        <v>1151</v>
      </c>
      <c r="D827">
        <v>8421</v>
      </c>
      <c r="E827">
        <v>9948</v>
      </c>
      <c r="F827">
        <v>11213</v>
      </c>
      <c r="G827">
        <v>10151</v>
      </c>
    </row>
    <row r="828" spans="1:7" x14ac:dyDescent="0.3">
      <c r="A828" s="1" t="s">
        <v>40</v>
      </c>
      <c r="B828">
        <v>7031</v>
      </c>
      <c r="C828">
        <v>497</v>
      </c>
      <c r="D828">
        <v>6529</v>
      </c>
      <c r="E828">
        <v>6724</v>
      </c>
      <c r="F828">
        <v>7618</v>
      </c>
      <c r="G828">
        <v>7253</v>
      </c>
    </row>
    <row r="829" spans="1:7" x14ac:dyDescent="0.3">
      <c r="A829" s="1" t="s">
        <v>41</v>
      </c>
      <c r="B829">
        <v>1290</v>
      </c>
      <c r="C829">
        <v>190</v>
      </c>
      <c r="D829">
        <v>1274</v>
      </c>
      <c r="E829">
        <v>1209</v>
      </c>
      <c r="F829">
        <v>1558</v>
      </c>
      <c r="G829">
        <v>1117</v>
      </c>
    </row>
    <row r="830" spans="1:7" x14ac:dyDescent="0.3">
      <c r="A830" s="1" t="s">
        <v>42</v>
      </c>
      <c r="B830">
        <v>140</v>
      </c>
      <c r="C830">
        <v>4</v>
      </c>
      <c r="D830">
        <v>137</v>
      </c>
      <c r="E830">
        <v>138</v>
      </c>
      <c r="F830">
        <v>145</v>
      </c>
      <c r="G830">
        <v>138</v>
      </c>
    </row>
    <row r="831" spans="1:7" x14ac:dyDescent="0.3">
      <c r="A831" s="1" t="s">
        <v>43</v>
      </c>
      <c r="B831">
        <v>135</v>
      </c>
      <c r="C831">
        <v>3</v>
      </c>
      <c r="D831">
        <v>130</v>
      </c>
      <c r="E831">
        <v>136</v>
      </c>
      <c r="F831">
        <v>139</v>
      </c>
      <c r="G831">
        <v>136</v>
      </c>
    </row>
    <row r="832" spans="1:7" x14ac:dyDescent="0.3">
      <c r="A832" s="1" t="s">
        <v>44</v>
      </c>
      <c r="B832">
        <v>6324</v>
      </c>
      <c r="C832">
        <v>534</v>
      </c>
      <c r="D832">
        <v>5687</v>
      </c>
      <c r="E832">
        <v>6531</v>
      </c>
      <c r="F832">
        <v>6935</v>
      </c>
      <c r="G832">
        <v>6143</v>
      </c>
    </row>
    <row r="833" spans="1:7" x14ac:dyDescent="0.3">
      <c r="A833" s="1" t="s">
        <v>45</v>
      </c>
      <c r="B833">
        <v>7972</v>
      </c>
      <c r="C833">
        <v>574</v>
      </c>
      <c r="D833">
        <v>7298</v>
      </c>
      <c r="E833">
        <v>7713</v>
      </c>
      <c r="F833">
        <v>8312</v>
      </c>
      <c r="G833">
        <v>8564</v>
      </c>
    </row>
    <row r="834" spans="1:7" x14ac:dyDescent="0.3">
      <c r="A834" s="1" t="s">
        <v>46</v>
      </c>
      <c r="B834">
        <v>7578</v>
      </c>
      <c r="C834">
        <v>959</v>
      </c>
      <c r="D834">
        <v>6336</v>
      </c>
      <c r="E834">
        <v>7312</v>
      </c>
      <c r="F834">
        <v>8387</v>
      </c>
      <c r="G834">
        <v>8278</v>
      </c>
    </row>
    <row r="835" spans="1:7" x14ac:dyDescent="0.3">
      <c r="A835" s="1" t="s">
        <v>47</v>
      </c>
      <c r="B835">
        <v>6735</v>
      </c>
      <c r="C835">
        <v>320</v>
      </c>
      <c r="D835">
        <v>6262</v>
      </c>
      <c r="E835">
        <v>6843</v>
      </c>
      <c r="F835">
        <v>6972</v>
      </c>
      <c r="G835">
        <v>6862</v>
      </c>
    </row>
    <row r="836" spans="1:7" x14ac:dyDescent="0.3">
      <c r="A836" s="1" t="s">
        <v>48</v>
      </c>
      <c r="B836">
        <v>1732</v>
      </c>
      <c r="C836">
        <v>175</v>
      </c>
      <c r="D836">
        <v>1525</v>
      </c>
      <c r="E836">
        <v>1831</v>
      </c>
      <c r="F836">
        <v>1915</v>
      </c>
      <c r="G836">
        <v>1658</v>
      </c>
    </row>
    <row r="837" spans="1:7" x14ac:dyDescent="0.3">
      <c r="A837" s="1" t="s">
        <v>49</v>
      </c>
      <c r="B837">
        <v>5243</v>
      </c>
      <c r="C837">
        <v>294</v>
      </c>
      <c r="D837">
        <v>4863</v>
      </c>
      <c r="E837">
        <v>5347</v>
      </c>
      <c r="F837">
        <v>5562</v>
      </c>
      <c r="G837">
        <v>5199</v>
      </c>
    </row>
    <row r="838" spans="1:7" x14ac:dyDescent="0.3">
      <c r="A838" s="1" t="s">
        <v>50</v>
      </c>
      <c r="B838">
        <v>1217</v>
      </c>
      <c r="C838">
        <v>74</v>
      </c>
      <c r="D838">
        <v>1140</v>
      </c>
      <c r="E838">
        <v>1216</v>
      </c>
      <c r="F838">
        <v>1318</v>
      </c>
      <c r="G838">
        <v>1196</v>
      </c>
    </row>
    <row r="839" spans="1:7" x14ac:dyDescent="0.3">
      <c r="A839" s="1" t="s">
        <v>51</v>
      </c>
      <c r="B839">
        <v>9230</v>
      </c>
      <c r="C839">
        <v>876</v>
      </c>
      <c r="D839">
        <v>8190</v>
      </c>
      <c r="E839">
        <v>8945</v>
      </c>
      <c r="F839">
        <v>10255</v>
      </c>
      <c r="G839">
        <v>9531</v>
      </c>
    </row>
    <row r="840" spans="1:7" x14ac:dyDescent="0.3">
      <c r="A840" s="1" t="s">
        <v>52</v>
      </c>
      <c r="B840">
        <v>6635</v>
      </c>
      <c r="C840">
        <v>511</v>
      </c>
      <c r="D840">
        <v>6113</v>
      </c>
      <c r="E840">
        <v>6363</v>
      </c>
      <c r="F840">
        <v>7277</v>
      </c>
      <c r="G840">
        <v>6788</v>
      </c>
    </row>
    <row r="841" spans="1:7" x14ac:dyDescent="0.3">
      <c r="A841" s="1" t="s">
        <v>53</v>
      </c>
      <c r="B841">
        <v>1138</v>
      </c>
      <c r="C841">
        <v>58</v>
      </c>
      <c r="D841">
        <v>1113</v>
      </c>
      <c r="E841">
        <v>1215</v>
      </c>
      <c r="F841">
        <v>1144</v>
      </c>
      <c r="G841">
        <v>1078</v>
      </c>
    </row>
    <row r="842" spans="1:7" x14ac:dyDescent="0.3">
      <c r="A842" s="1" t="s">
        <v>54</v>
      </c>
      <c r="B842">
        <v>138</v>
      </c>
      <c r="C842">
        <v>6</v>
      </c>
      <c r="D842">
        <v>132</v>
      </c>
      <c r="E842">
        <v>137</v>
      </c>
      <c r="F842">
        <v>146</v>
      </c>
      <c r="G842">
        <v>137</v>
      </c>
    </row>
    <row r="843" spans="1:7" x14ac:dyDescent="0.3">
      <c r="A843" s="1" t="s">
        <v>55</v>
      </c>
      <c r="B843">
        <v>130</v>
      </c>
      <c r="C843">
        <v>3</v>
      </c>
      <c r="D843">
        <v>126</v>
      </c>
      <c r="E843">
        <v>128</v>
      </c>
      <c r="F843">
        <v>134</v>
      </c>
      <c r="G843">
        <v>131</v>
      </c>
    </row>
    <row r="844" spans="1:7" x14ac:dyDescent="0.3">
      <c r="A844" s="1" t="s">
        <v>56</v>
      </c>
      <c r="B844">
        <v>6252</v>
      </c>
      <c r="C844">
        <v>697</v>
      </c>
      <c r="D844">
        <v>5243</v>
      </c>
      <c r="E844">
        <v>6806</v>
      </c>
      <c r="F844">
        <v>6601</v>
      </c>
      <c r="G844">
        <v>6359</v>
      </c>
    </row>
    <row r="845" spans="1:7" x14ac:dyDescent="0.3">
      <c r="A845" s="1" t="s">
        <v>57</v>
      </c>
      <c r="B845">
        <v>7779</v>
      </c>
      <c r="C845">
        <v>718</v>
      </c>
      <c r="D845">
        <v>6805</v>
      </c>
      <c r="E845">
        <v>7681</v>
      </c>
      <c r="F845">
        <v>8395</v>
      </c>
      <c r="G845">
        <v>8234</v>
      </c>
    </row>
    <row r="846" spans="1:7" x14ac:dyDescent="0.3">
      <c r="A846" s="1" t="s">
        <v>58</v>
      </c>
      <c r="B846">
        <v>7588</v>
      </c>
      <c r="C846">
        <v>733</v>
      </c>
      <c r="D846">
        <v>6770</v>
      </c>
      <c r="E846">
        <v>7297</v>
      </c>
      <c r="F846">
        <v>8492</v>
      </c>
      <c r="G846">
        <v>7794</v>
      </c>
    </row>
    <row r="847" spans="1:7" x14ac:dyDescent="0.3">
      <c r="A847" s="1" t="s">
        <v>59</v>
      </c>
      <c r="B847">
        <v>7030</v>
      </c>
      <c r="C847">
        <v>494</v>
      </c>
      <c r="D847">
        <v>6531</v>
      </c>
      <c r="E847">
        <v>6761</v>
      </c>
      <c r="F847">
        <v>7655</v>
      </c>
      <c r="G847">
        <v>7175</v>
      </c>
    </row>
    <row r="848" spans="1:7" x14ac:dyDescent="0.3">
      <c r="A848" s="1" t="s">
        <v>60</v>
      </c>
      <c r="B848">
        <v>1748</v>
      </c>
      <c r="C848">
        <v>143</v>
      </c>
      <c r="D848">
        <v>1559</v>
      </c>
      <c r="E848">
        <v>1793</v>
      </c>
      <c r="F848">
        <v>1900</v>
      </c>
      <c r="G848">
        <v>1739</v>
      </c>
    </row>
    <row r="849" spans="1:7" x14ac:dyDescent="0.3">
      <c r="A849" s="1" t="s">
        <v>61</v>
      </c>
      <c r="B849">
        <v>5069</v>
      </c>
      <c r="C849">
        <v>157</v>
      </c>
      <c r="D849">
        <v>4881</v>
      </c>
      <c r="E849">
        <v>5199</v>
      </c>
      <c r="F849">
        <v>5197</v>
      </c>
      <c r="G849">
        <v>4998</v>
      </c>
    </row>
    <row r="850" spans="1:7" x14ac:dyDescent="0.3">
      <c r="A850" s="1" t="s">
        <v>62</v>
      </c>
      <c r="B850">
        <v>3757</v>
      </c>
      <c r="C850">
        <v>296</v>
      </c>
      <c r="D850">
        <v>3746</v>
      </c>
      <c r="E850">
        <v>3381</v>
      </c>
      <c r="F850">
        <v>3795</v>
      </c>
      <c r="G850">
        <v>4105</v>
      </c>
    </row>
    <row r="851" spans="1:7" x14ac:dyDescent="0.3">
      <c r="A851" s="1" t="s">
        <v>63</v>
      </c>
      <c r="B851">
        <v>8910</v>
      </c>
      <c r="C851">
        <v>1005</v>
      </c>
      <c r="D851">
        <v>7640</v>
      </c>
      <c r="E851">
        <v>8883</v>
      </c>
      <c r="F851">
        <v>10094</v>
      </c>
      <c r="G851">
        <v>9021</v>
      </c>
    </row>
    <row r="852" spans="1:7" x14ac:dyDescent="0.3">
      <c r="A852" s="1" t="s">
        <v>64</v>
      </c>
      <c r="B852">
        <v>5935</v>
      </c>
      <c r="C852">
        <v>587</v>
      </c>
      <c r="D852">
        <v>5334</v>
      </c>
      <c r="E852">
        <v>5557</v>
      </c>
      <c r="F852">
        <v>6585</v>
      </c>
      <c r="G852">
        <v>6264</v>
      </c>
    </row>
    <row r="853" spans="1:7" x14ac:dyDescent="0.3">
      <c r="A853" s="1" t="s">
        <v>65</v>
      </c>
      <c r="B853">
        <v>1404</v>
      </c>
      <c r="C853">
        <v>212</v>
      </c>
      <c r="D853">
        <v>1320</v>
      </c>
      <c r="E853">
        <v>1152</v>
      </c>
      <c r="F853">
        <v>1638</v>
      </c>
      <c r="G853">
        <v>1504</v>
      </c>
    </row>
    <row r="854" spans="1:7" x14ac:dyDescent="0.3">
      <c r="A854" s="1" t="s">
        <v>66</v>
      </c>
      <c r="B854">
        <v>138</v>
      </c>
      <c r="C854">
        <v>5</v>
      </c>
      <c r="D854">
        <v>132</v>
      </c>
      <c r="E854">
        <v>136</v>
      </c>
      <c r="F854">
        <v>144</v>
      </c>
      <c r="G854">
        <v>139</v>
      </c>
    </row>
    <row r="855" spans="1:7" x14ac:dyDescent="0.3">
      <c r="A855" s="1" t="s">
        <v>67</v>
      </c>
      <c r="B855">
        <v>131</v>
      </c>
      <c r="C855">
        <v>4</v>
      </c>
      <c r="D855">
        <v>125</v>
      </c>
      <c r="E855">
        <v>131</v>
      </c>
      <c r="F855">
        <v>136</v>
      </c>
      <c r="G855">
        <v>131</v>
      </c>
    </row>
    <row r="856" spans="1:7" x14ac:dyDescent="0.3">
      <c r="A856" s="1" t="s">
        <v>68</v>
      </c>
      <c r="B856">
        <v>5880</v>
      </c>
      <c r="C856">
        <v>745</v>
      </c>
      <c r="D856">
        <v>5555</v>
      </c>
      <c r="E856">
        <v>5181</v>
      </c>
      <c r="F856">
        <v>6914</v>
      </c>
      <c r="G856">
        <v>5869</v>
      </c>
    </row>
    <row r="857" spans="1:7" x14ac:dyDescent="0.3">
      <c r="A857" s="1" t="s">
        <v>69</v>
      </c>
      <c r="B857">
        <v>9121</v>
      </c>
      <c r="C857">
        <v>928</v>
      </c>
      <c r="D857">
        <v>7973</v>
      </c>
      <c r="E857">
        <v>8797</v>
      </c>
      <c r="F857">
        <v>10057</v>
      </c>
      <c r="G857">
        <v>9657</v>
      </c>
    </row>
    <row r="858" spans="1:7" x14ac:dyDescent="0.3">
      <c r="A858" s="1" t="s">
        <v>70</v>
      </c>
      <c r="B858">
        <v>8486</v>
      </c>
      <c r="C858">
        <v>934</v>
      </c>
      <c r="D858">
        <v>7337</v>
      </c>
      <c r="E858">
        <v>8197</v>
      </c>
      <c r="F858">
        <v>9504</v>
      </c>
      <c r="G858">
        <v>8906</v>
      </c>
    </row>
    <row r="859" spans="1:7" x14ac:dyDescent="0.3">
      <c r="A859" s="1" t="s">
        <v>71</v>
      </c>
      <c r="B859">
        <v>7357</v>
      </c>
      <c r="C859">
        <v>692</v>
      </c>
      <c r="D859">
        <v>6480</v>
      </c>
      <c r="E859">
        <v>7559</v>
      </c>
      <c r="F859">
        <v>8141</v>
      </c>
      <c r="G859">
        <v>7248</v>
      </c>
    </row>
    <row r="860" spans="1:7" x14ac:dyDescent="0.3">
      <c r="A860" s="1" t="s">
        <v>72</v>
      </c>
      <c r="B860">
        <v>2337</v>
      </c>
      <c r="C860">
        <v>177</v>
      </c>
      <c r="D860">
        <v>2084</v>
      </c>
      <c r="E860">
        <v>2346</v>
      </c>
      <c r="F860">
        <v>2461</v>
      </c>
      <c r="G860">
        <v>2459</v>
      </c>
    </row>
    <row r="861" spans="1:7" x14ac:dyDescent="0.3">
      <c r="A861" s="1" t="s">
        <v>73</v>
      </c>
      <c r="B861">
        <v>6127</v>
      </c>
      <c r="C861">
        <v>450</v>
      </c>
      <c r="D861">
        <v>5541</v>
      </c>
      <c r="E861">
        <v>6093</v>
      </c>
      <c r="F861">
        <v>6626</v>
      </c>
      <c r="G861">
        <v>6248</v>
      </c>
    </row>
    <row r="862" spans="1:7" x14ac:dyDescent="0.3">
      <c r="A862" s="1" t="s">
        <v>74</v>
      </c>
      <c r="B862">
        <v>4238</v>
      </c>
      <c r="C862">
        <v>359</v>
      </c>
      <c r="D862">
        <v>3869</v>
      </c>
      <c r="E862">
        <v>4003</v>
      </c>
      <c r="F862">
        <v>4462</v>
      </c>
      <c r="G862">
        <v>4620</v>
      </c>
    </row>
    <row r="863" spans="1:7" x14ac:dyDescent="0.3">
      <c r="A863" s="1" t="s">
        <v>75</v>
      </c>
      <c r="B863">
        <v>9590</v>
      </c>
      <c r="C863">
        <v>1055</v>
      </c>
      <c r="D863">
        <v>8377</v>
      </c>
      <c r="E863">
        <v>9752</v>
      </c>
      <c r="F863">
        <v>10919</v>
      </c>
      <c r="G863">
        <v>9310</v>
      </c>
    </row>
    <row r="864" spans="1:7" x14ac:dyDescent="0.3">
      <c r="A864" s="1" t="s">
        <v>76</v>
      </c>
      <c r="B864">
        <v>6481</v>
      </c>
      <c r="C864">
        <v>589</v>
      </c>
      <c r="D864">
        <v>5821</v>
      </c>
      <c r="E864">
        <v>6267</v>
      </c>
      <c r="F864">
        <v>7216</v>
      </c>
      <c r="G864">
        <v>6621</v>
      </c>
    </row>
    <row r="865" spans="1:7" x14ac:dyDescent="0.3">
      <c r="A865" s="1" t="s">
        <v>77</v>
      </c>
      <c r="B865">
        <v>1126</v>
      </c>
      <c r="C865">
        <v>110</v>
      </c>
      <c r="D865">
        <v>1021</v>
      </c>
      <c r="E865">
        <v>1180</v>
      </c>
      <c r="F865">
        <v>1254</v>
      </c>
      <c r="G865">
        <v>1047</v>
      </c>
    </row>
    <row r="866" spans="1:7" x14ac:dyDescent="0.3">
      <c r="A866" s="1" t="s">
        <v>78</v>
      </c>
      <c r="B866">
        <v>137</v>
      </c>
      <c r="C866">
        <v>5</v>
      </c>
      <c r="D866">
        <v>132</v>
      </c>
      <c r="E866">
        <v>137</v>
      </c>
      <c r="F866">
        <v>142</v>
      </c>
      <c r="G866">
        <v>139</v>
      </c>
    </row>
    <row r="867" spans="1:7" x14ac:dyDescent="0.3">
      <c r="A867" s="1" t="s">
        <v>79</v>
      </c>
      <c r="B867">
        <v>132</v>
      </c>
      <c r="C867">
        <v>6</v>
      </c>
      <c r="D867">
        <v>126</v>
      </c>
      <c r="E867">
        <v>127</v>
      </c>
      <c r="F867">
        <v>139</v>
      </c>
      <c r="G867">
        <v>136</v>
      </c>
    </row>
    <row r="868" spans="1:7" x14ac:dyDescent="0.3">
      <c r="A868" s="1" t="s">
        <v>80</v>
      </c>
      <c r="B868">
        <v>6552</v>
      </c>
      <c r="C868">
        <v>337</v>
      </c>
      <c r="D868">
        <v>6183</v>
      </c>
      <c r="E868">
        <v>6960</v>
      </c>
      <c r="F868">
        <v>6666</v>
      </c>
      <c r="G868">
        <v>6397</v>
      </c>
    </row>
    <row r="869" spans="1:7" x14ac:dyDescent="0.3">
      <c r="A869" s="1" t="s">
        <v>81</v>
      </c>
      <c r="B869">
        <v>9612</v>
      </c>
      <c r="C869">
        <v>671</v>
      </c>
      <c r="D869">
        <v>8793</v>
      </c>
      <c r="E869">
        <v>9617</v>
      </c>
      <c r="F869">
        <v>10436</v>
      </c>
      <c r="G869">
        <v>9603</v>
      </c>
    </row>
    <row r="870" spans="1:7" x14ac:dyDescent="0.3">
      <c r="A870" s="1" t="s">
        <v>82</v>
      </c>
      <c r="B870">
        <v>9019</v>
      </c>
      <c r="C870">
        <v>881</v>
      </c>
      <c r="D870">
        <v>7955</v>
      </c>
      <c r="E870">
        <v>9075</v>
      </c>
      <c r="F870">
        <v>10108</v>
      </c>
      <c r="G870">
        <v>8938</v>
      </c>
    </row>
    <row r="871" spans="1:7" x14ac:dyDescent="0.3">
      <c r="A871" s="1" t="s">
        <v>83</v>
      </c>
      <c r="B871">
        <v>8045</v>
      </c>
      <c r="C871">
        <v>614</v>
      </c>
      <c r="D871">
        <v>7338</v>
      </c>
      <c r="E871">
        <v>7802</v>
      </c>
      <c r="F871">
        <v>8765</v>
      </c>
      <c r="G871">
        <v>8275</v>
      </c>
    </row>
    <row r="872" spans="1:7" x14ac:dyDescent="0.3">
      <c r="A872" s="1" t="s">
        <v>84</v>
      </c>
      <c r="B872">
        <v>2481</v>
      </c>
      <c r="C872">
        <v>283</v>
      </c>
      <c r="D872">
        <v>2254</v>
      </c>
      <c r="E872">
        <v>2236</v>
      </c>
      <c r="F872">
        <v>2811</v>
      </c>
      <c r="G872">
        <v>2623</v>
      </c>
    </row>
    <row r="873" spans="1:7" x14ac:dyDescent="0.3">
      <c r="A873" s="1" t="s">
        <v>85</v>
      </c>
      <c r="B873">
        <v>6357</v>
      </c>
      <c r="C873">
        <v>448</v>
      </c>
      <c r="D873">
        <v>5800</v>
      </c>
      <c r="E873">
        <v>6263</v>
      </c>
      <c r="F873">
        <v>6873</v>
      </c>
      <c r="G873">
        <v>6493</v>
      </c>
    </row>
    <row r="874" spans="1:7" x14ac:dyDescent="0.3">
      <c r="A874" s="1" t="s">
        <v>86</v>
      </c>
      <c r="B874">
        <v>3764</v>
      </c>
      <c r="C874">
        <v>259</v>
      </c>
      <c r="D874">
        <v>3556</v>
      </c>
      <c r="E874">
        <v>3530</v>
      </c>
      <c r="F874">
        <v>3929</v>
      </c>
      <c r="G874">
        <v>4040</v>
      </c>
    </row>
    <row r="875" spans="1:7" x14ac:dyDescent="0.3">
      <c r="A875" s="1" t="s">
        <v>87</v>
      </c>
      <c r="B875">
        <v>9344</v>
      </c>
      <c r="C875">
        <v>579</v>
      </c>
      <c r="D875">
        <v>8785</v>
      </c>
      <c r="E875">
        <v>8906</v>
      </c>
      <c r="F875">
        <v>9892</v>
      </c>
      <c r="G875">
        <v>9794</v>
      </c>
    </row>
    <row r="876" spans="1:7" x14ac:dyDescent="0.3">
      <c r="A876" s="1" t="s">
        <v>88</v>
      </c>
      <c r="B876">
        <v>6987</v>
      </c>
      <c r="C876">
        <v>472</v>
      </c>
      <c r="D876">
        <v>6335</v>
      </c>
      <c r="E876">
        <v>7222</v>
      </c>
      <c r="F876">
        <v>7420</v>
      </c>
      <c r="G876">
        <v>6973</v>
      </c>
    </row>
    <row r="877" spans="1:7" x14ac:dyDescent="0.3">
      <c r="A877" s="1" t="s">
        <v>89</v>
      </c>
      <c r="B877">
        <v>1104</v>
      </c>
      <c r="C877">
        <v>135</v>
      </c>
      <c r="D877">
        <v>1198</v>
      </c>
      <c r="E877">
        <v>1117</v>
      </c>
      <c r="F877">
        <v>1190</v>
      </c>
      <c r="G877">
        <v>909</v>
      </c>
    </row>
    <row r="878" spans="1:7" x14ac:dyDescent="0.3">
      <c r="A878" s="1" t="s">
        <v>90</v>
      </c>
      <c r="B878">
        <v>348</v>
      </c>
      <c r="C878">
        <v>77</v>
      </c>
      <c r="D878">
        <v>315</v>
      </c>
      <c r="E878">
        <v>268</v>
      </c>
      <c r="F878">
        <v>359</v>
      </c>
      <c r="G878">
        <v>450</v>
      </c>
    </row>
    <row r="879" spans="1:7" x14ac:dyDescent="0.3">
      <c r="A879" s="1" t="s">
        <v>91</v>
      </c>
      <c r="B879">
        <v>139</v>
      </c>
      <c r="C879">
        <v>5</v>
      </c>
      <c r="D879">
        <v>135</v>
      </c>
      <c r="E879">
        <v>136</v>
      </c>
      <c r="F879">
        <v>145</v>
      </c>
      <c r="G879">
        <v>142</v>
      </c>
    </row>
    <row r="880" spans="1:7" x14ac:dyDescent="0.3">
      <c r="A880" s="1" t="s">
        <v>92</v>
      </c>
      <c r="B880">
        <v>136</v>
      </c>
      <c r="C880">
        <v>6</v>
      </c>
      <c r="D880">
        <v>131</v>
      </c>
      <c r="E880">
        <v>132</v>
      </c>
      <c r="F880">
        <v>144</v>
      </c>
      <c r="G880">
        <v>137</v>
      </c>
    </row>
    <row r="881" spans="1:7" x14ac:dyDescent="0.3">
      <c r="A881" s="1" t="s">
        <v>93</v>
      </c>
      <c r="B881">
        <v>138</v>
      </c>
      <c r="C881">
        <v>5</v>
      </c>
      <c r="D881">
        <v>133</v>
      </c>
      <c r="E881">
        <v>137</v>
      </c>
      <c r="F881">
        <v>145</v>
      </c>
      <c r="G881">
        <v>139</v>
      </c>
    </row>
    <row r="882" spans="1:7" x14ac:dyDescent="0.3">
      <c r="A882" s="1" t="s">
        <v>94</v>
      </c>
      <c r="B882">
        <v>134</v>
      </c>
      <c r="C882">
        <v>4</v>
      </c>
      <c r="D882">
        <v>130</v>
      </c>
      <c r="E882">
        <v>132</v>
      </c>
      <c r="F882">
        <v>138</v>
      </c>
      <c r="G882">
        <v>134</v>
      </c>
    </row>
    <row r="883" spans="1:7" x14ac:dyDescent="0.3">
      <c r="A883" s="1" t="s">
        <v>95</v>
      </c>
      <c r="B883">
        <v>133</v>
      </c>
      <c r="C883">
        <v>5</v>
      </c>
      <c r="D883">
        <v>128</v>
      </c>
      <c r="E883">
        <v>130</v>
      </c>
      <c r="F883">
        <v>140</v>
      </c>
      <c r="G883">
        <v>135</v>
      </c>
    </row>
    <row r="884" spans="1:7" x14ac:dyDescent="0.3">
      <c r="A884" s="1" t="s">
        <v>96</v>
      </c>
      <c r="B884">
        <v>134</v>
      </c>
      <c r="C884">
        <v>7</v>
      </c>
      <c r="D884">
        <v>127</v>
      </c>
      <c r="E884">
        <v>130</v>
      </c>
      <c r="F884">
        <v>142</v>
      </c>
      <c r="G884">
        <v>135</v>
      </c>
    </row>
    <row r="885" spans="1:7" x14ac:dyDescent="0.3">
      <c r="A885" s="1" t="s">
        <v>97</v>
      </c>
      <c r="B885">
        <v>135</v>
      </c>
      <c r="C885">
        <v>5</v>
      </c>
      <c r="D885">
        <v>130</v>
      </c>
      <c r="E885">
        <v>132</v>
      </c>
      <c r="F885">
        <v>142</v>
      </c>
      <c r="G885">
        <v>137</v>
      </c>
    </row>
    <row r="886" spans="1:7" x14ac:dyDescent="0.3">
      <c r="A886" s="1" t="s">
        <v>98</v>
      </c>
      <c r="B886">
        <v>136</v>
      </c>
      <c r="C886">
        <v>6</v>
      </c>
      <c r="D886">
        <v>132</v>
      </c>
      <c r="E886">
        <v>132</v>
      </c>
      <c r="F886">
        <v>144</v>
      </c>
      <c r="G886">
        <v>136</v>
      </c>
    </row>
    <row r="887" spans="1:7" x14ac:dyDescent="0.3">
      <c r="A887" s="1" t="s">
        <v>99</v>
      </c>
      <c r="B887">
        <v>136</v>
      </c>
      <c r="C887">
        <v>6</v>
      </c>
      <c r="D887">
        <v>127</v>
      </c>
      <c r="E887">
        <v>137</v>
      </c>
      <c r="F887">
        <v>140</v>
      </c>
      <c r="G887">
        <v>139</v>
      </c>
    </row>
    <row r="888" spans="1:7" x14ac:dyDescent="0.3">
      <c r="A888" s="1" t="s">
        <v>100</v>
      </c>
      <c r="B888">
        <v>136</v>
      </c>
      <c r="C888">
        <v>7</v>
      </c>
      <c r="D888">
        <v>130</v>
      </c>
      <c r="E888">
        <v>133</v>
      </c>
      <c r="F888">
        <v>146</v>
      </c>
      <c r="G888">
        <v>138</v>
      </c>
    </row>
    <row r="889" spans="1:7" x14ac:dyDescent="0.3">
      <c r="A889" s="1" t="s">
        <v>101</v>
      </c>
      <c r="B889">
        <v>138</v>
      </c>
      <c r="C889">
        <v>6</v>
      </c>
      <c r="D889">
        <v>131</v>
      </c>
      <c r="E889">
        <v>136</v>
      </c>
      <c r="F889">
        <v>144</v>
      </c>
      <c r="G889">
        <v>142</v>
      </c>
    </row>
    <row r="890" spans="1:7" x14ac:dyDescent="0.3">
      <c r="A890" s="1" t="s">
        <v>102</v>
      </c>
      <c r="B890">
        <v>143</v>
      </c>
      <c r="C890">
        <v>8</v>
      </c>
      <c r="D890">
        <v>134</v>
      </c>
      <c r="E890">
        <v>140</v>
      </c>
      <c r="F890">
        <v>153</v>
      </c>
      <c r="G890">
        <v>144</v>
      </c>
    </row>
    <row r="892" spans="1:7" x14ac:dyDescent="0.3">
      <c r="A892" s="1" t="s">
        <v>170</v>
      </c>
    </row>
    <row r="893" spans="1:7" x14ac:dyDescent="0.3">
      <c r="A893" s="1" t="s">
        <v>0</v>
      </c>
      <c r="B893" s="1" t="s">
        <v>1</v>
      </c>
      <c r="C893" s="1" t="s">
        <v>2</v>
      </c>
      <c r="D893" s="1" t="s">
        <v>3</v>
      </c>
      <c r="E893" s="1" t="s">
        <v>4</v>
      </c>
      <c r="F893" s="1" t="s">
        <v>5</v>
      </c>
      <c r="G893" s="1" t="s">
        <v>6</v>
      </c>
    </row>
    <row r="894" spans="1:7" x14ac:dyDescent="0.3">
      <c r="A894" s="1" t="s">
        <v>7</v>
      </c>
      <c r="B894">
        <v>147</v>
      </c>
      <c r="C894">
        <v>4</v>
      </c>
      <c r="D894">
        <v>142</v>
      </c>
      <c r="E894">
        <v>148</v>
      </c>
      <c r="F894">
        <v>152</v>
      </c>
      <c r="G894">
        <v>145</v>
      </c>
    </row>
    <row r="895" spans="1:7" x14ac:dyDescent="0.3">
      <c r="A895" s="1" t="s">
        <v>8</v>
      </c>
      <c r="B895">
        <v>142</v>
      </c>
      <c r="C895">
        <v>6</v>
      </c>
      <c r="D895">
        <v>136</v>
      </c>
      <c r="E895">
        <v>140</v>
      </c>
      <c r="F895">
        <v>149</v>
      </c>
      <c r="G895">
        <v>145</v>
      </c>
    </row>
    <row r="896" spans="1:7" x14ac:dyDescent="0.3">
      <c r="A896" s="1" t="s">
        <v>9</v>
      </c>
      <c r="B896">
        <v>143</v>
      </c>
      <c r="C896">
        <v>4</v>
      </c>
      <c r="D896">
        <v>137</v>
      </c>
      <c r="E896">
        <v>142</v>
      </c>
      <c r="F896">
        <v>147</v>
      </c>
      <c r="G896">
        <v>145</v>
      </c>
    </row>
    <row r="897" spans="1:7" x14ac:dyDescent="0.3">
      <c r="A897" s="1" t="s">
        <v>10</v>
      </c>
      <c r="B897">
        <v>145</v>
      </c>
      <c r="C897">
        <v>6</v>
      </c>
      <c r="D897">
        <v>142</v>
      </c>
      <c r="E897">
        <v>140</v>
      </c>
      <c r="F897">
        <v>153</v>
      </c>
      <c r="G897">
        <v>145</v>
      </c>
    </row>
    <row r="898" spans="1:7" x14ac:dyDescent="0.3">
      <c r="A898" s="1" t="s">
        <v>11</v>
      </c>
      <c r="B898">
        <v>143</v>
      </c>
      <c r="C898">
        <v>5</v>
      </c>
      <c r="D898">
        <v>136</v>
      </c>
      <c r="E898">
        <v>143</v>
      </c>
      <c r="F898">
        <v>147</v>
      </c>
      <c r="G898">
        <v>146</v>
      </c>
    </row>
    <row r="899" spans="1:7" x14ac:dyDescent="0.3">
      <c r="A899" s="1" t="s">
        <v>12</v>
      </c>
      <c r="B899">
        <v>139</v>
      </c>
      <c r="C899">
        <v>5</v>
      </c>
      <c r="D899">
        <v>132</v>
      </c>
      <c r="E899">
        <v>140</v>
      </c>
      <c r="F899">
        <v>142</v>
      </c>
      <c r="G899">
        <v>141</v>
      </c>
    </row>
    <row r="900" spans="1:7" x14ac:dyDescent="0.3">
      <c r="A900" s="1" t="s">
        <v>13</v>
      </c>
      <c r="B900">
        <v>214</v>
      </c>
      <c r="C900">
        <v>14</v>
      </c>
      <c r="D900">
        <v>233</v>
      </c>
      <c r="E900">
        <v>201</v>
      </c>
      <c r="F900">
        <v>205</v>
      </c>
      <c r="G900">
        <v>215</v>
      </c>
    </row>
    <row r="901" spans="1:7" x14ac:dyDescent="0.3">
      <c r="A901" s="1" t="s">
        <v>14</v>
      </c>
      <c r="B901">
        <v>141</v>
      </c>
      <c r="C901">
        <v>4</v>
      </c>
      <c r="D901">
        <v>136</v>
      </c>
      <c r="E901">
        <v>139</v>
      </c>
      <c r="F901">
        <v>145</v>
      </c>
      <c r="G901">
        <v>141</v>
      </c>
    </row>
    <row r="902" spans="1:7" x14ac:dyDescent="0.3">
      <c r="A902" s="1" t="s">
        <v>15</v>
      </c>
      <c r="B902">
        <v>141</v>
      </c>
      <c r="C902">
        <v>7</v>
      </c>
      <c r="D902">
        <v>133</v>
      </c>
      <c r="E902">
        <v>140</v>
      </c>
      <c r="F902">
        <v>148</v>
      </c>
      <c r="G902">
        <v>142</v>
      </c>
    </row>
    <row r="903" spans="1:7" x14ac:dyDescent="0.3">
      <c r="A903" s="1" t="s">
        <v>16</v>
      </c>
      <c r="B903">
        <v>141</v>
      </c>
      <c r="C903">
        <v>4</v>
      </c>
      <c r="D903">
        <v>138</v>
      </c>
      <c r="E903">
        <v>140</v>
      </c>
      <c r="F903">
        <v>146</v>
      </c>
      <c r="G903">
        <v>139</v>
      </c>
    </row>
    <row r="904" spans="1:7" x14ac:dyDescent="0.3">
      <c r="A904" s="1" t="s">
        <v>17</v>
      </c>
      <c r="B904">
        <v>121</v>
      </c>
      <c r="C904">
        <v>10</v>
      </c>
      <c r="D904">
        <v>110</v>
      </c>
      <c r="E904">
        <v>126</v>
      </c>
      <c r="F904">
        <v>133</v>
      </c>
      <c r="G904">
        <v>116</v>
      </c>
    </row>
    <row r="905" spans="1:7" x14ac:dyDescent="0.3">
      <c r="A905" s="1" t="s">
        <v>18</v>
      </c>
      <c r="B905">
        <v>144</v>
      </c>
      <c r="C905">
        <v>10</v>
      </c>
      <c r="D905">
        <v>133</v>
      </c>
      <c r="E905">
        <v>145</v>
      </c>
      <c r="F905">
        <v>156</v>
      </c>
      <c r="G905">
        <v>142</v>
      </c>
    </row>
    <row r="906" spans="1:7" x14ac:dyDescent="0.3">
      <c r="A906" s="1" t="s">
        <v>19</v>
      </c>
      <c r="B906">
        <v>140</v>
      </c>
      <c r="C906">
        <v>4</v>
      </c>
      <c r="D906">
        <v>136</v>
      </c>
      <c r="E906">
        <v>141</v>
      </c>
      <c r="F906">
        <v>145</v>
      </c>
      <c r="G906">
        <v>138</v>
      </c>
    </row>
    <row r="907" spans="1:7" x14ac:dyDescent="0.3">
      <c r="A907" s="1" t="s">
        <v>20</v>
      </c>
      <c r="B907">
        <v>6658</v>
      </c>
      <c r="C907">
        <v>630</v>
      </c>
      <c r="D907">
        <v>5773</v>
      </c>
      <c r="E907">
        <v>7250</v>
      </c>
      <c r="F907">
        <v>6886</v>
      </c>
      <c r="G907">
        <v>6724</v>
      </c>
    </row>
    <row r="908" spans="1:7" x14ac:dyDescent="0.3">
      <c r="A908" s="1" t="s">
        <v>21</v>
      </c>
      <c r="B908">
        <v>10474</v>
      </c>
      <c r="C908">
        <v>715</v>
      </c>
      <c r="D908">
        <v>9681</v>
      </c>
      <c r="E908">
        <v>10094</v>
      </c>
      <c r="F908">
        <v>11248</v>
      </c>
      <c r="G908">
        <v>10875</v>
      </c>
    </row>
    <row r="909" spans="1:7" x14ac:dyDescent="0.3">
      <c r="A909" s="1" t="s">
        <v>22</v>
      </c>
      <c r="B909">
        <v>9386</v>
      </c>
      <c r="C909">
        <v>654</v>
      </c>
      <c r="D909">
        <v>8596</v>
      </c>
      <c r="E909">
        <v>9281</v>
      </c>
      <c r="F909">
        <v>10186</v>
      </c>
      <c r="G909">
        <v>9480</v>
      </c>
    </row>
    <row r="910" spans="1:7" x14ac:dyDescent="0.3">
      <c r="A910" s="1" t="s">
        <v>23</v>
      </c>
      <c r="B910">
        <v>8682</v>
      </c>
      <c r="C910">
        <v>549</v>
      </c>
      <c r="D910">
        <v>7984</v>
      </c>
      <c r="E910">
        <v>8719</v>
      </c>
      <c r="F910">
        <v>9325</v>
      </c>
      <c r="G910">
        <v>8699</v>
      </c>
    </row>
    <row r="911" spans="1:7" x14ac:dyDescent="0.3">
      <c r="A911" s="1" t="s">
        <v>24</v>
      </c>
      <c r="B911">
        <v>1561</v>
      </c>
      <c r="C911">
        <v>152</v>
      </c>
      <c r="D911">
        <v>1560</v>
      </c>
      <c r="E911">
        <v>1370</v>
      </c>
      <c r="F911">
        <v>1572</v>
      </c>
      <c r="G911">
        <v>1742</v>
      </c>
    </row>
    <row r="912" spans="1:7" x14ac:dyDescent="0.3">
      <c r="A912" s="1" t="s">
        <v>25</v>
      </c>
      <c r="B912">
        <v>6293</v>
      </c>
      <c r="C912">
        <v>312</v>
      </c>
      <c r="D912">
        <v>5892</v>
      </c>
      <c r="E912">
        <v>6432</v>
      </c>
      <c r="F912">
        <v>6620</v>
      </c>
      <c r="G912">
        <v>6230</v>
      </c>
    </row>
    <row r="913" spans="1:7" x14ac:dyDescent="0.3">
      <c r="A913" s="1" t="s">
        <v>26</v>
      </c>
      <c r="B913">
        <v>1337</v>
      </c>
      <c r="C913">
        <v>114</v>
      </c>
      <c r="D913">
        <v>1271</v>
      </c>
      <c r="E913">
        <v>1231</v>
      </c>
      <c r="F913">
        <v>1357</v>
      </c>
      <c r="G913">
        <v>1489</v>
      </c>
    </row>
    <row r="914" spans="1:7" x14ac:dyDescent="0.3">
      <c r="A914" s="1" t="s">
        <v>27</v>
      </c>
      <c r="B914">
        <v>9647</v>
      </c>
      <c r="C914">
        <v>389</v>
      </c>
      <c r="D914">
        <v>9122</v>
      </c>
      <c r="E914">
        <v>9741</v>
      </c>
      <c r="F914">
        <v>10060</v>
      </c>
      <c r="G914">
        <v>9666</v>
      </c>
    </row>
    <row r="915" spans="1:7" x14ac:dyDescent="0.3">
      <c r="A915" s="1" t="s">
        <v>28</v>
      </c>
      <c r="B915">
        <v>7076</v>
      </c>
      <c r="C915">
        <v>479</v>
      </c>
      <c r="D915">
        <v>6504</v>
      </c>
      <c r="E915">
        <v>6873</v>
      </c>
      <c r="F915">
        <v>7370</v>
      </c>
      <c r="G915">
        <v>7558</v>
      </c>
    </row>
    <row r="916" spans="1:7" x14ac:dyDescent="0.3">
      <c r="A916" s="1" t="s">
        <v>29</v>
      </c>
      <c r="B916">
        <v>910</v>
      </c>
      <c r="C916">
        <v>125</v>
      </c>
      <c r="D916">
        <v>935</v>
      </c>
      <c r="E916">
        <v>880</v>
      </c>
      <c r="F916">
        <v>1063</v>
      </c>
      <c r="G916">
        <v>763</v>
      </c>
    </row>
    <row r="917" spans="1:7" x14ac:dyDescent="0.3">
      <c r="A917" s="1" t="s">
        <v>30</v>
      </c>
      <c r="B917">
        <v>120</v>
      </c>
      <c r="C917">
        <v>10</v>
      </c>
      <c r="D917">
        <v>112</v>
      </c>
      <c r="E917">
        <v>124</v>
      </c>
      <c r="F917">
        <v>133</v>
      </c>
      <c r="G917">
        <v>113</v>
      </c>
    </row>
    <row r="918" spans="1:7" x14ac:dyDescent="0.3">
      <c r="A918" s="1" t="s">
        <v>31</v>
      </c>
      <c r="B918">
        <v>139</v>
      </c>
      <c r="C918">
        <v>3</v>
      </c>
      <c r="D918">
        <v>138</v>
      </c>
      <c r="E918">
        <v>137</v>
      </c>
      <c r="F918">
        <v>144</v>
      </c>
      <c r="G918">
        <v>138</v>
      </c>
    </row>
    <row r="919" spans="1:7" x14ac:dyDescent="0.3">
      <c r="A919" s="1" t="s">
        <v>32</v>
      </c>
      <c r="B919">
        <v>6718</v>
      </c>
      <c r="C919">
        <v>287</v>
      </c>
      <c r="D919">
        <v>6901</v>
      </c>
      <c r="E919">
        <v>6963</v>
      </c>
      <c r="F919">
        <v>6327</v>
      </c>
      <c r="G919">
        <v>6680</v>
      </c>
    </row>
    <row r="920" spans="1:7" x14ac:dyDescent="0.3">
      <c r="A920" s="1" t="s">
        <v>33</v>
      </c>
      <c r="B920">
        <v>11067</v>
      </c>
      <c r="C920">
        <v>805</v>
      </c>
      <c r="D920">
        <v>10016</v>
      </c>
      <c r="E920">
        <v>11012</v>
      </c>
      <c r="F920">
        <v>11955</v>
      </c>
      <c r="G920">
        <v>11286</v>
      </c>
    </row>
    <row r="921" spans="1:7" x14ac:dyDescent="0.3">
      <c r="A921" s="1" t="s">
        <v>34</v>
      </c>
      <c r="B921">
        <v>9116</v>
      </c>
      <c r="C921">
        <v>421</v>
      </c>
      <c r="D921">
        <v>8932</v>
      </c>
      <c r="E921">
        <v>8612</v>
      </c>
      <c r="F921">
        <v>9386</v>
      </c>
      <c r="G921">
        <v>9531</v>
      </c>
    </row>
    <row r="922" spans="1:7" x14ac:dyDescent="0.3">
      <c r="A922" s="1" t="s">
        <v>35</v>
      </c>
      <c r="B922">
        <v>8422</v>
      </c>
      <c r="C922">
        <v>493</v>
      </c>
      <c r="D922">
        <v>7918</v>
      </c>
      <c r="E922">
        <v>8161</v>
      </c>
      <c r="F922">
        <v>9043</v>
      </c>
      <c r="G922">
        <v>8565</v>
      </c>
    </row>
    <row r="923" spans="1:7" x14ac:dyDescent="0.3">
      <c r="A923" s="1" t="s">
        <v>36</v>
      </c>
      <c r="B923">
        <v>1549</v>
      </c>
      <c r="C923">
        <v>183</v>
      </c>
      <c r="D923">
        <v>1422</v>
      </c>
      <c r="E923">
        <v>1821</v>
      </c>
      <c r="F923">
        <v>1467</v>
      </c>
      <c r="G923">
        <v>1487</v>
      </c>
    </row>
    <row r="924" spans="1:7" x14ac:dyDescent="0.3">
      <c r="A924" s="1" t="s">
        <v>37</v>
      </c>
      <c r="B924">
        <v>6403</v>
      </c>
      <c r="C924">
        <v>360</v>
      </c>
      <c r="D924">
        <v>5961</v>
      </c>
      <c r="E924">
        <v>6521</v>
      </c>
      <c r="F924">
        <v>6817</v>
      </c>
      <c r="G924">
        <v>6314</v>
      </c>
    </row>
    <row r="925" spans="1:7" x14ac:dyDescent="0.3">
      <c r="A925" s="1" t="s">
        <v>38</v>
      </c>
      <c r="B925">
        <v>2823</v>
      </c>
      <c r="C925">
        <v>348</v>
      </c>
      <c r="D925">
        <v>2550</v>
      </c>
      <c r="E925">
        <v>2514</v>
      </c>
      <c r="F925">
        <v>3010</v>
      </c>
      <c r="G925">
        <v>3220</v>
      </c>
    </row>
    <row r="926" spans="1:7" x14ac:dyDescent="0.3">
      <c r="A926" s="1" t="s">
        <v>39</v>
      </c>
      <c r="B926">
        <v>10136</v>
      </c>
      <c r="C926">
        <v>1235</v>
      </c>
      <c r="D926">
        <v>8628</v>
      </c>
      <c r="E926">
        <v>9864</v>
      </c>
      <c r="F926">
        <v>11592</v>
      </c>
      <c r="G926">
        <v>10460</v>
      </c>
    </row>
    <row r="927" spans="1:7" x14ac:dyDescent="0.3">
      <c r="A927" s="1" t="s">
        <v>40</v>
      </c>
      <c r="B927">
        <v>7447</v>
      </c>
      <c r="C927">
        <v>533</v>
      </c>
      <c r="D927">
        <v>6875</v>
      </c>
      <c r="E927">
        <v>7143</v>
      </c>
      <c r="F927">
        <v>8037</v>
      </c>
      <c r="G927">
        <v>7735</v>
      </c>
    </row>
    <row r="928" spans="1:7" x14ac:dyDescent="0.3">
      <c r="A928" s="1" t="s">
        <v>41</v>
      </c>
      <c r="B928">
        <v>1260</v>
      </c>
      <c r="C928">
        <v>199</v>
      </c>
      <c r="D928">
        <v>1275</v>
      </c>
      <c r="E928">
        <v>1218</v>
      </c>
      <c r="F928">
        <v>1515</v>
      </c>
      <c r="G928">
        <v>1033</v>
      </c>
    </row>
    <row r="929" spans="1:7" x14ac:dyDescent="0.3">
      <c r="A929" s="1" t="s">
        <v>42</v>
      </c>
      <c r="B929">
        <v>142</v>
      </c>
      <c r="C929">
        <v>6</v>
      </c>
      <c r="D929">
        <v>139</v>
      </c>
      <c r="E929">
        <v>135</v>
      </c>
      <c r="F929">
        <v>150</v>
      </c>
      <c r="G929">
        <v>143</v>
      </c>
    </row>
    <row r="930" spans="1:7" x14ac:dyDescent="0.3">
      <c r="A930" s="1" t="s">
        <v>43</v>
      </c>
      <c r="B930">
        <v>137</v>
      </c>
      <c r="C930">
        <v>4</v>
      </c>
      <c r="D930">
        <v>132</v>
      </c>
      <c r="E930">
        <v>134</v>
      </c>
      <c r="F930">
        <v>142</v>
      </c>
      <c r="G930">
        <v>139</v>
      </c>
    </row>
    <row r="931" spans="1:7" x14ac:dyDescent="0.3">
      <c r="A931" s="1" t="s">
        <v>44</v>
      </c>
      <c r="B931">
        <v>6644</v>
      </c>
      <c r="C931">
        <v>640</v>
      </c>
      <c r="D931">
        <v>5885</v>
      </c>
      <c r="E931">
        <v>6854</v>
      </c>
      <c r="F931">
        <v>7397</v>
      </c>
      <c r="G931">
        <v>6439</v>
      </c>
    </row>
    <row r="932" spans="1:7" x14ac:dyDescent="0.3">
      <c r="A932" s="1" t="s">
        <v>45</v>
      </c>
      <c r="B932">
        <v>10497</v>
      </c>
      <c r="C932">
        <v>815</v>
      </c>
      <c r="D932">
        <v>9490</v>
      </c>
      <c r="E932">
        <v>10179</v>
      </c>
      <c r="F932">
        <v>11171</v>
      </c>
      <c r="G932">
        <v>11149</v>
      </c>
    </row>
    <row r="933" spans="1:7" x14ac:dyDescent="0.3">
      <c r="A933" s="1" t="s">
        <v>46</v>
      </c>
      <c r="B933">
        <v>9135</v>
      </c>
      <c r="C933">
        <v>1218</v>
      </c>
      <c r="D933">
        <v>7596</v>
      </c>
      <c r="E933">
        <v>8726</v>
      </c>
      <c r="F933">
        <v>10200</v>
      </c>
      <c r="G933">
        <v>10018</v>
      </c>
    </row>
    <row r="934" spans="1:7" x14ac:dyDescent="0.3">
      <c r="A934" s="1" t="s">
        <v>47</v>
      </c>
      <c r="B934">
        <v>7957</v>
      </c>
      <c r="C934">
        <v>402</v>
      </c>
      <c r="D934">
        <v>7393</v>
      </c>
      <c r="E934">
        <v>8000</v>
      </c>
      <c r="F934">
        <v>8342</v>
      </c>
      <c r="G934">
        <v>8092</v>
      </c>
    </row>
    <row r="935" spans="1:7" x14ac:dyDescent="0.3">
      <c r="A935" s="1" t="s">
        <v>48</v>
      </c>
      <c r="B935">
        <v>1623</v>
      </c>
      <c r="C935">
        <v>175</v>
      </c>
      <c r="D935">
        <v>1437</v>
      </c>
      <c r="E935">
        <v>1726</v>
      </c>
      <c r="F935">
        <v>1811</v>
      </c>
      <c r="G935">
        <v>1517</v>
      </c>
    </row>
    <row r="936" spans="1:7" x14ac:dyDescent="0.3">
      <c r="A936" s="1" t="s">
        <v>49</v>
      </c>
      <c r="B936">
        <v>5861</v>
      </c>
      <c r="C936">
        <v>346</v>
      </c>
      <c r="D936">
        <v>5429</v>
      </c>
      <c r="E936">
        <v>5914</v>
      </c>
      <c r="F936">
        <v>6272</v>
      </c>
      <c r="G936">
        <v>5830</v>
      </c>
    </row>
    <row r="937" spans="1:7" x14ac:dyDescent="0.3">
      <c r="A937" s="1" t="s">
        <v>50</v>
      </c>
      <c r="B937">
        <v>1046</v>
      </c>
      <c r="C937">
        <v>48</v>
      </c>
      <c r="D937">
        <v>999</v>
      </c>
      <c r="E937">
        <v>1041</v>
      </c>
      <c r="F937">
        <v>1113</v>
      </c>
      <c r="G937">
        <v>1031</v>
      </c>
    </row>
    <row r="938" spans="1:7" x14ac:dyDescent="0.3">
      <c r="A938" s="1" t="s">
        <v>51</v>
      </c>
      <c r="B938">
        <v>9564</v>
      </c>
      <c r="C938">
        <v>794</v>
      </c>
      <c r="D938">
        <v>8609</v>
      </c>
      <c r="E938">
        <v>9273</v>
      </c>
      <c r="F938">
        <v>10430</v>
      </c>
      <c r="G938">
        <v>9945</v>
      </c>
    </row>
    <row r="939" spans="1:7" x14ac:dyDescent="0.3">
      <c r="A939" s="1" t="s">
        <v>52</v>
      </c>
      <c r="B939">
        <v>7006</v>
      </c>
      <c r="C939">
        <v>616</v>
      </c>
      <c r="D939">
        <v>6373</v>
      </c>
      <c r="E939">
        <v>6589</v>
      </c>
      <c r="F939">
        <v>7606</v>
      </c>
      <c r="G939">
        <v>7456</v>
      </c>
    </row>
    <row r="940" spans="1:7" x14ac:dyDescent="0.3">
      <c r="A940" s="1" t="s">
        <v>53</v>
      </c>
      <c r="B940">
        <v>1104</v>
      </c>
      <c r="C940">
        <v>117</v>
      </c>
      <c r="D940">
        <v>1113</v>
      </c>
      <c r="E940">
        <v>1243</v>
      </c>
      <c r="F940">
        <v>1104</v>
      </c>
      <c r="G940">
        <v>957</v>
      </c>
    </row>
    <row r="941" spans="1:7" x14ac:dyDescent="0.3">
      <c r="A941" s="1" t="s">
        <v>54</v>
      </c>
      <c r="B941">
        <v>142</v>
      </c>
      <c r="C941">
        <v>7</v>
      </c>
      <c r="D941">
        <v>132</v>
      </c>
      <c r="E941">
        <v>141</v>
      </c>
      <c r="F941">
        <v>149</v>
      </c>
      <c r="G941">
        <v>147</v>
      </c>
    </row>
    <row r="942" spans="1:7" x14ac:dyDescent="0.3">
      <c r="A942" s="1" t="s">
        <v>55</v>
      </c>
      <c r="B942">
        <v>135</v>
      </c>
      <c r="C942">
        <v>4</v>
      </c>
      <c r="D942">
        <v>130</v>
      </c>
      <c r="E942">
        <v>134</v>
      </c>
      <c r="F942">
        <v>140</v>
      </c>
      <c r="G942">
        <v>135</v>
      </c>
    </row>
    <row r="943" spans="1:7" x14ac:dyDescent="0.3">
      <c r="A943" s="1" t="s">
        <v>56</v>
      </c>
      <c r="B943">
        <v>6661</v>
      </c>
      <c r="C943">
        <v>874</v>
      </c>
      <c r="D943">
        <v>5413</v>
      </c>
      <c r="E943">
        <v>7329</v>
      </c>
      <c r="F943">
        <v>7195</v>
      </c>
      <c r="G943">
        <v>6709</v>
      </c>
    </row>
    <row r="944" spans="1:7" x14ac:dyDescent="0.3">
      <c r="A944" s="1" t="s">
        <v>57</v>
      </c>
      <c r="B944">
        <v>9984</v>
      </c>
      <c r="C944">
        <v>941</v>
      </c>
      <c r="D944">
        <v>8704</v>
      </c>
      <c r="E944">
        <v>9910</v>
      </c>
      <c r="F944">
        <v>10881</v>
      </c>
      <c r="G944">
        <v>10442</v>
      </c>
    </row>
    <row r="945" spans="1:7" x14ac:dyDescent="0.3">
      <c r="A945" s="1" t="s">
        <v>58</v>
      </c>
      <c r="B945">
        <v>8991</v>
      </c>
      <c r="C945">
        <v>931</v>
      </c>
      <c r="D945">
        <v>8041</v>
      </c>
      <c r="E945">
        <v>8476</v>
      </c>
      <c r="F945">
        <v>10148</v>
      </c>
      <c r="G945">
        <v>9300</v>
      </c>
    </row>
    <row r="946" spans="1:7" x14ac:dyDescent="0.3">
      <c r="A946" s="1" t="s">
        <v>59</v>
      </c>
      <c r="B946">
        <v>8599</v>
      </c>
      <c r="C946">
        <v>661</v>
      </c>
      <c r="D946">
        <v>7963</v>
      </c>
      <c r="E946">
        <v>8196</v>
      </c>
      <c r="F946">
        <v>9438</v>
      </c>
      <c r="G946">
        <v>8798</v>
      </c>
    </row>
    <row r="947" spans="1:7" x14ac:dyDescent="0.3">
      <c r="A947" s="1" t="s">
        <v>60</v>
      </c>
      <c r="B947">
        <v>1607</v>
      </c>
      <c r="C947">
        <v>171</v>
      </c>
      <c r="D947">
        <v>1422</v>
      </c>
      <c r="E947">
        <v>1699</v>
      </c>
      <c r="F947">
        <v>1796</v>
      </c>
      <c r="G947">
        <v>1510</v>
      </c>
    </row>
    <row r="948" spans="1:7" x14ac:dyDescent="0.3">
      <c r="A948" s="1" t="s">
        <v>61</v>
      </c>
      <c r="B948">
        <v>5823</v>
      </c>
      <c r="C948">
        <v>275</v>
      </c>
      <c r="D948">
        <v>5484</v>
      </c>
      <c r="E948">
        <v>5897</v>
      </c>
      <c r="F948">
        <v>6145</v>
      </c>
      <c r="G948">
        <v>5764</v>
      </c>
    </row>
    <row r="949" spans="1:7" x14ac:dyDescent="0.3">
      <c r="A949" s="1" t="s">
        <v>62</v>
      </c>
      <c r="B949">
        <v>3697</v>
      </c>
      <c r="C949">
        <v>414</v>
      </c>
      <c r="D949">
        <v>3789</v>
      </c>
      <c r="E949">
        <v>3195</v>
      </c>
      <c r="F949">
        <v>3611</v>
      </c>
      <c r="G949">
        <v>4194</v>
      </c>
    </row>
    <row r="950" spans="1:7" x14ac:dyDescent="0.3">
      <c r="A950" s="1" t="s">
        <v>63</v>
      </c>
      <c r="B950">
        <v>9409</v>
      </c>
      <c r="C950">
        <v>1013</v>
      </c>
      <c r="D950">
        <v>8016</v>
      </c>
      <c r="E950">
        <v>9487</v>
      </c>
      <c r="F950">
        <v>10430</v>
      </c>
      <c r="G950">
        <v>9705</v>
      </c>
    </row>
    <row r="951" spans="1:7" x14ac:dyDescent="0.3">
      <c r="A951" s="1" t="s">
        <v>64</v>
      </c>
      <c r="B951">
        <v>6417</v>
      </c>
      <c r="C951">
        <v>700</v>
      </c>
      <c r="D951">
        <v>5747</v>
      </c>
      <c r="E951">
        <v>5878</v>
      </c>
      <c r="F951">
        <v>7051</v>
      </c>
      <c r="G951">
        <v>6992</v>
      </c>
    </row>
    <row r="952" spans="1:7" x14ac:dyDescent="0.3">
      <c r="A952" s="1" t="s">
        <v>65</v>
      </c>
      <c r="B952">
        <v>1280</v>
      </c>
      <c r="C952">
        <v>189</v>
      </c>
      <c r="D952">
        <v>1237</v>
      </c>
      <c r="E952">
        <v>1043</v>
      </c>
      <c r="F952">
        <v>1490</v>
      </c>
      <c r="G952">
        <v>1350</v>
      </c>
    </row>
    <row r="953" spans="1:7" x14ac:dyDescent="0.3">
      <c r="A953" s="1" t="s">
        <v>66</v>
      </c>
      <c r="B953">
        <v>140</v>
      </c>
      <c r="C953">
        <v>6</v>
      </c>
      <c r="D953">
        <v>134</v>
      </c>
      <c r="E953">
        <v>139</v>
      </c>
      <c r="F953">
        <v>149</v>
      </c>
      <c r="G953">
        <v>138</v>
      </c>
    </row>
    <row r="954" spans="1:7" x14ac:dyDescent="0.3">
      <c r="A954" s="1" t="s">
        <v>67</v>
      </c>
      <c r="B954">
        <v>133</v>
      </c>
      <c r="C954">
        <v>5</v>
      </c>
      <c r="D954">
        <v>129</v>
      </c>
      <c r="E954">
        <v>129</v>
      </c>
      <c r="F954">
        <v>139</v>
      </c>
      <c r="G954">
        <v>136</v>
      </c>
    </row>
    <row r="955" spans="1:7" x14ac:dyDescent="0.3">
      <c r="A955" s="1" t="s">
        <v>68</v>
      </c>
      <c r="B955">
        <v>6223</v>
      </c>
      <c r="C955">
        <v>797</v>
      </c>
      <c r="D955">
        <v>5832</v>
      </c>
      <c r="E955">
        <v>5561</v>
      </c>
      <c r="F955">
        <v>7365</v>
      </c>
      <c r="G955">
        <v>6132</v>
      </c>
    </row>
    <row r="956" spans="1:7" x14ac:dyDescent="0.3">
      <c r="A956" s="1" t="s">
        <v>69</v>
      </c>
      <c r="B956">
        <v>10472</v>
      </c>
      <c r="C956">
        <v>901</v>
      </c>
      <c r="D956">
        <v>9302</v>
      </c>
      <c r="E956">
        <v>10269</v>
      </c>
      <c r="F956">
        <v>11361</v>
      </c>
      <c r="G956">
        <v>10955</v>
      </c>
    </row>
    <row r="957" spans="1:7" x14ac:dyDescent="0.3">
      <c r="A957" s="1" t="s">
        <v>70</v>
      </c>
      <c r="B957">
        <v>8918</v>
      </c>
      <c r="C957">
        <v>907</v>
      </c>
      <c r="D957">
        <v>7808</v>
      </c>
      <c r="E957">
        <v>8631</v>
      </c>
      <c r="F957">
        <v>9912</v>
      </c>
      <c r="G957">
        <v>9323</v>
      </c>
    </row>
    <row r="958" spans="1:7" x14ac:dyDescent="0.3">
      <c r="A958" s="1" t="s">
        <v>71</v>
      </c>
      <c r="B958">
        <v>7913</v>
      </c>
      <c r="C958">
        <v>707</v>
      </c>
      <c r="D958">
        <v>7003</v>
      </c>
      <c r="E958">
        <v>8083</v>
      </c>
      <c r="F958">
        <v>8714</v>
      </c>
      <c r="G958">
        <v>7854</v>
      </c>
    </row>
    <row r="959" spans="1:7" x14ac:dyDescent="0.3">
      <c r="A959" s="1" t="s">
        <v>72</v>
      </c>
      <c r="B959">
        <v>2117</v>
      </c>
      <c r="C959">
        <v>207</v>
      </c>
      <c r="D959">
        <v>1826</v>
      </c>
      <c r="E959">
        <v>2245</v>
      </c>
      <c r="F959">
        <v>2284</v>
      </c>
      <c r="G959">
        <v>2113</v>
      </c>
    </row>
    <row r="960" spans="1:7" x14ac:dyDescent="0.3">
      <c r="A960" s="1" t="s">
        <v>73</v>
      </c>
      <c r="B960">
        <v>6425</v>
      </c>
      <c r="C960">
        <v>418</v>
      </c>
      <c r="D960">
        <v>5869</v>
      </c>
      <c r="E960">
        <v>6455</v>
      </c>
      <c r="F960">
        <v>6882</v>
      </c>
      <c r="G960">
        <v>6493</v>
      </c>
    </row>
    <row r="961" spans="1:7" x14ac:dyDescent="0.3">
      <c r="A961" s="1" t="s">
        <v>74</v>
      </c>
      <c r="B961">
        <v>3974</v>
      </c>
      <c r="C961">
        <v>383</v>
      </c>
      <c r="D961">
        <v>3615</v>
      </c>
      <c r="E961">
        <v>3748</v>
      </c>
      <c r="F961">
        <v>4056</v>
      </c>
      <c r="G961">
        <v>4478</v>
      </c>
    </row>
    <row r="962" spans="1:7" x14ac:dyDescent="0.3">
      <c r="A962" s="1" t="s">
        <v>75</v>
      </c>
      <c r="B962">
        <v>9976</v>
      </c>
      <c r="C962">
        <v>1079</v>
      </c>
      <c r="D962">
        <v>8698</v>
      </c>
      <c r="E962">
        <v>10136</v>
      </c>
      <c r="F962">
        <v>11313</v>
      </c>
      <c r="G962">
        <v>9757</v>
      </c>
    </row>
    <row r="963" spans="1:7" x14ac:dyDescent="0.3">
      <c r="A963" s="1" t="s">
        <v>76</v>
      </c>
      <c r="B963">
        <v>6939</v>
      </c>
      <c r="C963">
        <v>688</v>
      </c>
      <c r="D963">
        <v>6258</v>
      </c>
      <c r="E963">
        <v>6487</v>
      </c>
      <c r="F963">
        <v>7742</v>
      </c>
      <c r="G963">
        <v>7268</v>
      </c>
    </row>
    <row r="964" spans="1:7" x14ac:dyDescent="0.3">
      <c r="A964" s="1" t="s">
        <v>77</v>
      </c>
      <c r="B964">
        <v>1142</v>
      </c>
      <c r="C964">
        <v>133</v>
      </c>
      <c r="D964">
        <v>1010</v>
      </c>
      <c r="E964">
        <v>1216</v>
      </c>
      <c r="F964">
        <v>1291</v>
      </c>
      <c r="G964">
        <v>1053</v>
      </c>
    </row>
    <row r="965" spans="1:7" x14ac:dyDescent="0.3">
      <c r="A965" s="1" t="s">
        <v>78</v>
      </c>
      <c r="B965">
        <v>141</v>
      </c>
      <c r="C965">
        <v>7</v>
      </c>
      <c r="D965">
        <v>132</v>
      </c>
      <c r="E965">
        <v>139</v>
      </c>
      <c r="F965">
        <v>150</v>
      </c>
      <c r="G965">
        <v>141</v>
      </c>
    </row>
    <row r="966" spans="1:7" x14ac:dyDescent="0.3">
      <c r="A966" s="1" t="s">
        <v>79</v>
      </c>
      <c r="B966">
        <v>135</v>
      </c>
      <c r="C966">
        <v>7</v>
      </c>
      <c r="D966">
        <v>129</v>
      </c>
      <c r="E966">
        <v>131</v>
      </c>
      <c r="F966">
        <v>145</v>
      </c>
      <c r="G966">
        <v>137</v>
      </c>
    </row>
    <row r="967" spans="1:7" x14ac:dyDescent="0.3">
      <c r="A967" s="1" t="s">
        <v>80</v>
      </c>
      <c r="B967">
        <v>6845</v>
      </c>
      <c r="C967">
        <v>344</v>
      </c>
      <c r="D967">
        <v>6478</v>
      </c>
      <c r="E967">
        <v>7269</v>
      </c>
      <c r="F967">
        <v>6956</v>
      </c>
      <c r="G967">
        <v>6677</v>
      </c>
    </row>
    <row r="968" spans="1:7" x14ac:dyDescent="0.3">
      <c r="A968" s="1" t="s">
        <v>81</v>
      </c>
      <c r="B968">
        <v>10124</v>
      </c>
      <c r="C968">
        <v>689</v>
      </c>
      <c r="D968">
        <v>9280</v>
      </c>
      <c r="E968">
        <v>10051</v>
      </c>
      <c r="F968">
        <v>10961</v>
      </c>
      <c r="G968">
        <v>10202</v>
      </c>
    </row>
    <row r="969" spans="1:7" x14ac:dyDescent="0.3">
      <c r="A969" s="1" t="s">
        <v>82</v>
      </c>
      <c r="B969">
        <v>9341</v>
      </c>
      <c r="C969">
        <v>1012</v>
      </c>
      <c r="D969">
        <v>8162</v>
      </c>
      <c r="E969">
        <v>9377</v>
      </c>
      <c r="F969">
        <v>10630</v>
      </c>
      <c r="G969">
        <v>9197</v>
      </c>
    </row>
    <row r="970" spans="1:7" x14ac:dyDescent="0.3">
      <c r="A970" s="1" t="s">
        <v>83</v>
      </c>
      <c r="B970">
        <v>8403</v>
      </c>
      <c r="C970">
        <v>676</v>
      </c>
      <c r="D970">
        <v>7622</v>
      </c>
      <c r="E970">
        <v>8122</v>
      </c>
      <c r="F970">
        <v>9179</v>
      </c>
      <c r="G970">
        <v>8689</v>
      </c>
    </row>
    <row r="971" spans="1:7" x14ac:dyDescent="0.3">
      <c r="A971" s="1" t="s">
        <v>84</v>
      </c>
      <c r="B971">
        <v>2258</v>
      </c>
      <c r="C971">
        <v>280</v>
      </c>
      <c r="D971">
        <v>2033</v>
      </c>
      <c r="E971">
        <v>2072</v>
      </c>
      <c r="F971">
        <v>2644</v>
      </c>
      <c r="G971">
        <v>2284</v>
      </c>
    </row>
    <row r="972" spans="1:7" x14ac:dyDescent="0.3">
      <c r="A972" s="1" t="s">
        <v>85</v>
      </c>
      <c r="B972">
        <v>6378</v>
      </c>
      <c r="C972">
        <v>486</v>
      </c>
      <c r="D972">
        <v>5796</v>
      </c>
      <c r="E972">
        <v>6322</v>
      </c>
      <c r="F972">
        <v>6982</v>
      </c>
      <c r="G972">
        <v>6414</v>
      </c>
    </row>
    <row r="973" spans="1:7" x14ac:dyDescent="0.3">
      <c r="A973" s="1" t="s">
        <v>86</v>
      </c>
      <c r="B973">
        <v>3230</v>
      </c>
      <c r="C973">
        <v>223</v>
      </c>
      <c r="D973">
        <v>3159</v>
      </c>
      <c r="E973">
        <v>2987</v>
      </c>
      <c r="F973">
        <v>3253</v>
      </c>
      <c r="G973">
        <v>3521</v>
      </c>
    </row>
    <row r="974" spans="1:7" x14ac:dyDescent="0.3">
      <c r="A974" s="1" t="s">
        <v>87</v>
      </c>
      <c r="B974">
        <v>9703</v>
      </c>
      <c r="C974">
        <v>686</v>
      </c>
      <c r="D974">
        <v>9024</v>
      </c>
      <c r="E974">
        <v>9213</v>
      </c>
      <c r="F974">
        <v>10406</v>
      </c>
      <c r="G974">
        <v>10169</v>
      </c>
    </row>
    <row r="975" spans="1:7" x14ac:dyDescent="0.3">
      <c r="A975" s="1" t="s">
        <v>88</v>
      </c>
      <c r="B975">
        <v>7477</v>
      </c>
      <c r="C975">
        <v>379</v>
      </c>
      <c r="D975">
        <v>6934</v>
      </c>
      <c r="E975">
        <v>7612</v>
      </c>
      <c r="F975">
        <v>7812</v>
      </c>
      <c r="G975">
        <v>7549</v>
      </c>
    </row>
    <row r="976" spans="1:7" x14ac:dyDescent="0.3">
      <c r="A976" s="1" t="s">
        <v>89</v>
      </c>
      <c r="B976">
        <v>1158</v>
      </c>
      <c r="C976">
        <v>138</v>
      </c>
      <c r="D976">
        <v>1263</v>
      </c>
      <c r="E976">
        <v>1205</v>
      </c>
      <c r="F976">
        <v>1210</v>
      </c>
      <c r="G976">
        <v>954</v>
      </c>
    </row>
    <row r="977" spans="1:7" x14ac:dyDescent="0.3">
      <c r="A977" s="1" t="s">
        <v>90</v>
      </c>
      <c r="B977">
        <v>354</v>
      </c>
      <c r="C977">
        <v>79</v>
      </c>
      <c r="D977">
        <v>311</v>
      </c>
      <c r="E977">
        <v>280</v>
      </c>
      <c r="F977">
        <v>367</v>
      </c>
      <c r="G977">
        <v>459</v>
      </c>
    </row>
    <row r="978" spans="1:7" x14ac:dyDescent="0.3">
      <c r="A978" s="1" t="s">
        <v>91</v>
      </c>
      <c r="B978">
        <v>141</v>
      </c>
      <c r="C978">
        <v>4</v>
      </c>
      <c r="D978">
        <v>136</v>
      </c>
      <c r="E978">
        <v>140</v>
      </c>
      <c r="F978">
        <v>146</v>
      </c>
      <c r="G978">
        <v>143</v>
      </c>
    </row>
    <row r="979" spans="1:7" x14ac:dyDescent="0.3">
      <c r="A979" s="1" t="s">
        <v>92</v>
      </c>
      <c r="B979">
        <v>143</v>
      </c>
      <c r="C979">
        <v>5</v>
      </c>
      <c r="D979">
        <v>137</v>
      </c>
      <c r="E979">
        <v>142</v>
      </c>
      <c r="F979">
        <v>148</v>
      </c>
      <c r="G979">
        <v>144</v>
      </c>
    </row>
    <row r="980" spans="1:7" x14ac:dyDescent="0.3">
      <c r="A980" s="1" t="s">
        <v>93</v>
      </c>
      <c r="B980">
        <v>143</v>
      </c>
      <c r="C980">
        <v>5</v>
      </c>
      <c r="D980">
        <v>139</v>
      </c>
      <c r="E980">
        <v>140</v>
      </c>
      <c r="F980">
        <v>149</v>
      </c>
      <c r="G980">
        <v>145</v>
      </c>
    </row>
    <row r="981" spans="1:7" x14ac:dyDescent="0.3">
      <c r="A981" s="1" t="s">
        <v>94</v>
      </c>
      <c r="B981">
        <v>136</v>
      </c>
      <c r="C981">
        <v>7</v>
      </c>
      <c r="D981">
        <v>130</v>
      </c>
      <c r="E981">
        <v>132</v>
      </c>
      <c r="F981">
        <v>145</v>
      </c>
      <c r="G981">
        <v>138</v>
      </c>
    </row>
    <row r="982" spans="1:7" x14ac:dyDescent="0.3">
      <c r="A982" s="1" t="s">
        <v>95</v>
      </c>
      <c r="B982">
        <v>139</v>
      </c>
      <c r="C982">
        <v>7</v>
      </c>
      <c r="D982">
        <v>130</v>
      </c>
      <c r="E982">
        <v>136</v>
      </c>
      <c r="F982">
        <v>145</v>
      </c>
      <c r="G982">
        <v>144</v>
      </c>
    </row>
    <row r="983" spans="1:7" x14ac:dyDescent="0.3">
      <c r="A983" s="1" t="s">
        <v>96</v>
      </c>
      <c r="B983">
        <v>137</v>
      </c>
      <c r="C983">
        <v>5</v>
      </c>
      <c r="D983">
        <v>130</v>
      </c>
      <c r="E983">
        <v>136</v>
      </c>
      <c r="F983">
        <v>142</v>
      </c>
      <c r="G983">
        <v>140</v>
      </c>
    </row>
    <row r="984" spans="1:7" x14ac:dyDescent="0.3">
      <c r="A984" s="1" t="s">
        <v>97</v>
      </c>
      <c r="B984">
        <v>138</v>
      </c>
      <c r="C984">
        <v>8</v>
      </c>
      <c r="D984">
        <v>129</v>
      </c>
      <c r="E984">
        <v>135</v>
      </c>
      <c r="F984">
        <v>147</v>
      </c>
      <c r="G984">
        <v>141</v>
      </c>
    </row>
    <row r="985" spans="1:7" x14ac:dyDescent="0.3">
      <c r="A985" s="1" t="s">
        <v>98</v>
      </c>
      <c r="B985">
        <v>138</v>
      </c>
      <c r="C985">
        <v>7</v>
      </c>
      <c r="D985">
        <v>128</v>
      </c>
      <c r="E985">
        <v>137</v>
      </c>
      <c r="F985">
        <v>146</v>
      </c>
      <c r="G985">
        <v>140</v>
      </c>
    </row>
    <row r="986" spans="1:7" x14ac:dyDescent="0.3">
      <c r="A986" s="1" t="s">
        <v>99</v>
      </c>
      <c r="B986">
        <v>139</v>
      </c>
      <c r="C986">
        <v>8</v>
      </c>
      <c r="D986">
        <v>129</v>
      </c>
      <c r="E986">
        <v>139</v>
      </c>
      <c r="F986">
        <v>148</v>
      </c>
      <c r="G986">
        <v>140</v>
      </c>
    </row>
    <row r="987" spans="1:7" x14ac:dyDescent="0.3">
      <c r="A987" s="1" t="s">
        <v>100</v>
      </c>
      <c r="B987">
        <v>141</v>
      </c>
      <c r="C987">
        <v>7</v>
      </c>
      <c r="D987">
        <v>133</v>
      </c>
      <c r="E987">
        <v>140</v>
      </c>
      <c r="F987">
        <v>150</v>
      </c>
      <c r="G987">
        <v>142</v>
      </c>
    </row>
    <row r="988" spans="1:7" x14ac:dyDescent="0.3">
      <c r="A988" s="1" t="s">
        <v>101</v>
      </c>
      <c r="B988">
        <v>140</v>
      </c>
      <c r="C988">
        <v>7</v>
      </c>
      <c r="D988">
        <v>134</v>
      </c>
      <c r="E988">
        <v>137</v>
      </c>
      <c r="F988">
        <v>149</v>
      </c>
      <c r="G988">
        <v>140</v>
      </c>
    </row>
    <row r="989" spans="1:7" x14ac:dyDescent="0.3">
      <c r="A989" s="1" t="s">
        <v>102</v>
      </c>
      <c r="B989">
        <v>146</v>
      </c>
      <c r="C989">
        <v>8</v>
      </c>
      <c r="D989">
        <v>137</v>
      </c>
      <c r="E989">
        <v>142</v>
      </c>
      <c r="F989">
        <v>155</v>
      </c>
      <c r="G989">
        <v>149</v>
      </c>
    </row>
    <row r="991" spans="1:7" x14ac:dyDescent="0.3">
      <c r="A991" s="1" t="s">
        <v>173</v>
      </c>
    </row>
    <row r="992" spans="1:7" x14ac:dyDescent="0.3">
      <c r="A992" s="1" t="s">
        <v>0</v>
      </c>
      <c r="B992" s="1" t="s">
        <v>1</v>
      </c>
      <c r="C992" s="1" t="s">
        <v>2</v>
      </c>
      <c r="D992" s="1" t="s">
        <v>3</v>
      </c>
      <c r="E992" s="1" t="s">
        <v>4</v>
      </c>
      <c r="F992" s="1" t="s">
        <v>5</v>
      </c>
      <c r="G992" s="1" t="s">
        <v>6</v>
      </c>
    </row>
    <row r="993" spans="1:7" x14ac:dyDescent="0.3">
      <c r="A993" s="1" t="s">
        <v>7</v>
      </c>
      <c r="B993">
        <v>143</v>
      </c>
      <c r="C993">
        <v>5</v>
      </c>
      <c r="D993">
        <v>139</v>
      </c>
      <c r="E993">
        <v>139</v>
      </c>
      <c r="F993">
        <v>150</v>
      </c>
      <c r="G993">
        <v>143</v>
      </c>
    </row>
    <row r="994" spans="1:7" x14ac:dyDescent="0.3">
      <c r="A994" s="1" t="s">
        <v>8</v>
      </c>
      <c r="B994">
        <v>139</v>
      </c>
      <c r="C994">
        <v>6</v>
      </c>
      <c r="D994">
        <v>134</v>
      </c>
      <c r="E994">
        <v>134</v>
      </c>
      <c r="F994">
        <v>145</v>
      </c>
      <c r="G994">
        <v>142</v>
      </c>
    </row>
    <row r="995" spans="1:7" x14ac:dyDescent="0.3">
      <c r="A995" s="1" t="s">
        <v>9</v>
      </c>
      <c r="B995">
        <v>141</v>
      </c>
      <c r="C995">
        <v>5</v>
      </c>
      <c r="D995">
        <v>134</v>
      </c>
      <c r="E995">
        <v>141</v>
      </c>
      <c r="F995">
        <v>147</v>
      </c>
      <c r="G995">
        <v>142</v>
      </c>
    </row>
    <row r="996" spans="1:7" x14ac:dyDescent="0.3">
      <c r="A996" s="1" t="s">
        <v>10</v>
      </c>
      <c r="B996">
        <v>142</v>
      </c>
      <c r="C996">
        <v>4</v>
      </c>
      <c r="D996">
        <v>137</v>
      </c>
      <c r="E996">
        <v>142</v>
      </c>
      <c r="F996">
        <v>146</v>
      </c>
      <c r="G996">
        <v>143</v>
      </c>
    </row>
    <row r="997" spans="1:7" x14ac:dyDescent="0.3">
      <c r="A997" s="1" t="s">
        <v>11</v>
      </c>
      <c r="B997">
        <v>140</v>
      </c>
      <c r="C997">
        <v>1</v>
      </c>
      <c r="D997">
        <v>140</v>
      </c>
      <c r="E997">
        <v>141</v>
      </c>
      <c r="F997">
        <v>141</v>
      </c>
      <c r="G997">
        <v>138</v>
      </c>
    </row>
    <row r="998" spans="1:7" x14ac:dyDescent="0.3">
      <c r="A998" s="1" t="s">
        <v>12</v>
      </c>
      <c r="B998">
        <v>136</v>
      </c>
      <c r="C998">
        <v>5</v>
      </c>
      <c r="D998">
        <v>131</v>
      </c>
      <c r="E998">
        <v>136</v>
      </c>
      <c r="F998">
        <v>142</v>
      </c>
      <c r="G998">
        <v>137</v>
      </c>
    </row>
    <row r="999" spans="1:7" x14ac:dyDescent="0.3">
      <c r="A999" s="1" t="s">
        <v>13</v>
      </c>
      <c r="B999">
        <v>216</v>
      </c>
      <c r="C999">
        <v>21</v>
      </c>
      <c r="D999">
        <v>246</v>
      </c>
      <c r="E999">
        <v>204</v>
      </c>
      <c r="F999">
        <v>199</v>
      </c>
      <c r="G999">
        <v>216</v>
      </c>
    </row>
    <row r="1000" spans="1:7" x14ac:dyDescent="0.3">
      <c r="A1000" s="1" t="s">
        <v>14</v>
      </c>
      <c r="B1000">
        <v>138</v>
      </c>
      <c r="C1000">
        <v>3</v>
      </c>
      <c r="D1000">
        <v>133</v>
      </c>
      <c r="E1000">
        <v>140</v>
      </c>
      <c r="F1000">
        <v>140</v>
      </c>
      <c r="G1000">
        <v>140</v>
      </c>
    </row>
    <row r="1001" spans="1:7" x14ac:dyDescent="0.3">
      <c r="A1001" s="1" t="s">
        <v>15</v>
      </c>
      <c r="B1001">
        <v>139</v>
      </c>
      <c r="C1001">
        <v>2</v>
      </c>
      <c r="D1001">
        <v>138</v>
      </c>
      <c r="E1001">
        <v>138</v>
      </c>
      <c r="F1001">
        <v>140</v>
      </c>
      <c r="G1001">
        <v>140</v>
      </c>
    </row>
    <row r="1002" spans="1:7" x14ac:dyDescent="0.3">
      <c r="A1002" s="1" t="s">
        <v>16</v>
      </c>
      <c r="B1002">
        <v>140</v>
      </c>
      <c r="C1002">
        <v>5</v>
      </c>
      <c r="D1002">
        <v>134</v>
      </c>
      <c r="E1002">
        <v>142</v>
      </c>
      <c r="F1002">
        <v>146</v>
      </c>
      <c r="G1002">
        <v>139</v>
      </c>
    </row>
    <row r="1003" spans="1:7" x14ac:dyDescent="0.3">
      <c r="A1003" s="1" t="s">
        <v>17</v>
      </c>
      <c r="B1003">
        <v>142</v>
      </c>
      <c r="C1003">
        <v>5</v>
      </c>
      <c r="D1003">
        <v>138</v>
      </c>
      <c r="E1003">
        <v>141</v>
      </c>
      <c r="F1003">
        <v>149</v>
      </c>
      <c r="G1003">
        <v>140</v>
      </c>
    </row>
    <row r="1004" spans="1:7" x14ac:dyDescent="0.3">
      <c r="A1004" s="1" t="s">
        <v>18</v>
      </c>
      <c r="B1004">
        <v>149</v>
      </c>
      <c r="C1004">
        <v>6</v>
      </c>
      <c r="D1004">
        <v>144</v>
      </c>
      <c r="E1004">
        <v>149</v>
      </c>
      <c r="F1004">
        <v>157</v>
      </c>
      <c r="G1004">
        <v>147</v>
      </c>
    </row>
    <row r="1005" spans="1:7" x14ac:dyDescent="0.3">
      <c r="A1005" s="1" t="s">
        <v>19</v>
      </c>
      <c r="B1005">
        <v>136</v>
      </c>
      <c r="C1005">
        <v>3</v>
      </c>
      <c r="D1005">
        <v>132</v>
      </c>
      <c r="E1005">
        <v>135</v>
      </c>
      <c r="F1005">
        <v>139</v>
      </c>
      <c r="G1005">
        <v>136</v>
      </c>
    </row>
    <row r="1006" spans="1:7" x14ac:dyDescent="0.3">
      <c r="A1006" s="1" t="s">
        <v>20</v>
      </c>
      <c r="B1006">
        <v>6630</v>
      </c>
      <c r="C1006">
        <v>659</v>
      </c>
      <c r="D1006">
        <v>5703</v>
      </c>
      <c r="E1006">
        <v>7232</v>
      </c>
      <c r="F1006">
        <v>6914</v>
      </c>
      <c r="G1006">
        <v>6672</v>
      </c>
    </row>
    <row r="1007" spans="1:7" x14ac:dyDescent="0.3">
      <c r="A1007" s="1" t="s">
        <v>21</v>
      </c>
      <c r="B1007">
        <v>10468</v>
      </c>
      <c r="C1007">
        <v>759</v>
      </c>
      <c r="D1007">
        <v>9644</v>
      </c>
      <c r="E1007">
        <v>10056</v>
      </c>
      <c r="F1007">
        <v>11325</v>
      </c>
      <c r="G1007">
        <v>10845</v>
      </c>
    </row>
    <row r="1008" spans="1:7" x14ac:dyDescent="0.3">
      <c r="A1008" s="1" t="s">
        <v>22</v>
      </c>
      <c r="B1008">
        <v>9241</v>
      </c>
      <c r="C1008">
        <v>617</v>
      </c>
      <c r="D1008">
        <v>8474</v>
      </c>
      <c r="E1008">
        <v>9175</v>
      </c>
      <c r="F1008">
        <v>9977</v>
      </c>
      <c r="G1008">
        <v>9336</v>
      </c>
    </row>
    <row r="1009" spans="1:7" x14ac:dyDescent="0.3">
      <c r="A1009" s="1" t="s">
        <v>23</v>
      </c>
      <c r="B1009">
        <v>8696</v>
      </c>
      <c r="C1009">
        <v>607</v>
      </c>
      <c r="D1009">
        <v>7926</v>
      </c>
      <c r="E1009">
        <v>8735</v>
      </c>
      <c r="F1009">
        <v>9411</v>
      </c>
      <c r="G1009">
        <v>8714</v>
      </c>
    </row>
    <row r="1010" spans="1:7" x14ac:dyDescent="0.3">
      <c r="A1010" s="1" t="s">
        <v>24</v>
      </c>
      <c r="B1010">
        <v>1387</v>
      </c>
      <c r="C1010">
        <v>127</v>
      </c>
      <c r="D1010">
        <v>1360</v>
      </c>
      <c r="E1010">
        <v>1238</v>
      </c>
      <c r="F1010">
        <v>1405</v>
      </c>
      <c r="G1010">
        <v>1546</v>
      </c>
    </row>
    <row r="1011" spans="1:7" x14ac:dyDescent="0.3">
      <c r="A1011" s="1" t="s">
        <v>25</v>
      </c>
      <c r="B1011">
        <v>5960</v>
      </c>
      <c r="C1011">
        <v>300</v>
      </c>
      <c r="D1011">
        <v>5571</v>
      </c>
      <c r="E1011">
        <v>6092</v>
      </c>
      <c r="F1011">
        <v>6275</v>
      </c>
      <c r="G1011">
        <v>5903</v>
      </c>
    </row>
    <row r="1012" spans="1:7" x14ac:dyDescent="0.3">
      <c r="A1012" s="1" t="s">
        <v>26</v>
      </c>
      <c r="B1012">
        <v>1118</v>
      </c>
      <c r="C1012">
        <v>77</v>
      </c>
      <c r="D1012">
        <v>1074</v>
      </c>
      <c r="E1012">
        <v>1033</v>
      </c>
      <c r="F1012">
        <v>1165</v>
      </c>
      <c r="G1012">
        <v>1200</v>
      </c>
    </row>
    <row r="1013" spans="1:7" x14ac:dyDescent="0.3">
      <c r="A1013" s="1" t="s">
        <v>27</v>
      </c>
      <c r="B1013">
        <v>9564</v>
      </c>
      <c r="C1013">
        <v>443</v>
      </c>
      <c r="D1013">
        <v>9091</v>
      </c>
      <c r="E1013">
        <v>9299</v>
      </c>
      <c r="F1013">
        <v>10040</v>
      </c>
      <c r="G1013">
        <v>9825</v>
      </c>
    </row>
    <row r="1014" spans="1:7" x14ac:dyDescent="0.3">
      <c r="A1014" s="1" t="s">
        <v>28</v>
      </c>
      <c r="B1014">
        <v>7176</v>
      </c>
      <c r="C1014">
        <v>588</v>
      </c>
      <c r="D1014">
        <v>6507</v>
      </c>
      <c r="E1014">
        <v>6892</v>
      </c>
      <c r="F1014">
        <v>7820</v>
      </c>
      <c r="G1014">
        <v>7485</v>
      </c>
    </row>
    <row r="1015" spans="1:7" x14ac:dyDescent="0.3">
      <c r="A1015" s="1" t="s">
        <v>29</v>
      </c>
      <c r="B1015">
        <v>901</v>
      </c>
      <c r="C1015">
        <v>106</v>
      </c>
      <c r="D1015">
        <v>956</v>
      </c>
      <c r="E1015">
        <v>895</v>
      </c>
      <c r="F1015">
        <v>999</v>
      </c>
      <c r="G1015">
        <v>755</v>
      </c>
    </row>
    <row r="1016" spans="1:7" x14ac:dyDescent="0.3">
      <c r="A1016" s="1" t="s">
        <v>30</v>
      </c>
      <c r="B1016">
        <v>133</v>
      </c>
      <c r="C1016">
        <v>6</v>
      </c>
      <c r="D1016">
        <v>127</v>
      </c>
      <c r="E1016">
        <v>132</v>
      </c>
      <c r="F1016">
        <v>141</v>
      </c>
      <c r="G1016">
        <v>134</v>
      </c>
    </row>
    <row r="1017" spans="1:7" x14ac:dyDescent="0.3">
      <c r="A1017" s="1" t="s">
        <v>31</v>
      </c>
      <c r="B1017">
        <v>134</v>
      </c>
      <c r="C1017">
        <v>4</v>
      </c>
      <c r="D1017">
        <v>130</v>
      </c>
      <c r="E1017">
        <v>134</v>
      </c>
      <c r="F1017">
        <v>139</v>
      </c>
      <c r="G1017">
        <v>135</v>
      </c>
    </row>
    <row r="1018" spans="1:7" x14ac:dyDescent="0.3">
      <c r="A1018" s="1" t="s">
        <v>32</v>
      </c>
      <c r="B1018">
        <v>6714</v>
      </c>
      <c r="C1018">
        <v>255</v>
      </c>
      <c r="D1018">
        <v>6830</v>
      </c>
      <c r="E1018">
        <v>6946</v>
      </c>
      <c r="F1018">
        <v>6357</v>
      </c>
      <c r="G1018">
        <v>6724</v>
      </c>
    </row>
    <row r="1019" spans="1:7" x14ac:dyDescent="0.3">
      <c r="A1019" s="1" t="s">
        <v>33</v>
      </c>
      <c r="B1019">
        <v>10994</v>
      </c>
      <c r="C1019">
        <v>854</v>
      </c>
      <c r="D1019">
        <v>9850</v>
      </c>
      <c r="E1019">
        <v>11021</v>
      </c>
      <c r="F1019">
        <v>11908</v>
      </c>
      <c r="G1019">
        <v>11198</v>
      </c>
    </row>
    <row r="1020" spans="1:7" x14ac:dyDescent="0.3">
      <c r="A1020" s="1" t="s">
        <v>34</v>
      </c>
      <c r="B1020">
        <v>8981</v>
      </c>
      <c r="C1020">
        <v>419</v>
      </c>
      <c r="D1020">
        <v>8758</v>
      </c>
      <c r="E1020">
        <v>8509</v>
      </c>
      <c r="F1020">
        <v>9248</v>
      </c>
      <c r="G1020">
        <v>9407</v>
      </c>
    </row>
    <row r="1021" spans="1:7" x14ac:dyDescent="0.3">
      <c r="A1021" s="1" t="s">
        <v>35</v>
      </c>
      <c r="B1021">
        <v>8428</v>
      </c>
      <c r="C1021">
        <v>526</v>
      </c>
      <c r="D1021">
        <v>7858</v>
      </c>
      <c r="E1021">
        <v>8192</v>
      </c>
      <c r="F1021">
        <v>9080</v>
      </c>
      <c r="G1021">
        <v>8582</v>
      </c>
    </row>
    <row r="1022" spans="1:7" x14ac:dyDescent="0.3">
      <c r="A1022" s="1" t="s">
        <v>36</v>
      </c>
      <c r="B1022">
        <v>1394</v>
      </c>
      <c r="C1022">
        <v>201</v>
      </c>
      <c r="D1022">
        <v>1248</v>
      </c>
      <c r="E1022">
        <v>1691</v>
      </c>
      <c r="F1022">
        <v>1340</v>
      </c>
      <c r="G1022">
        <v>1297</v>
      </c>
    </row>
    <row r="1023" spans="1:7" x14ac:dyDescent="0.3">
      <c r="A1023" s="1" t="s">
        <v>37</v>
      </c>
      <c r="B1023">
        <v>6090</v>
      </c>
      <c r="C1023">
        <v>322</v>
      </c>
      <c r="D1023">
        <v>5678</v>
      </c>
      <c r="E1023">
        <v>6195</v>
      </c>
      <c r="F1023">
        <v>6448</v>
      </c>
      <c r="G1023">
        <v>6040</v>
      </c>
    </row>
    <row r="1024" spans="1:7" x14ac:dyDescent="0.3">
      <c r="A1024" s="1" t="s">
        <v>38</v>
      </c>
      <c r="B1024">
        <v>2354</v>
      </c>
      <c r="C1024">
        <v>246</v>
      </c>
      <c r="D1024">
        <v>2153</v>
      </c>
      <c r="E1024">
        <v>2138</v>
      </c>
      <c r="F1024">
        <v>2507</v>
      </c>
      <c r="G1024">
        <v>2619</v>
      </c>
    </row>
    <row r="1025" spans="1:7" x14ac:dyDescent="0.3">
      <c r="A1025" s="1" t="s">
        <v>39</v>
      </c>
      <c r="B1025">
        <v>9842</v>
      </c>
      <c r="C1025">
        <v>1228</v>
      </c>
      <c r="D1025">
        <v>8292</v>
      </c>
      <c r="E1025">
        <v>9673</v>
      </c>
      <c r="F1025">
        <v>11257</v>
      </c>
      <c r="G1025">
        <v>10145</v>
      </c>
    </row>
    <row r="1026" spans="1:7" x14ac:dyDescent="0.3">
      <c r="A1026" s="1" t="s">
        <v>40</v>
      </c>
      <c r="B1026">
        <v>7413</v>
      </c>
      <c r="C1026">
        <v>478</v>
      </c>
      <c r="D1026">
        <v>6953</v>
      </c>
      <c r="E1026">
        <v>7076</v>
      </c>
      <c r="F1026">
        <v>7956</v>
      </c>
      <c r="G1026">
        <v>7666</v>
      </c>
    </row>
    <row r="1027" spans="1:7" x14ac:dyDescent="0.3">
      <c r="A1027" s="1" t="s">
        <v>41</v>
      </c>
      <c r="B1027">
        <v>1291</v>
      </c>
      <c r="C1027">
        <v>223</v>
      </c>
      <c r="D1027">
        <v>1300</v>
      </c>
      <c r="E1027">
        <v>1255</v>
      </c>
      <c r="F1027">
        <v>1576</v>
      </c>
      <c r="G1027">
        <v>1033</v>
      </c>
    </row>
    <row r="1028" spans="1:7" x14ac:dyDescent="0.3">
      <c r="A1028" s="1" t="s">
        <v>42</v>
      </c>
      <c r="B1028">
        <v>142</v>
      </c>
      <c r="C1028">
        <v>6</v>
      </c>
      <c r="D1028">
        <v>134</v>
      </c>
      <c r="E1028">
        <v>143</v>
      </c>
      <c r="F1028">
        <v>148</v>
      </c>
      <c r="G1028">
        <v>142</v>
      </c>
    </row>
    <row r="1029" spans="1:7" x14ac:dyDescent="0.3">
      <c r="A1029" s="1" t="s">
        <v>43</v>
      </c>
      <c r="B1029">
        <v>133</v>
      </c>
      <c r="C1029">
        <v>7</v>
      </c>
      <c r="D1029">
        <v>125</v>
      </c>
      <c r="E1029">
        <v>129</v>
      </c>
      <c r="F1029">
        <v>140</v>
      </c>
      <c r="G1029">
        <v>137</v>
      </c>
    </row>
    <row r="1030" spans="1:7" x14ac:dyDescent="0.3">
      <c r="A1030" s="1" t="s">
        <v>44</v>
      </c>
      <c r="B1030">
        <v>6649</v>
      </c>
      <c r="C1030">
        <v>665</v>
      </c>
      <c r="D1030">
        <v>5887</v>
      </c>
      <c r="E1030">
        <v>6858</v>
      </c>
      <c r="F1030">
        <v>7450</v>
      </c>
      <c r="G1030">
        <v>6401</v>
      </c>
    </row>
    <row r="1031" spans="1:7" x14ac:dyDescent="0.3">
      <c r="A1031" s="1" t="s">
        <v>45</v>
      </c>
      <c r="B1031">
        <v>10277</v>
      </c>
      <c r="C1031">
        <v>813</v>
      </c>
      <c r="D1031">
        <v>9246</v>
      </c>
      <c r="E1031">
        <v>10013</v>
      </c>
      <c r="F1031">
        <v>11003</v>
      </c>
      <c r="G1031">
        <v>10844</v>
      </c>
    </row>
    <row r="1032" spans="1:7" x14ac:dyDescent="0.3">
      <c r="A1032" s="1" t="s">
        <v>46</v>
      </c>
      <c r="B1032">
        <v>9017</v>
      </c>
      <c r="C1032">
        <v>1350</v>
      </c>
      <c r="D1032">
        <v>7345</v>
      </c>
      <c r="E1032">
        <v>8527</v>
      </c>
      <c r="F1032">
        <v>10315</v>
      </c>
      <c r="G1032">
        <v>9881</v>
      </c>
    </row>
    <row r="1033" spans="1:7" x14ac:dyDescent="0.3">
      <c r="A1033" s="1" t="s">
        <v>47</v>
      </c>
      <c r="B1033">
        <v>7947</v>
      </c>
      <c r="C1033">
        <v>438</v>
      </c>
      <c r="D1033">
        <v>7326</v>
      </c>
      <c r="E1033">
        <v>7992</v>
      </c>
      <c r="F1033">
        <v>8336</v>
      </c>
      <c r="G1033">
        <v>8135</v>
      </c>
    </row>
    <row r="1034" spans="1:7" x14ac:dyDescent="0.3">
      <c r="A1034" s="1" t="s">
        <v>48</v>
      </c>
      <c r="B1034">
        <v>1391</v>
      </c>
      <c r="C1034">
        <v>119</v>
      </c>
      <c r="D1034">
        <v>1272</v>
      </c>
      <c r="E1034">
        <v>1480</v>
      </c>
      <c r="F1034">
        <v>1506</v>
      </c>
      <c r="G1034">
        <v>1307</v>
      </c>
    </row>
    <row r="1035" spans="1:7" x14ac:dyDescent="0.3">
      <c r="A1035" s="1" t="s">
        <v>49</v>
      </c>
      <c r="B1035">
        <v>5675</v>
      </c>
      <c r="C1035">
        <v>333</v>
      </c>
      <c r="D1035">
        <v>5256</v>
      </c>
      <c r="E1035">
        <v>5756</v>
      </c>
      <c r="F1035">
        <v>6061</v>
      </c>
      <c r="G1035">
        <v>5628</v>
      </c>
    </row>
    <row r="1036" spans="1:7" x14ac:dyDescent="0.3">
      <c r="A1036" s="1" t="s">
        <v>50</v>
      </c>
      <c r="B1036">
        <v>837</v>
      </c>
      <c r="C1036">
        <v>48</v>
      </c>
      <c r="D1036">
        <v>785</v>
      </c>
      <c r="E1036">
        <v>843</v>
      </c>
      <c r="F1036">
        <v>899</v>
      </c>
      <c r="G1036">
        <v>822</v>
      </c>
    </row>
    <row r="1037" spans="1:7" x14ac:dyDescent="0.3">
      <c r="A1037" s="1" t="s">
        <v>51</v>
      </c>
      <c r="B1037">
        <v>9397</v>
      </c>
      <c r="C1037">
        <v>802</v>
      </c>
      <c r="D1037">
        <v>8488</v>
      </c>
      <c r="E1037">
        <v>9006</v>
      </c>
      <c r="F1037">
        <v>10277</v>
      </c>
      <c r="G1037">
        <v>9816</v>
      </c>
    </row>
    <row r="1038" spans="1:7" x14ac:dyDescent="0.3">
      <c r="A1038" s="1" t="s">
        <v>52</v>
      </c>
      <c r="B1038">
        <v>6946</v>
      </c>
      <c r="C1038">
        <v>534</v>
      </c>
      <c r="D1038">
        <v>6414</v>
      </c>
      <c r="E1038">
        <v>6560</v>
      </c>
      <c r="F1038">
        <v>7446</v>
      </c>
      <c r="G1038">
        <v>7363</v>
      </c>
    </row>
    <row r="1039" spans="1:7" x14ac:dyDescent="0.3">
      <c r="A1039" s="1" t="s">
        <v>53</v>
      </c>
      <c r="B1039">
        <v>1107</v>
      </c>
      <c r="C1039">
        <v>133</v>
      </c>
      <c r="D1039">
        <v>1126</v>
      </c>
      <c r="E1039">
        <v>1261</v>
      </c>
      <c r="F1039">
        <v>1105</v>
      </c>
      <c r="G1039">
        <v>936</v>
      </c>
    </row>
    <row r="1040" spans="1:7" x14ac:dyDescent="0.3">
      <c r="A1040" s="1" t="s">
        <v>54</v>
      </c>
      <c r="B1040">
        <v>139</v>
      </c>
      <c r="C1040">
        <v>5</v>
      </c>
      <c r="D1040">
        <v>133</v>
      </c>
      <c r="E1040">
        <v>140</v>
      </c>
      <c r="F1040">
        <v>144</v>
      </c>
      <c r="G1040">
        <v>139</v>
      </c>
    </row>
    <row r="1041" spans="1:7" x14ac:dyDescent="0.3">
      <c r="A1041" s="1" t="s">
        <v>55</v>
      </c>
      <c r="B1041">
        <v>133</v>
      </c>
      <c r="C1041">
        <v>4</v>
      </c>
      <c r="D1041">
        <v>129</v>
      </c>
      <c r="E1041">
        <v>132</v>
      </c>
      <c r="F1041">
        <v>138</v>
      </c>
      <c r="G1041">
        <v>135</v>
      </c>
    </row>
    <row r="1042" spans="1:7" x14ac:dyDescent="0.3">
      <c r="A1042" s="1" t="s">
        <v>56</v>
      </c>
      <c r="B1042">
        <v>6614</v>
      </c>
      <c r="C1042">
        <v>856</v>
      </c>
      <c r="D1042">
        <v>5401</v>
      </c>
      <c r="E1042">
        <v>7281</v>
      </c>
      <c r="F1042">
        <v>7147</v>
      </c>
      <c r="G1042">
        <v>6627</v>
      </c>
    </row>
    <row r="1043" spans="1:7" x14ac:dyDescent="0.3">
      <c r="A1043" s="1" t="s">
        <v>57</v>
      </c>
      <c r="B1043">
        <v>9887</v>
      </c>
      <c r="C1043">
        <v>915</v>
      </c>
      <c r="D1043">
        <v>8628</v>
      </c>
      <c r="E1043">
        <v>9891</v>
      </c>
      <c r="F1043">
        <v>10778</v>
      </c>
      <c r="G1043">
        <v>10251</v>
      </c>
    </row>
    <row r="1044" spans="1:7" x14ac:dyDescent="0.3">
      <c r="A1044" s="1" t="s">
        <v>58</v>
      </c>
      <c r="B1044">
        <v>8928</v>
      </c>
      <c r="C1044">
        <v>859</v>
      </c>
      <c r="D1044">
        <v>7998</v>
      </c>
      <c r="E1044">
        <v>8488</v>
      </c>
      <c r="F1044">
        <v>9944</v>
      </c>
      <c r="G1044">
        <v>9283</v>
      </c>
    </row>
    <row r="1045" spans="1:7" x14ac:dyDescent="0.3">
      <c r="A1045" s="1" t="s">
        <v>59</v>
      </c>
      <c r="B1045">
        <v>8401</v>
      </c>
      <c r="C1045">
        <v>650</v>
      </c>
      <c r="D1045">
        <v>7764</v>
      </c>
      <c r="E1045">
        <v>8061</v>
      </c>
      <c r="F1045">
        <v>9256</v>
      </c>
      <c r="G1045">
        <v>8523</v>
      </c>
    </row>
    <row r="1046" spans="1:7" x14ac:dyDescent="0.3">
      <c r="A1046" s="1" t="s">
        <v>60</v>
      </c>
      <c r="B1046">
        <v>1378</v>
      </c>
      <c r="C1046">
        <v>179</v>
      </c>
      <c r="D1046">
        <v>1200</v>
      </c>
      <c r="E1046">
        <v>1492</v>
      </c>
      <c r="F1046">
        <v>1567</v>
      </c>
      <c r="G1046">
        <v>1253</v>
      </c>
    </row>
    <row r="1047" spans="1:7" x14ac:dyDescent="0.3">
      <c r="A1047" s="1" t="s">
        <v>61</v>
      </c>
      <c r="B1047">
        <v>5597</v>
      </c>
      <c r="C1047">
        <v>277</v>
      </c>
      <c r="D1047">
        <v>5258</v>
      </c>
      <c r="E1047">
        <v>5685</v>
      </c>
      <c r="F1047">
        <v>5917</v>
      </c>
      <c r="G1047">
        <v>5526</v>
      </c>
    </row>
    <row r="1048" spans="1:7" x14ac:dyDescent="0.3">
      <c r="A1048" s="1" t="s">
        <v>62</v>
      </c>
      <c r="B1048">
        <v>3373</v>
      </c>
      <c r="C1048">
        <v>400</v>
      </c>
      <c r="D1048">
        <v>3451</v>
      </c>
      <c r="E1048">
        <v>2906</v>
      </c>
      <c r="F1048">
        <v>3267</v>
      </c>
      <c r="G1048">
        <v>3868</v>
      </c>
    </row>
    <row r="1049" spans="1:7" x14ac:dyDescent="0.3">
      <c r="A1049" s="1" t="s">
        <v>63</v>
      </c>
      <c r="B1049">
        <v>9317</v>
      </c>
      <c r="C1049">
        <v>1044</v>
      </c>
      <c r="D1049">
        <v>7873</v>
      </c>
      <c r="E1049">
        <v>9370</v>
      </c>
      <c r="F1049">
        <v>10338</v>
      </c>
      <c r="G1049">
        <v>9688</v>
      </c>
    </row>
    <row r="1050" spans="1:7" x14ac:dyDescent="0.3">
      <c r="A1050" s="1" t="s">
        <v>64</v>
      </c>
      <c r="B1050">
        <v>6358</v>
      </c>
      <c r="C1050">
        <v>680</v>
      </c>
      <c r="D1050">
        <v>5622</v>
      </c>
      <c r="E1050">
        <v>5944</v>
      </c>
      <c r="F1050">
        <v>7016</v>
      </c>
      <c r="G1050">
        <v>6848</v>
      </c>
    </row>
    <row r="1051" spans="1:7" x14ac:dyDescent="0.3">
      <c r="A1051" s="1" t="s">
        <v>65</v>
      </c>
      <c r="B1051">
        <v>1261</v>
      </c>
      <c r="C1051">
        <v>179</v>
      </c>
      <c r="D1051">
        <v>1222</v>
      </c>
      <c r="E1051">
        <v>1038</v>
      </c>
      <c r="F1051">
        <v>1465</v>
      </c>
      <c r="G1051">
        <v>1320</v>
      </c>
    </row>
    <row r="1052" spans="1:7" x14ac:dyDescent="0.3">
      <c r="A1052" s="1" t="s">
        <v>66</v>
      </c>
      <c r="B1052">
        <v>137</v>
      </c>
      <c r="C1052">
        <v>5</v>
      </c>
      <c r="D1052">
        <v>130</v>
      </c>
      <c r="E1052">
        <v>136</v>
      </c>
      <c r="F1052">
        <v>143</v>
      </c>
      <c r="G1052">
        <v>139</v>
      </c>
    </row>
    <row r="1053" spans="1:7" x14ac:dyDescent="0.3">
      <c r="A1053" s="1" t="s">
        <v>67</v>
      </c>
      <c r="B1053">
        <v>131</v>
      </c>
      <c r="C1053">
        <v>5</v>
      </c>
      <c r="D1053">
        <v>127</v>
      </c>
      <c r="E1053">
        <v>129</v>
      </c>
      <c r="F1053">
        <v>138</v>
      </c>
      <c r="G1053">
        <v>131</v>
      </c>
    </row>
    <row r="1054" spans="1:7" x14ac:dyDescent="0.3">
      <c r="A1054" s="1" t="s">
        <v>68</v>
      </c>
      <c r="B1054">
        <v>6178</v>
      </c>
      <c r="C1054">
        <v>758</v>
      </c>
      <c r="D1054">
        <v>5827</v>
      </c>
      <c r="E1054">
        <v>5551</v>
      </c>
      <c r="F1054">
        <v>7271</v>
      </c>
      <c r="G1054">
        <v>6064</v>
      </c>
    </row>
    <row r="1055" spans="1:7" x14ac:dyDescent="0.3">
      <c r="A1055" s="1" t="s">
        <v>69</v>
      </c>
      <c r="B1055">
        <v>10353</v>
      </c>
      <c r="C1055">
        <v>911</v>
      </c>
      <c r="D1055">
        <v>9193</v>
      </c>
      <c r="E1055">
        <v>10146</v>
      </c>
      <c r="F1055">
        <v>11325</v>
      </c>
      <c r="G1055">
        <v>10749</v>
      </c>
    </row>
    <row r="1056" spans="1:7" x14ac:dyDescent="0.3">
      <c r="A1056" s="1" t="s">
        <v>70</v>
      </c>
      <c r="B1056">
        <v>8625</v>
      </c>
      <c r="C1056">
        <v>845</v>
      </c>
      <c r="D1056">
        <v>7549</v>
      </c>
      <c r="E1056">
        <v>8454</v>
      </c>
      <c r="F1056">
        <v>9544</v>
      </c>
      <c r="G1056">
        <v>8954</v>
      </c>
    </row>
    <row r="1057" spans="1:7" x14ac:dyDescent="0.3">
      <c r="A1057" s="1" t="s">
        <v>71</v>
      </c>
      <c r="B1057">
        <v>8263</v>
      </c>
      <c r="C1057">
        <v>886</v>
      </c>
      <c r="D1057">
        <v>7124</v>
      </c>
      <c r="E1057">
        <v>8424</v>
      </c>
      <c r="F1057">
        <v>9279</v>
      </c>
      <c r="G1057">
        <v>8225</v>
      </c>
    </row>
    <row r="1058" spans="1:7" x14ac:dyDescent="0.3">
      <c r="A1058" s="1" t="s">
        <v>72</v>
      </c>
      <c r="B1058">
        <v>1838</v>
      </c>
      <c r="C1058">
        <v>226</v>
      </c>
      <c r="D1058">
        <v>1555</v>
      </c>
      <c r="E1058">
        <v>1975</v>
      </c>
      <c r="F1058">
        <v>2060</v>
      </c>
      <c r="G1058">
        <v>1764</v>
      </c>
    </row>
    <row r="1059" spans="1:7" x14ac:dyDescent="0.3">
      <c r="A1059" s="1" t="s">
        <v>73</v>
      </c>
      <c r="B1059">
        <v>6133</v>
      </c>
      <c r="C1059">
        <v>376</v>
      </c>
      <c r="D1059">
        <v>5619</v>
      </c>
      <c r="E1059">
        <v>6162</v>
      </c>
      <c r="F1059">
        <v>6519</v>
      </c>
      <c r="G1059">
        <v>6232</v>
      </c>
    </row>
    <row r="1060" spans="1:7" x14ac:dyDescent="0.3">
      <c r="A1060" s="1" t="s">
        <v>74</v>
      </c>
      <c r="B1060">
        <v>3600</v>
      </c>
      <c r="C1060">
        <v>366</v>
      </c>
      <c r="D1060">
        <v>3254</v>
      </c>
      <c r="E1060">
        <v>3377</v>
      </c>
      <c r="F1060">
        <v>3696</v>
      </c>
      <c r="G1060">
        <v>4072</v>
      </c>
    </row>
    <row r="1061" spans="1:7" x14ac:dyDescent="0.3">
      <c r="A1061" s="1" t="s">
        <v>75</v>
      </c>
      <c r="B1061">
        <v>9953</v>
      </c>
      <c r="C1061">
        <v>1157</v>
      </c>
      <c r="D1061">
        <v>8621</v>
      </c>
      <c r="E1061">
        <v>9955</v>
      </c>
      <c r="F1061">
        <v>11442</v>
      </c>
      <c r="G1061">
        <v>9795</v>
      </c>
    </row>
    <row r="1062" spans="1:7" x14ac:dyDescent="0.3">
      <c r="A1062" s="1" t="s">
        <v>76</v>
      </c>
      <c r="B1062">
        <v>7061</v>
      </c>
      <c r="C1062">
        <v>702</v>
      </c>
      <c r="D1062">
        <v>6329</v>
      </c>
      <c r="E1062">
        <v>6644</v>
      </c>
      <c r="F1062">
        <v>7870</v>
      </c>
      <c r="G1062">
        <v>7400</v>
      </c>
    </row>
    <row r="1063" spans="1:7" x14ac:dyDescent="0.3">
      <c r="A1063" s="1" t="s">
        <v>77</v>
      </c>
      <c r="B1063">
        <v>1145</v>
      </c>
      <c r="C1063">
        <v>141</v>
      </c>
      <c r="D1063">
        <v>993</v>
      </c>
      <c r="E1063">
        <v>1213</v>
      </c>
      <c r="F1063">
        <v>1307</v>
      </c>
      <c r="G1063">
        <v>1067</v>
      </c>
    </row>
    <row r="1064" spans="1:7" x14ac:dyDescent="0.3">
      <c r="A1064" s="1" t="s">
        <v>78</v>
      </c>
      <c r="B1064">
        <v>134</v>
      </c>
      <c r="C1064">
        <v>6</v>
      </c>
      <c r="D1064">
        <v>130</v>
      </c>
      <c r="E1064">
        <v>130</v>
      </c>
      <c r="F1064">
        <v>142</v>
      </c>
      <c r="G1064">
        <v>134</v>
      </c>
    </row>
    <row r="1065" spans="1:7" x14ac:dyDescent="0.3">
      <c r="A1065" s="1" t="s">
        <v>79</v>
      </c>
      <c r="B1065">
        <v>135</v>
      </c>
      <c r="C1065">
        <v>7</v>
      </c>
      <c r="D1065">
        <v>128</v>
      </c>
      <c r="E1065">
        <v>131</v>
      </c>
      <c r="F1065">
        <v>142</v>
      </c>
      <c r="G1065">
        <v>139</v>
      </c>
    </row>
    <row r="1066" spans="1:7" x14ac:dyDescent="0.3">
      <c r="A1066" s="1" t="s">
        <v>80</v>
      </c>
      <c r="B1066">
        <v>6800</v>
      </c>
      <c r="C1066">
        <v>346</v>
      </c>
      <c r="D1066">
        <v>6436</v>
      </c>
      <c r="E1066">
        <v>7263</v>
      </c>
      <c r="F1066">
        <v>6811</v>
      </c>
      <c r="G1066">
        <v>6690</v>
      </c>
    </row>
    <row r="1067" spans="1:7" x14ac:dyDescent="0.3">
      <c r="A1067" s="1" t="s">
        <v>81</v>
      </c>
      <c r="B1067">
        <v>9992</v>
      </c>
      <c r="C1067">
        <v>735</v>
      </c>
      <c r="D1067">
        <v>9055</v>
      </c>
      <c r="E1067">
        <v>10027</v>
      </c>
      <c r="F1067">
        <v>10852</v>
      </c>
      <c r="G1067">
        <v>10033</v>
      </c>
    </row>
    <row r="1068" spans="1:7" x14ac:dyDescent="0.3">
      <c r="A1068" s="1" t="s">
        <v>82</v>
      </c>
      <c r="B1068">
        <v>9135</v>
      </c>
      <c r="C1068">
        <v>1037</v>
      </c>
      <c r="D1068">
        <v>7960</v>
      </c>
      <c r="E1068">
        <v>9169</v>
      </c>
      <c r="F1068">
        <v>10478</v>
      </c>
      <c r="G1068">
        <v>8931</v>
      </c>
    </row>
    <row r="1069" spans="1:7" x14ac:dyDescent="0.3">
      <c r="A1069" s="1" t="s">
        <v>83</v>
      </c>
      <c r="B1069">
        <v>8371</v>
      </c>
      <c r="C1069">
        <v>695</v>
      </c>
      <c r="D1069">
        <v>7564</v>
      </c>
      <c r="E1069">
        <v>8109</v>
      </c>
      <c r="F1069">
        <v>9185</v>
      </c>
      <c r="G1069">
        <v>8627</v>
      </c>
    </row>
    <row r="1070" spans="1:7" x14ac:dyDescent="0.3">
      <c r="A1070" s="1" t="s">
        <v>84</v>
      </c>
      <c r="B1070">
        <v>2039</v>
      </c>
      <c r="C1070">
        <v>270</v>
      </c>
      <c r="D1070">
        <v>1821</v>
      </c>
      <c r="E1070">
        <v>1916</v>
      </c>
      <c r="F1070">
        <v>2432</v>
      </c>
      <c r="G1070">
        <v>1987</v>
      </c>
    </row>
    <row r="1071" spans="1:7" x14ac:dyDescent="0.3">
      <c r="A1071" s="1" t="s">
        <v>85</v>
      </c>
      <c r="B1071">
        <v>6281</v>
      </c>
      <c r="C1071">
        <v>483</v>
      </c>
      <c r="D1071">
        <v>5686</v>
      </c>
      <c r="E1071">
        <v>6230</v>
      </c>
      <c r="F1071">
        <v>6864</v>
      </c>
      <c r="G1071">
        <v>6345</v>
      </c>
    </row>
    <row r="1072" spans="1:7" x14ac:dyDescent="0.3">
      <c r="A1072" s="1" t="s">
        <v>86</v>
      </c>
      <c r="B1072">
        <v>2750</v>
      </c>
      <c r="C1072">
        <v>202</v>
      </c>
      <c r="D1072">
        <v>2671</v>
      </c>
      <c r="E1072">
        <v>2547</v>
      </c>
      <c r="F1072">
        <v>2755</v>
      </c>
      <c r="G1072">
        <v>3025</v>
      </c>
    </row>
    <row r="1073" spans="1:7" x14ac:dyDescent="0.3">
      <c r="A1073" s="1" t="s">
        <v>87</v>
      </c>
      <c r="B1073">
        <v>9763</v>
      </c>
      <c r="C1073">
        <v>840</v>
      </c>
      <c r="D1073">
        <v>8835</v>
      </c>
      <c r="E1073">
        <v>9310</v>
      </c>
      <c r="F1073">
        <v>10674</v>
      </c>
      <c r="G1073">
        <v>10234</v>
      </c>
    </row>
    <row r="1074" spans="1:7" x14ac:dyDescent="0.3">
      <c r="A1074" s="1" t="s">
        <v>88</v>
      </c>
      <c r="B1074">
        <v>7694</v>
      </c>
      <c r="C1074">
        <v>371</v>
      </c>
      <c r="D1074">
        <v>7163</v>
      </c>
      <c r="E1074">
        <v>7805</v>
      </c>
      <c r="F1074">
        <v>8027</v>
      </c>
      <c r="G1074">
        <v>7782</v>
      </c>
    </row>
    <row r="1075" spans="1:7" x14ac:dyDescent="0.3">
      <c r="A1075" s="1" t="s">
        <v>89</v>
      </c>
      <c r="B1075">
        <v>1188</v>
      </c>
      <c r="C1075">
        <v>133</v>
      </c>
      <c r="D1075">
        <v>1299</v>
      </c>
      <c r="E1075">
        <v>1225</v>
      </c>
      <c r="F1075">
        <v>1232</v>
      </c>
      <c r="G1075">
        <v>995</v>
      </c>
    </row>
    <row r="1076" spans="1:7" x14ac:dyDescent="0.3">
      <c r="A1076" s="1" t="s">
        <v>90</v>
      </c>
      <c r="B1076">
        <v>339</v>
      </c>
      <c r="C1076">
        <v>80</v>
      </c>
      <c r="D1076">
        <v>301</v>
      </c>
      <c r="E1076">
        <v>261</v>
      </c>
      <c r="F1076">
        <v>346</v>
      </c>
      <c r="G1076">
        <v>447</v>
      </c>
    </row>
    <row r="1077" spans="1:7" x14ac:dyDescent="0.3">
      <c r="A1077" s="1" t="s">
        <v>91</v>
      </c>
      <c r="B1077">
        <v>141</v>
      </c>
      <c r="C1077">
        <v>5</v>
      </c>
      <c r="D1077">
        <v>134</v>
      </c>
      <c r="E1077">
        <v>141</v>
      </c>
      <c r="F1077">
        <v>146</v>
      </c>
      <c r="G1077">
        <v>142</v>
      </c>
    </row>
    <row r="1078" spans="1:7" x14ac:dyDescent="0.3">
      <c r="A1078" s="1" t="s">
        <v>92</v>
      </c>
      <c r="B1078">
        <v>140</v>
      </c>
      <c r="C1078">
        <v>3</v>
      </c>
      <c r="D1078">
        <v>138</v>
      </c>
      <c r="E1078">
        <v>138</v>
      </c>
      <c r="F1078">
        <v>145</v>
      </c>
      <c r="G1078">
        <v>141</v>
      </c>
    </row>
    <row r="1079" spans="1:7" x14ac:dyDescent="0.3">
      <c r="A1079" s="1" t="s">
        <v>93</v>
      </c>
      <c r="B1079">
        <v>140</v>
      </c>
      <c r="C1079">
        <v>6</v>
      </c>
      <c r="D1079">
        <v>134</v>
      </c>
      <c r="E1079">
        <v>137</v>
      </c>
      <c r="F1079">
        <v>147</v>
      </c>
      <c r="G1079">
        <v>143</v>
      </c>
    </row>
    <row r="1080" spans="1:7" x14ac:dyDescent="0.3">
      <c r="A1080" s="1" t="s">
        <v>94</v>
      </c>
      <c r="B1080">
        <v>136</v>
      </c>
      <c r="C1080">
        <v>7</v>
      </c>
      <c r="D1080">
        <v>131</v>
      </c>
      <c r="E1080">
        <v>130</v>
      </c>
      <c r="F1080">
        <v>146</v>
      </c>
      <c r="G1080">
        <v>137</v>
      </c>
    </row>
    <row r="1081" spans="1:7" x14ac:dyDescent="0.3">
      <c r="A1081" s="1" t="s">
        <v>95</v>
      </c>
      <c r="B1081">
        <v>135</v>
      </c>
      <c r="C1081">
        <v>6</v>
      </c>
      <c r="D1081">
        <v>130</v>
      </c>
      <c r="E1081">
        <v>131</v>
      </c>
      <c r="F1081">
        <v>142</v>
      </c>
      <c r="G1081">
        <v>139</v>
      </c>
    </row>
    <row r="1082" spans="1:7" x14ac:dyDescent="0.3">
      <c r="A1082" s="1" t="s">
        <v>96</v>
      </c>
      <c r="B1082">
        <v>135</v>
      </c>
      <c r="C1082">
        <v>5</v>
      </c>
      <c r="D1082">
        <v>130</v>
      </c>
      <c r="E1082">
        <v>135</v>
      </c>
      <c r="F1082">
        <v>143</v>
      </c>
      <c r="G1082">
        <v>134</v>
      </c>
    </row>
    <row r="1083" spans="1:7" x14ac:dyDescent="0.3">
      <c r="A1083" s="1" t="s">
        <v>97</v>
      </c>
      <c r="B1083">
        <v>137</v>
      </c>
      <c r="C1083">
        <v>7</v>
      </c>
      <c r="D1083">
        <v>131</v>
      </c>
      <c r="E1083">
        <v>131</v>
      </c>
      <c r="F1083">
        <v>143</v>
      </c>
      <c r="G1083">
        <v>142</v>
      </c>
    </row>
    <row r="1084" spans="1:7" x14ac:dyDescent="0.3">
      <c r="A1084" s="1" t="s">
        <v>98</v>
      </c>
      <c r="B1084">
        <v>136</v>
      </c>
      <c r="C1084">
        <v>6</v>
      </c>
      <c r="D1084">
        <v>128</v>
      </c>
      <c r="E1084">
        <v>133</v>
      </c>
      <c r="F1084">
        <v>143</v>
      </c>
      <c r="G1084">
        <v>138</v>
      </c>
    </row>
    <row r="1085" spans="1:7" x14ac:dyDescent="0.3">
      <c r="A1085" s="1" t="s">
        <v>99</v>
      </c>
      <c r="B1085">
        <v>138</v>
      </c>
      <c r="C1085">
        <v>7</v>
      </c>
      <c r="D1085">
        <v>132</v>
      </c>
      <c r="E1085">
        <v>134</v>
      </c>
      <c r="F1085">
        <v>147</v>
      </c>
      <c r="G1085">
        <v>138</v>
      </c>
    </row>
    <row r="1086" spans="1:7" x14ac:dyDescent="0.3">
      <c r="A1086" s="1" t="s">
        <v>100</v>
      </c>
      <c r="B1086">
        <v>141</v>
      </c>
      <c r="C1086">
        <v>8</v>
      </c>
      <c r="D1086">
        <v>132</v>
      </c>
      <c r="E1086">
        <v>137</v>
      </c>
      <c r="F1086">
        <v>150</v>
      </c>
      <c r="G1086">
        <v>145</v>
      </c>
    </row>
    <row r="1087" spans="1:7" x14ac:dyDescent="0.3">
      <c r="A1087" s="1" t="s">
        <v>101</v>
      </c>
      <c r="B1087">
        <v>141</v>
      </c>
      <c r="C1087">
        <v>6</v>
      </c>
      <c r="D1087">
        <v>134</v>
      </c>
      <c r="E1087">
        <v>137</v>
      </c>
      <c r="F1087">
        <v>147</v>
      </c>
      <c r="G1087">
        <v>145</v>
      </c>
    </row>
    <row r="1088" spans="1:7" x14ac:dyDescent="0.3">
      <c r="A1088" s="1" t="s">
        <v>102</v>
      </c>
      <c r="B1088">
        <v>144</v>
      </c>
      <c r="C1088">
        <v>6</v>
      </c>
      <c r="D1088">
        <v>139</v>
      </c>
      <c r="E1088">
        <v>141</v>
      </c>
      <c r="F1088">
        <v>152</v>
      </c>
      <c r="G1088">
        <v>144</v>
      </c>
    </row>
    <row r="1090" spans="1:7" x14ac:dyDescent="0.3">
      <c r="A1090" s="1" t="s">
        <v>174</v>
      </c>
    </row>
    <row r="1091" spans="1:7" x14ac:dyDescent="0.3">
      <c r="A1091" s="1" t="s">
        <v>0</v>
      </c>
      <c r="B1091" s="1" t="s">
        <v>1</v>
      </c>
      <c r="C1091" s="1" t="s">
        <v>2</v>
      </c>
      <c r="D1091" s="1" t="s">
        <v>3</v>
      </c>
      <c r="E1091" s="1" t="s">
        <v>4</v>
      </c>
      <c r="F1091" s="1" t="s">
        <v>5</v>
      </c>
      <c r="G1091" s="1" t="s">
        <v>6</v>
      </c>
    </row>
    <row r="1092" spans="1:7" x14ac:dyDescent="0.3">
      <c r="A1092" s="1" t="s">
        <v>7</v>
      </c>
      <c r="B1092">
        <v>133</v>
      </c>
      <c r="C1092">
        <v>4</v>
      </c>
      <c r="D1092">
        <v>129</v>
      </c>
      <c r="E1092">
        <v>132</v>
      </c>
      <c r="F1092">
        <v>138</v>
      </c>
      <c r="G1092">
        <v>134</v>
      </c>
    </row>
    <row r="1093" spans="1:7" x14ac:dyDescent="0.3">
      <c r="A1093" s="1" t="s">
        <v>8</v>
      </c>
      <c r="B1093">
        <v>128</v>
      </c>
      <c r="C1093">
        <v>5</v>
      </c>
      <c r="D1093">
        <v>123</v>
      </c>
      <c r="E1093">
        <v>125</v>
      </c>
      <c r="F1093">
        <v>134</v>
      </c>
      <c r="G1093">
        <v>130</v>
      </c>
    </row>
    <row r="1094" spans="1:7" x14ac:dyDescent="0.3">
      <c r="A1094" s="1" t="s">
        <v>9</v>
      </c>
      <c r="B1094">
        <v>129</v>
      </c>
      <c r="C1094">
        <v>3</v>
      </c>
      <c r="D1094">
        <v>126</v>
      </c>
      <c r="E1094">
        <v>126</v>
      </c>
      <c r="F1094">
        <v>132</v>
      </c>
      <c r="G1094">
        <v>130</v>
      </c>
    </row>
    <row r="1095" spans="1:7" x14ac:dyDescent="0.3">
      <c r="A1095" s="1" t="s">
        <v>10</v>
      </c>
      <c r="B1095">
        <v>129</v>
      </c>
      <c r="C1095">
        <v>3</v>
      </c>
      <c r="D1095">
        <v>126</v>
      </c>
      <c r="E1095">
        <v>127</v>
      </c>
      <c r="F1095">
        <v>133</v>
      </c>
      <c r="G1095">
        <v>129</v>
      </c>
    </row>
    <row r="1096" spans="1:7" x14ac:dyDescent="0.3">
      <c r="A1096" s="1" t="s">
        <v>11</v>
      </c>
      <c r="B1096">
        <v>128</v>
      </c>
      <c r="C1096">
        <v>4</v>
      </c>
      <c r="D1096">
        <v>125</v>
      </c>
      <c r="E1096">
        <v>127</v>
      </c>
      <c r="F1096">
        <v>134</v>
      </c>
      <c r="G1096">
        <v>129</v>
      </c>
    </row>
    <row r="1097" spans="1:7" x14ac:dyDescent="0.3">
      <c r="A1097" s="1" t="s">
        <v>12</v>
      </c>
      <c r="B1097">
        <v>127</v>
      </c>
      <c r="C1097">
        <v>4</v>
      </c>
      <c r="D1097">
        <v>124</v>
      </c>
      <c r="E1097">
        <v>124</v>
      </c>
      <c r="F1097">
        <v>131</v>
      </c>
      <c r="G1097">
        <v>130</v>
      </c>
    </row>
    <row r="1098" spans="1:7" x14ac:dyDescent="0.3">
      <c r="A1098" s="1" t="s">
        <v>13</v>
      </c>
      <c r="B1098">
        <v>193</v>
      </c>
      <c r="C1098">
        <v>29</v>
      </c>
      <c r="D1098">
        <v>235</v>
      </c>
      <c r="E1098">
        <v>187</v>
      </c>
      <c r="F1098">
        <v>170</v>
      </c>
      <c r="G1098">
        <v>182</v>
      </c>
    </row>
    <row r="1099" spans="1:7" x14ac:dyDescent="0.3">
      <c r="A1099" s="1" t="s">
        <v>14</v>
      </c>
      <c r="B1099">
        <v>128</v>
      </c>
      <c r="C1099">
        <v>4</v>
      </c>
      <c r="D1099">
        <v>124</v>
      </c>
      <c r="E1099">
        <v>128</v>
      </c>
      <c r="F1099">
        <v>133</v>
      </c>
      <c r="G1099">
        <v>127</v>
      </c>
    </row>
    <row r="1100" spans="1:7" x14ac:dyDescent="0.3">
      <c r="A1100" s="1" t="s">
        <v>15</v>
      </c>
      <c r="B1100">
        <v>127</v>
      </c>
      <c r="C1100">
        <v>4</v>
      </c>
      <c r="D1100">
        <v>121</v>
      </c>
      <c r="E1100">
        <v>127</v>
      </c>
      <c r="F1100">
        <v>130</v>
      </c>
      <c r="G1100">
        <v>130</v>
      </c>
    </row>
    <row r="1101" spans="1:7" x14ac:dyDescent="0.3">
      <c r="A1101" s="1" t="s">
        <v>16</v>
      </c>
      <c r="B1101">
        <v>129</v>
      </c>
      <c r="C1101">
        <v>4</v>
      </c>
      <c r="D1101">
        <v>126</v>
      </c>
      <c r="E1101">
        <v>127</v>
      </c>
      <c r="F1101">
        <v>133</v>
      </c>
      <c r="G1101">
        <v>132</v>
      </c>
    </row>
    <row r="1102" spans="1:7" x14ac:dyDescent="0.3">
      <c r="A1102" s="1" t="s">
        <v>17</v>
      </c>
      <c r="B1102">
        <v>132</v>
      </c>
      <c r="C1102">
        <v>4</v>
      </c>
      <c r="D1102">
        <v>127</v>
      </c>
      <c r="E1102">
        <v>131</v>
      </c>
      <c r="F1102">
        <v>136</v>
      </c>
      <c r="G1102">
        <v>134</v>
      </c>
    </row>
    <row r="1103" spans="1:7" x14ac:dyDescent="0.3">
      <c r="A1103" s="1" t="s">
        <v>18</v>
      </c>
      <c r="B1103">
        <v>137</v>
      </c>
      <c r="C1103">
        <v>5</v>
      </c>
      <c r="D1103">
        <v>131</v>
      </c>
      <c r="E1103">
        <v>137</v>
      </c>
      <c r="F1103">
        <v>143</v>
      </c>
      <c r="G1103">
        <v>137</v>
      </c>
    </row>
    <row r="1104" spans="1:7" x14ac:dyDescent="0.3">
      <c r="A1104" s="1" t="s">
        <v>19</v>
      </c>
      <c r="B1104">
        <v>127</v>
      </c>
      <c r="C1104">
        <v>3</v>
      </c>
      <c r="D1104">
        <v>124</v>
      </c>
      <c r="E1104">
        <v>127</v>
      </c>
      <c r="F1104">
        <v>131</v>
      </c>
      <c r="G1104">
        <v>127</v>
      </c>
    </row>
    <row r="1105" spans="1:7" x14ac:dyDescent="0.3">
      <c r="A1105" s="1" t="s">
        <v>20</v>
      </c>
      <c r="B1105">
        <v>6537</v>
      </c>
      <c r="C1105">
        <v>593</v>
      </c>
      <c r="D1105">
        <v>5708</v>
      </c>
      <c r="E1105">
        <v>7111</v>
      </c>
      <c r="F1105">
        <v>6720</v>
      </c>
      <c r="G1105">
        <v>6608</v>
      </c>
    </row>
    <row r="1106" spans="1:7" x14ac:dyDescent="0.3">
      <c r="A1106" s="1" t="s">
        <v>21</v>
      </c>
      <c r="B1106">
        <v>9316</v>
      </c>
      <c r="C1106">
        <v>689</v>
      </c>
      <c r="D1106">
        <v>8645</v>
      </c>
      <c r="E1106">
        <v>8861</v>
      </c>
      <c r="F1106">
        <v>10137</v>
      </c>
      <c r="G1106">
        <v>9620</v>
      </c>
    </row>
    <row r="1107" spans="1:7" x14ac:dyDescent="0.3">
      <c r="A1107" s="1" t="s">
        <v>22</v>
      </c>
      <c r="B1107">
        <v>8210</v>
      </c>
      <c r="C1107">
        <v>584</v>
      </c>
      <c r="D1107">
        <v>7601</v>
      </c>
      <c r="E1107">
        <v>8126</v>
      </c>
      <c r="F1107">
        <v>9007</v>
      </c>
      <c r="G1107">
        <v>8104</v>
      </c>
    </row>
    <row r="1108" spans="1:7" x14ac:dyDescent="0.3">
      <c r="A1108" s="1" t="s">
        <v>23</v>
      </c>
      <c r="B1108">
        <v>7757</v>
      </c>
      <c r="C1108">
        <v>359</v>
      </c>
      <c r="D1108">
        <v>7250</v>
      </c>
      <c r="E1108">
        <v>7757</v>
      </c>
      <c r="F1108">
        <v>8011</v>
      </c>
      <c r="G1108">
        <v>8012</v>
      </c>
    </row>
    <row r="1109" spans="1:7" x14ac:dyDescent="0.3">
      <c r="A1109" s="1" t="s">
        <v>24</v>
      </c>
      <c r="B1109">
        <v>1014</v>
      </c>
      <c r="C1109">
        <v>90</v>
      </c>
      <c r="D1109">
        <v>898</v>
      </c>
      <c r="E1109">
        <v>997</v>
      </c>
      <c r="F1109">
        <v>1111</v>
      </c>
      <c r="G1109">
        <v>1050</v>
      </c>
    </row>
    <row r="1110" spans="1:7" x14ac:dyDescent="0.3">
      <c r="A1110" s="1" t="s">
        <v>25</v>
      </c>
      <c r="B1110">
        <v>5677</v>
      </c>
      <c r="C1110">
        <v>263</v>
      </c>
      <c r="D1110">
        <v>5329</v>
      </c>
      <c r="E1110">
        <v>5771</v>
      </c>
      <c r="F1110">
        <v>5953</v>
      </c>
      <c r="G1110">
        <v>5656</v>
      </c>
    </row>
    <row r="1111" spans="1:7" x14ac:dyDescent="0.3">
      <c r="A1111" s="1" t="s">
        <v>26</v>
      </c>
      <c r="B1111">
        <v>489</v>
      </c>
      <c r="C1111">
        <v>42</v>
      </c>
      <c r="D1111">
        <v>468</v>
      </c>
      <c r="E1111">
        <v>441</v>
      </c>
      <c r="F1111">
        <v>511</v>
      </c>
      <c r="G1111">
        <v>534</v>
      </c>
    </row>
    <row r="1112" spans="1:7" x14ac:dyDescent="0.3">
      <c r="A1112" s="1" t="s">
        <v>27</v>
      </c>
      <c r="B1112">
        <v>8710</v>
      </c>
      <c r="C1112">
        <v>213</v>
      </c>
      <c r="D1112">
        <v>8432</v>
      </c>
      <c r="E1112">
        <v>8823</v>
      </c>
      <c r="F1112">
        <v>8919</v>
      </c>
      <c r="G1112">
        <v>8667</v>
      </c>
    </row>
    <row r="1113" spans="1:7" x14ac:dyDescent="0.3">
      <c r="A1113" s="1" t="s">
        <v>28</v>
      </c>
      <c r="B1113">
        <v>6677</v>
      </c>
      <c r="C1113">
        <v>541</v>
      </c>
      <c r="D1113">
        <v>6113</v>
      </c>
      <c r="E1113">
        <v>6420</v>
      </c>
      <c r="F1113">
        <v>7368</v>
      </c>
      <c r="G1113">
        <v>6807</v>
      </c>
    </row>
    <row r="1114" spans="1:7" x14ac:dyDescent="0.3">
      <c r="A1114" s="1" t="s">
        <v>29</v>
      </c>
      <c r="B1114">
        <v>1104</v>
      </c>
      <c r="C1114">
        <v>154</v>
      </c>
      <c r="D1114">
        <v>1094</v>
      </c>
      <c r="E1114">
        <v>1139</v>
      </c>
      <c r="F1114">
        <v>1278</v>
      </c>
      <c r="G1114">
        <v>904</v>
      </c>
    </row>
    <row r="1115" spans="1:7" x14ac:dyDescent="0.3">
      <c r="A1115" s="1" t="s">
        <v>30</v>
      </c>
      <c r="B1115">
        <v>132</v>
      </c>
      <c r="C1115">
        <v>5</v>
      </c>
      <c r="D1115">
        <v>127</v>
      </c>
      <c r="E1115">
        <v>130</v>
      </c>
      <c r="F1115">
        <v>139</v>
      </c>
      <c r="G1115">
        <v>134</v>
      </c>
    </row>
    <row r="1116" spans="1:7" x14ac:dyDescent="0.3">
      <c r="A1116" s="1" t="s">
        <v>31</v>
      </c>
      <c r="B1116">
        <v>124</v>
      </c>
      <c r="C1116">
        <v>3</v>
      </c>
      <c r="D1116">
        <v>122</v>
      </c>
      <c r="E1116">
        <v>122</v>
      </c>
      <c r="F1116">
        <v>128</v>
      </c>
      <c r="G1116">
        <v>123</v>
      </c>
    </row>
    <row r="1117" spans="1:7" x14ac:dyDescent="0.3">
      <c r="A1117" s="1" t="s">
        <v>32</v>
      </c>
      <c r="B1117">
        <v>6624</v>
      </c>
      <c r="C1117">
        <v>315</v>
      </c>
      <c r="D1117">
        <v>6891</v>
      </c>
      <c r="E1117">
        <v>6698</v>
      </c>
      <c r="F1117">
        <v>6168</v>
      </c>
      <c r="G1117">
        <v>6740</v>
      </c>
    </row>
    <row r="1118" spans="1:7" x14ac:dyDescent="0.3">
      <c r="A1118" s="1" t="s">
        <v>33</v>
      </c>
      <c r="B1118">
        <v>9417</v>
      </c>
      <c r="C1118">
        <v>583</v>
      </c>
      <c r="D1118">
        <v>8643</v>
      </c>
      <c r="E1118">
        <v>9383</v>
      </c>
      <c r="F1118">
        <v>10037</v>
      </c>
      <c r="G1118">
        <v>9602</v>
      </c>
    </row>
    <row r="1119" spans="1:7" x14ac:dyDescent="0.3">
      <c r="A1119" s="1" t="s">
        <v>34</v>
      </c>
      <c r="B1119">
        <v>8089</v>
      </c>
      <c r="C1119">
        <v>367</v>
      </c>
      <c r="D1119">
        <v>7899</v>
      </c>
      <c r="E1119">
        <v>7685</v>
      </c>
      <c r="F1119">
        <v>8504</v>
      </c>
      <c r="G1119">
        <v>8269</v>
      </c>
    </row>
    <row r="1120" spans="1:7" x14ac:dyDescent="0.3">
      <c r="A1120" s="1" t="s">
        <v>35</v>
      </c>
      <c r="B1120">
        <v>7604</v>
      </c>
      <c r="C1120">
        <v>546</v>
      </c>
      <c r="D1120">
        <v>6965</v>
      </c>
      <c r="E1120">
        <v>7394</v>
      </c>
      <c r="F1120">
        <v>8230</v>
      </c>
      <c r="G1120">
        <v>7826</v>
      </c>
    </row>
    <row r="1121" spans="1:7" x14ac:dyDescent="0.3">
      <c r="A1121" s="1" t="s">
        <v>36</v>
      </c>
      <c r="B1121">
        <v>971</v>
      </c>
      <c r="C1121">
        <v>350</v>
      </c>
      <c r="D1121">
        <v>742</v>
      </c>
      <c r="E1121">
        <v>1472</v>
      </c>
      <c r="F1121">
        <v>951</v>
      </c>
      <c r="G1121">
        <v>719</v>
      </c>
    </row>
    <row r="1122" spans="1:7" x14ac:dyDescent="0.3">
      <c r="A1122" s="1" t="s">
        <v>37</v>
      </c>
      <c r="B1122">
        <v>5684</v>
      </c>
      <c r="C1122">
        <v>272</v>
      </c>
      <c r="D1122">
        <v>5365</v>
      </c>
      <c r="E1122">
        <v>5788</v>
      </c>
      <c r="F1122">
        <v>6000</v>
      </c>
      <c r="G1122">
        <v>5582</v>
      </c>
    </row>
    <row r="1123" spans="1:7" x14ac:dyDescent="0.3">
      <c r="A1123" s="1" t="s">
        <v>38</v>
      </c>
      <c r="B1123">
        <v>1234</v>
      </c>
      <c r="C1123">
        <v>91</v>
      </c>
      <c r="D1123">
        <v>1186</v>
      </c>
      <c r="E1123">
        <v>1134</v>
      </c>
      <c r="F1123">
        <v>1277</v>
      </c>
      <c r="G1123">
        <v>1337</v>
      </c>
    </row>
    <row r="1124" spans="1:7" x14ac:dyDescent="0.3">
      <c r="A1124" s="1" t="s">
        <v>39</v>
      </c>
      <c r="B1124">
        <v>9379</v>
      </c>
      <c r="C1124">
        <v>1135</v>
      </c>
      <c r="D1124">
        <v>7935</v>
      </c>
      <c r="E1124">
        <v>9154</v>
      </c>
      <c r="F1124">
        <v>10627</v>
      </c>
      <c r="G1124">
        <v>9799</v>
      </c>
    </row>
    <row r="1125" spans="1:7" x14ac:dyDescent="0.3">
      <c r="A1125" s="1" t="s">
        <v>40</v>
      </c>
      <c r="B1125">
        <v>7016</v>
      </c>
      <c r="C1125">
        <v>643</v>
      </c>
      <c r="D1125">
        <v>6471</v>
      </c>
      <c r="E1125">
        <v>6495</v>
      </c>
      <c r="F1125">
        <v>7780</v>
      </c>
      <c r="G1125">
        <v>7317</v>
      </c>
    </row>
    <row r="1126" spans="1:7" x14ac:dyDescent="0.3">
      <c r="A1126" s="1" t="s">
        <v>41</v>
      </c>
      <c r="B1126">
        <v>1584</v>
      </c>
      <c r="C1126">
        <v>292</v>
      </c>
      <c r="D1126">
        <v>1538</v>
      </c>
      <c r="E1126">
        <v>1480</v>
      </c>
      <c r="F1126">
        <v>2000</v>
      </c>
      <c r="G1126">
        <v>1319</v>
      </c>
    </row>
    <row r="1127" spans="1:7" x14ac:dyDescent="0.3">
      <c r="A1127" s="1" t="s">
        <v>42</v>
      </c>
      <c r="B1127">
        <v>131</v>
      </c>
      <c r="C1127">
        <v>3</v>
      </c>
      <c r="D1127">
        <v>127</v>
      </c>
      <c r="E1127">
        <v>131</v>
      </c>
      <c r="F1127">
        <v>134</v>
      </c>
      <c r="G1127">
        <v>131</v>
      </c>
    </row>
    <row r="1128" spans="1:7" x14ac:dyDescent="0.3">
      <c r="A1128" s="1" t="s">
        <v>43</v>
      </c>
      <c r="B1128">
        <v>122</v>
      </c>
      <c r="C1128">
        <v>6</v>
      </c>
      <c r="D1128">
        <v>116</v>
      </c>
      <c r="E1128">
        <v>117</v>
      </c>
      <c r="F1128">
        <v>128</v>
      </c>
      <c r="G1128">
        <v>125</v>
      </c>
    </row>
    <row r="1129" spans="1:7" x14ac:dyDescent="0.3">
      <c r="A1129" s="1" t="s">
        <v>44</v>
      </c>
      <c r="B1129">
        <v>6610</v>
      </c>
      <c r="C1129">
        <v>545</v>
      </c>
      <c r="D1129">
        <v>5986</v>
      </c>
      <c r="E1129">
        <v>6862</v>
      </c>
      <c r="F1129">
        <v>7226</v>
      </c>
      <c r="G1129">
        <v>6364</v>
      </c>
    </row>
    <row r="1130" spans="1:7" x14ac:dyDescent="0.3">
      <c r="A1130" s="1" t="s">
        <v>45</v>
      </c>
      <c r="B1130">
        <v>8949</v>
      </c>
      <c r="C1130">
        <v>615</v>
      </c>
      <c r="D1130">
        <v>8192</v>
      </c>
      <c r="E1130">
        <v>8706</v>
      </c>
      <c r="F1130">
        <v>9490</v>
      </c>
      <c r="G1130">
        <v>9406</v>
      </c>
    </row>
    <row r="1131" spans="1:7" x14ac:dyDescent="0.3">
      <c r="A1131" s="1" t="s">
        <v>46</v>
      </c>
      <c r="B1131">
        <v>7995</v>
      </c>
      <c r="C1131">
        <v>1324</v>
      </c>
      <c r="D1131">
        <v>6392</v>
      </c>
      <c r="E1131">
        <v>7464</v>
      </c>
      <c r="F1131">
        <v>9316</v>
      </c>
      <c r="G1131">
        <v>8810</v>
      </c>
    </row>
    <row r="1132" spans="1:7" x14ac:dyDescent="0.3">
      <c r="A1132" s="1" t="s">
        <v>47</v>
      </c>
      <c r="B1132">
        <v>7010</v>
      </c>
      <c r="C1132">
        <v>437</v>
      </c>
      <c r="D1132">
        <v>6380</v>
      </c>
      <c r="E1132">
        <v>7054</v>
      </c>
      <c r="F1132">
        <v>7292</v>
      </c>
      <c r="G1132">
        <v>7314</v>
      </c>
    </row>
    <row r="1133" spans="1:7" x14ac:dyDescent="0.3">
      <c r="A1133" s="1" t="s">
        <v>48</v>
      </c>
      <c r="B1133">
        <v>1046</v>
      </c>
      <c r="C1133">
        <v>91</v>
      </c>
      <c r="D1133">
        <v>1022</v>
      </c>
      <c r="E1133">
        <v>1158</v>
      </c>
      <c r="F1133">
        <v>1064</v>
      </c>
      <c r="G1133">
        <v>940</v>
      </c>
    </row>
    <row r="1134" spans="1:7" x14ac:dyDescent="0.3">
      <c r="A1134" s="1" t="s">
        <v>49</v>
      </c>
      <c r="B1134">
        <v>5050</v>
      </c>
      <c r="C1134">
        <v>311</v>
      </c>
      <c r="D1134">
        <v>4659</v>
      </c>
      <c r="E1134">
        <v>5165</v>
      </c>
      <c r="F1134">
        <v>5396</v>
      </c>
      <c r="G1134">
        <v>4979</v>
      </c>
    </row>
    <row r="1135" spans="1:7" x14ac:dyDescent="0.3">
      <c r="A1135" s="1" t="s">
        <v>50</v>
      </c>
      <c r="B1135">
        <v>396</v>
      </c>
      <c r="C1135">
        <v>16</v>
      </c>
      <c r="D1135">
        <v>380</v>
      </c>
      <c r="E1135">
        <v>391</v>
      </c>
      <c r="F1135">
        <v>417</v>
      </c>
      <c r="G1135">
        <v>397</v>
      </c>
    </row>
    <row r="1136" spans="1:7" x14ac:dyDescent="0.3">
      <c r="A1136" s="1" t="s">
        <v>51</v>
      </c>
      <c r="B1136">
        <v>8640</v>
      </c>
      <c r="C1136">
        <v>875</v>
      </c>
      <c r="D1136">
        <v>7642</v>
      </c>
      <c r="E1136">
        <v>8330</v>
      </c>
      <c r="F1136">
        <v>9711</v>
      </c>
      <c r="G1136">
        <v>8875</v>
      </c>
    </row>
    <row r="1137" spans="1:7" x14ac:dyDescent="0.3">
      <c r="A1137" s="1" t="s">
        <v>52</v>
      </c>
      <c r="B1137">
        <v>6619</v>
      </c>
      <c r="C1137">
        <v>667</v>
      </c>
      <c r="D1137">
        <v>6113</v>
      </c>
      <c r="E1137">
        <v>6059</v>
      </c>
      <c r="F1137">
        <v>7466</v>
      </c>
      <c r="G1137">
        <v>6838</v>
      </c>
    </row>
    <row r="1138" spans="1:7" x14ac:dyDescent="0.3">
      <c r="A1138" s="1" t="s">
        <v>53</v>
      </c>
      <c r="B1138">
        <v>1205</v>
      </c>
      <c r="C1138">
        <v>165</v>
      </c>
      <c r="D1138">
        <v>1259</v>
      </c>
      <c r="E1138">
        <v>1358</v>
      </c>
      <c r="F1138">
        <v>1232</v>
      </c>
      <c r="G1138">
        <v>971</v>
      </c>
    </row>
    <row r="1139" spans="1:7" x14ac:dyDescent="0.3">
      <c r="A1139" s="1" t="s">
        <v>54</v>
      </c>
      <c r="B1139">
        <v>128</v>
      </c>
      <c r="C1139">
        <v>6</v>
      </c>
      <c r="D1139">
        <v>121</v>
      </c>
      <c r="E1139">
        <v>126</v>
      </c>
      <c r="F1139">
        <v>135</v>
      </c>
      <c r="G1139">
        <v>128</v>
      </c>
    </row>
    <row r="1140" spans="1:7" x14ac:dyDescent="0.3">
      <c r="A1140" s="1" t="s">
        <v>55</v>
      </c>
      <c r="B1140">
        <v>123</v>
      </c>
      <c r="C1140">
        <v>4</v>
      </c>
      <c r="D1140">
        <v>117</v>
      </c>
      <c r="E1140">
        <v>122</v>
      </c>
      <c r="F1140">
        <v>128</v>
      </c>
      <c r="G1140">
        <v>125</v>
      </c>
    </row>
    <row r="1141" spans="1:7" x14ac:dyDescent="0.3">
      <c r="A1141" s="1" t="s">
        <v>56</v>
      </c>
      <c r="B1141">
        <v>6626</v>
      </c>
      <c r="C1141">
        <v>866</v>
      </c>
      <c r="D1141">
        <v>5427</v>
      </c>
      <c r="E1141">
        <v>7316</v>
      </c>
      <c r="F1141">
        <v>7201</v>
      </c>
      <c r="G1141">
        <v>6559</v>
      </c>
    </row>
    <row r="1142" spans="1:7" x14ac:dyDescent="0.3">
      <c r="A1142" s="1" t="s">
        <v>57</v>
      </c>
      <c r="B1142">
        <v>9058</v>
      </c>
      <c r="C1142">
        <v>666</v>
      </c>
      <c r="D1142">
        <v>8137</v>
      </c>
      <c r="E1142">
        <v>9082</v>
      </c>
      <c r="F1142">
        <v>9707</v>
      </c>
      <c r="G1142">
        <v>9306</v>
      </c>
    </row>
    <row r="1143" spans="1:7" x14ac:dyDescent="0.3">
      <c r="A1143" s="1" t="s">
        <v>58</v>
      </c>
      <c r="B1143">
        <v>8113</v>
      </c>
      <c r="C1143">
        <v>791</v>
      </c>
      <c r="D1143">
        <v>7275</v>
      </c>
      <c r="E1143">
        <v>7706</v>
      </c>
      <c r="F1143">
        <v>9079</v>
      </c>
      <c r="G1143">
        <v>8391</v>
      </c>
    </row>
    <row r="1144" spans="1:7" x14ac:dyDescent="0.3">
      <c r="A1144" s="1" t="s">
        <v>59</v>
      </c>
      <c r="B1144">
        <v>7793</v>
      </c>
      <c r="C1144">
        <v>515</v>
      </c>
      <c r="D1144">
        <v>7342</v>
      </c>
      <c r="E1144">
        <v>7416</v>
      </c>
      <c r="F1144">
        <v>8438</v>
      </c>
      <c r="G1144">
        <v>7976</v>
      </c>
    </row>
    <row r="1145" spans="1:7" x14ac:dyDescent="0.3">
      <c r="A1145" s="1" t="s">
        <v>60</v>
      </c>
      <c r="B1145">
        <v>1054</v>
      </c>
      <c r="C1145">
        <v>195</v>
      </c>
      <c r="D1145">
        <v>956</v>
      </c>
      <c r="E1145">
        <v>1213</v>
      </c>
      <c r="F1145">
        <v>1221</v>
      </c>
      <c r="G1145">
        <v>828</v>
      </c>
    </row>
    <row r="1146" spans="1:7" x14ac:dyDescent="0.3">
      <c r="A1146" s="1" t="s">
        <v>61</v>
      </c>
      <c r="B1146">
        <v>5007</v>
      </c>
      <c r="C1146">
        <v>196</v>
      </c>
      <c r="D1146">
        <v>4778</v>
      </c>
      <c r="E1146">
        <v>5130</v>
      </c>
      <c r="F1146">
        <v>5205</v>
      </c>
      <c r="G1146">
        <v>4914</v>
      </c>
    </row>
    <row r="1147" spans="1:7" x14ac:dyDescent="0.3">
      <c r="A1147" s="1" t="s">
        <v>62</v>
      </c>
      <c r="B1147">
        <v>2037</v>
      </c>
      <c r="C1147">
        <v>279</v>
      </c>
      <c r="D1147">
        <v>2189</v>
      </c>
      <c r="E1147">
        <v>1731</v>
      </c>
      <c r="F1147">
        <v>1886</v>
      </c>
      <c r="G1147">
        <v>2343</v>
      </c>
    </row>
    <row r="1148" spans="1:7" x14ac:dyDescent="0.3">
      <c r="A1148" s="1" t="s">
        <v>63</v>
      </c>
      <c r="B1148">
        <v>8638</v>
      </c>
      <c r="C1148">
        <v>1077</v>
      </c>
      <c r="D1148">
        <v>7285</v>
      </c>
      <c r="E1148">
        <v>8783</v>
      </c>
      <c r="F1148">
        <v>9912</v>
      </c>
      <c r="G1148">
        <v>8572</v>
      </c>
    </row>
    <row r="1149" spans="1:7" x14ac:dyDescent="0.3">
      <c r="A1149" s="1" t="s">
        <v>64</v>
      </c>
      <c r="B1149">
        <v>6334</v>
      </c>
      <c r="C1149">
        <v>659</v>
      </c>
      <c r="D1149">
        <v>5884</v>
      </c>
      <c r="E1149">
        <v>5679</v>
      </c>
      <c r="F1149">
        <v>7058</v>
      </c>
      <c r="G1149">
        <v>6715</v>
      </c>
    </row>
    <row r="1150" spans="1:7" x14ac:dyDescent="0.3">
      <c r="A1150" s="1" t="s">
        <v>65</v>
      </c>
      <c r="B1150">
        <v>1432</v>
      </c>
      <c r="C1150">
        <v>200</v>
      </c>
      <c r="D1150">
        <v>1375</v>
      </c>
      <c r="E1150">
        <v>1192</v>
      </c>
      <c r="F1150">
        <v>1669</v>
      </c>
      <c r="G1150">
        <v>1491</v>
      </c>
    </row>
    <row r="1151" spans="1:7" x14ac:dyDescent="0.3">
      <c r="A1151" s="1" t="s">
        <v>66</v>
      </c>
      <c r="B1151">
        <v>127</v>
      </c>
      <c r="C1151">
        <v>6</v>
      </c>
      <c r="D1151">
        <v>121</v>
      </c>
      <c r="E1151">
        <v>126</v>
      </c>
      <c r="F1151">
        <v>134</v>
      </c>
      <c r="G1151">
        <v>127</v>
      </c>
    </row>
    <row r="1152" spans="1:7" x14ac:dyDescent="0.3">
      <c r="A1152" s="1" t="s">
        <v>67</v>
      </c>
      <c r="B1152">
        <v>121</v>
      </c>
      <c r="C1152">
        <v>4</v>
      </c>
      <c r="D1152">
        <v>117</v>
      </c>
      <c r="E1152">
        <v>117</v>
      </c>
      <c r="F1152">
        <v>125</v>
      </c>
      <c r="G1152">
        <v>124</v>
      </c>
    </row>
    <row r="1153" spans="1:7" x14ac:dyDescent="0.3">
      <c r="A1153" s="1" t="s">
        <v>68</v>
      </c>
      <c r="B1153">
        <v>6069</v>
      </c>
      <c r="C1153">
        <v>663</v>
      </c>
      <c r="D1153">
        <v>5720</v>
      </c>
      <c r="E1153">
        <v>5548</v>
      </c>
      <c r="F1153">
        <v>7027</v>
      </c>
      <c r="G1153">
        <v>5983</v>
      </c>
    </row>
    <row r="1154" spans="1:7" x14ac:dyDescent="0.3">
      <c r="A1154" s="1" t="s">
        <v>69</v>
      </c>
      <c r="B1154">
        <v>8992</v>
      </c>
      <c r="C1154">
        <v>658</v>
      </c>
      <c r="D1154">
        <v>8225</v>
      </c>
      <c r="E1154">
        <v>8690</v>
      </c>
      <c r="F1154">
        <v>9676</v>
      </c>
      <c r="G1154">
        <v>9379</v>
      </c>
    </row>
    <row r="1155" spans="1:7" x14ac:dyDescent="0.3">
      <c r="A1155" s="1" t="s">
        <v>70</v>
      </c>
      <c r="B1155">
        <v>7883</v>
      </c>
      <c r="C1155">
        <v>708</v>
      </c>
      <c r="D1155">
        <v>7039</v>
      </c>
      <c r="E1155">
        <v>7740</v>
      </c>
      <c r="F1155">
        <v>8755</v>
      </c>
      <c r="G1155">
        <v>7997</v>
      </c>
    </row>
    <row r="1156" spans="1:7" x14ac:dyDescent="0.3">
      <c r="A1156" s="1" t="s">
        <v>71</v>
      </c>
      <c r="B1156">
        <v>7471</v>
      </c>
      <c r="C1156">
        <v>624</v>
      </c>
      <c r="D1156">
        <v>6621</v>
      </c>
      <c r="E1156">
        <v>7526</v>
      </c>
      <c r="F1156">
        <v>8119</v>
      </c>
      <c r="G1156">
        <v>7618</v>
      </c>
    </row>
    <row r="1157" spans="1:7" x14ac:dyDescent="0.3">
      <c r="A1157" s="1" t="s">
        <v>72</v>
      </c>
      <c r="B1157">
        <v>1637</v>
      </c>
      <c r="C1157">
        <v>253</v>
      </c>
      <c r="D1157">
        <v>1376</v>
      </c>
      <c r="E1157">
        <v>1806</v>
      </c>
      <c r="F1157">
        <v>1897</v>
      </c>
      <c r="G1157">
        <v>1468</v>
      </c>
    </row>
    <row r="1158" spans="1:7" x14ac:dyDescent="0.3">
      <c r="A1158" s="1" t="s">
        <v>73</v>
      </c>
      <c r="B1158">
        <v>5648</v>
      </c>
      <c r="C1158">
        <v>322</v>
      </c>
      <c r="D1158">
        <v>5216</v>
      </c>
      <c r="E1158">
        <v>5695</v>
      </c>
      <c r="F1158">
        <v>5997</v>
      </c>
      <c r="G1158">
        <v>5686</v>
      </c>
    </row>
    <row r="1159" spans="1:7" x14ac:dyDescent="0.3">
      <c r="A1159" s="1" t="s">
        <v>74</v>
      </c>
      <c r="B1159">
        <v>2218</v>
      </c>
      <c r="C1159">
        <v>248</v>
      </c>
      <c r="D1159">
        <v>2160</v>
      </c>
      <c r="E1159">
        <v>1987</v>
      </c>
      <c r="F1159">
        <v>2155</v>
      </c>
      <c r="G1159">
        <v>2570</v>
      </c>
    </row>
    <row r="1160" spans="1:7" x14ac:dyDescent="0.3">
      <c r="A1160" s="1" t="s">
        <v>75</v>
      </c>
      <c r="B1160">
        <v>9753</v>
      </c>
      <c r="C1160">
        <v>1019</v>
      </c>
      <c r="D1160">
        <v>8679</v>
      </c>
      <c r="E1160">
        <v>9975</v>
      </c>
      <c r="F1160">
        <v>11058</v>
      </c>
      <c r="G1160">
        <v>9299</v>
      </c>
    </row>
    <row r="1161" spans="1:7" x14ac:dyDescent="0.3">
      <c r="A1161" s="1" t="s">
        <v>76</v>
      </c>
      <c r="B1161">
        <v>6795</v>
      </c>
      <c r="C1161">
        <v>739</v>
      </c>
      <c r="D1161">
        <v>6179</v>
      </c>
      <c r="E1161">
        <v>6194</v>
      </c>
      <c r="F1161">
        <v>7682</v>
      </c>
      <c r="G1161">
        <v>7125</v>
      </c>
    </row>
    <row r="1162" spans="1:7" x14ac:dyDescent="0.3">
      <c r="A1162" s="1" t="s">
        <v>77</v>
      </c>
      <c r="B1162">
        <v>1288</v>
      </c>
      <c r="C1162">
        <v>203</v>
      </c>
      <c r="D1162">
        <v>1034</v>
      </c>
      <c r="E1162">
        <v>1376</v>
      </c>
      <c r="F1162">
        <v>1508</v>
      </c>
      <c r="G1162">
        <v>1233</v>
      </c>
    </row>
    <row r="1163" spans="1:7" x14ac:dyDescent="0.3">
      <c r="A1163" s="1" t="s">
        <v>78</v>
      </c>
      <c r="B1163">
        <v>125</v>
      </c>
      <c r="C1163">
        <v>4</v>
      </c>
      <c r="D1163">
        <v>121</v>
      </c>
      <c r="E1163">
        <v>123</v>
      </c>
      <c r="F1163">
        <v>130</v>
      </c>
      <c r="G1163">
        <v>126</v>
      </c>
    </row>
    <row r="1164" spans="1:7" x14ac:dyDescent="0.3">
      <c r="A1164" s="1" t="s">
        <v>79</v>
      </c>
      <c r="B1164">
        <v>123</v>
      </c>
      <c r="C1164">
        <v>6</v>
      </c>
      <c r="D1164">
        <v>116</v>
      </c>
      <c r="E1164">
        <v>121</v>
      </c>
      <c r="F1164">
        <v>130</v>
      </c>
      <c r="G1164">
        <v>126</v>
      </c>
    </row>
    <row r="1165" spans="1:7" x14ac:dyDescent="0.3">
      <c r="A1165" s="1" t="s">
        <v>80</v>
      </c>
      <c r="B1165">
        <v>6765</v>
      </c>
      <c r="C1165">
        <v>411</v>
      </c>
      <c r="D1165">
        <v>6437</v>
      </c>
      <c r="E1165">
        <v>7317</v>
      </c>
      <c r="F1165">
        <v>6839</v>
      </c>
      <c r="G1165">
        <v>6467</v>
      </c>
    </row>
    <row r="1166" spans="1:7" x14ac:dyDescent="0.3">
      <c r="A1166" s="1" t="s">
        <v>81</v>
      </c>
      <c r="B1166">
        <v>8972</v>
      </c>
      <c r="C1166">
        <v>573</v>
      </c>
      <c r="D1166">
        <v>8245</v>
      </c>
      <c r="E1166">
        <v>8893</v>
      </c>
      <c r="F1166">
        <v>9626</v>
      </c>
      <c r="G1166">
        <v>9124</v>
      </c>
    </row>
    <row r="1167" spans="1:7" x14ac:dyDescent="0.3">
      <c r="A1167" s="1" t="s">
        <v>82</v>
      </c>
      <c r="B1167">
        <v>8508</v>
      </c>
      <c r="C1167">
        <v>855</v>
      </c>
      <c r="D1167">
        <v>7521</v>
      </c>
      <c r="E1167">
        <v>8714</v>
      </c>
      <c r="F1167">
        <v>9559</v>
      </c>
      <c r="G1167">
        <v>8239</v>
      </c>
    </row>
    <row r="1168" spans="1:7" x14ac:dyDescent="0.3">
      <c r="A1168" s="1" t="s">
        <v>83</v>
      </c>
      <c r="B1168">
        <v>7837</v>
      </c>
      <c r="C1168">
        <v>483</v>
      </c>
      <c r="D1168">
        <v>7229</v>
      </c>
      <c r="E1168">
        <v>7708</v>
      </c>
      <c r="F1168">
        <v>8354</v>
      </c>
      <c r="G1168">
        <v>8055</v>
      </c>
    </row>
    <row r="1169" spans="1:7" x14ac:dyDescent="0.3">
      <c r="A1169" s="1" t="s">
        <v>84</v>
      </c>
      <c r="B1169">
        <v>2037</v>
      </c>
      <c r="C1169">
        <v>304</v>
      </c>
      <c r="D1169">
        <v>1769</v>
      </c>
      <c r="E1169">
        <v>1966</v>
      </c>
      <c r="F1169">
        <v>2474</v>
      </c>
      <c r="G1169">
        <v>1940</v>
      </c>
    </row>
    <row r="1170" spans="1:7" x14ac:dyDescent="0.3">
      <c r="A1170" s="1" t="s">
        <v>85</v>
      </c>
      <c r="B1170">
        <v>5959</v>
      </c>
      <c r="C1170">
        <v>433</v>
      </c>
      <c r="D1170">
        <v>5416</v>
      </c>
      <c r="E1170">
        <v>5921</v>
      </c>
      <c r="F1170">
        <v>6469</v>
      </c>
      <c r="G1170">
        <v>6031</v>
      </c>
    </row>
    <row r="1171" spans="1:7" x14ac:dyDescent="0.3">
      <c r="A1171" s="1" t="s">
        <v>86</v>
      </c>
      <c r="B1171">
        <v>1434</v>
      </c>
      <c r="C1171">
        <v>105</v>
      </c>
      <c r="D1171">
        <v>1418</v>
      </c>
      <c r="E1171">
        <v>1310</v>
      </c>
      <c r="F1171">
        <v>1441</v>
      </c>
      <c r="G1171">
        <v>1566</v>
      </c>
    </row>
    <row r="1172" spans="1:7" x14ac:dyDescent="0.3">
      <c r="A1172" s="1" t="s">
        <v>87</v>
      </c>
      <c r="B1172">
        <v>9060</v>
      </c>
      <c r="C1172">
        <v>954</v>
      </c>
      <c r="D1172">
        <v>7942</v>
      </c>
      <c r="E1172">
        <v>8593</v>
      </c>
      <c r="F1172">
        <v>9917</v>
      </c>
      <c r="G1172">
        <v>9788</v>
      </c>
    </row>
    <row r="1173" spans="1:7" x14ac:dyDescent="0.3">
      <c r="A1173" s="1" t="s">
        <v>88</v>
      </c>
      <c r="B1173">
        <v>7222</v>
      </c>
      <c r="C1173">
        <v>209</v>
      </c>
      <c r="D1173">
        <v>6955</v>
      </c>
      <c r="E1173">
        <v>7215</v>
      </c>
      <c r="F1173">
        <v>7463</v>
      </c>
      <c r="G1173">
        <v>7256</v>
      </c>
    </row>
    <row r="1174" spans="1:7" x14ac:dyDescent="0.3">
      <c r="A1174" s="1" t="s">
        <v>89</v>
      </c>
      <c r="B1174">
        <v>1300</v>
      </c>
      <c r="C1174">
        <v>158</v>
      </c>
      <c r="D1174">
        <v>1393</v>
      </c>
      <c r="E1174">
        <v>1295</v>
      </c>
      <c r="F1174">
        <v>1432</v>
      </c>
      <c r="G1174">
        <v>1079</v>
      </c>
    </row>
    <row r="1175" spans="1:7" x14ac:dyDescent="0.3">
      <c r="A1175" s="1" t="s">
        <v>90</v>
      </c>
      <c r="B1175">
        <v>298</v>
      </c>
      <c r="C1175">
        <v>105</v>
      </c>
      <c r="D1175">
        <v>298</v>
      </c>
      <c r="E1175">
        <v>206</v>
      </c>
      <c r="F1175">
        <v>245</v>
      </c>
      <c r="G1175">
        <v>445</v>
      </c>
    </row>
    <row r="1176" spans="1:7" x14ac:dyDescent="0.3">
      <c r="A1176" s="1" t="s">
        <v>91</v>
      </c>
      <c r="B1176">
        <v>128</v>
      </c>
      <c r="C1176">
        <v>4</v>
      </c>
      <c r="D1176">
        <v>126</v>
      </c>
      <c r="E1176">
        <v>124</v>
      </c>
      <c r="F1176">
        <v>129</v>
      </c>
      <c r="G1176">
        <v>134</v>
      </c>
    </row>
    <row r="1177" spans="1:7" x14ac:dyDescent="0.3">
      <c r="A1177" s="1" t="s">
        <v>92</v>
      </c>
      <c r="B1177">
        <v>125</v>
      </c>
      <c r="C1177">
        <v>3</v>
      </c>
      <c r="D1177">
        <v>122</v>
      </c>
      <c r="E1177">
        <v>125</v>
      </c>
      <c r="F1177">
        <v>129</v>
      </c>
      <c r="G1177">
        <v>125</v>
      </c>
    </row>
    <row r="1178" spans="1:7" x14ac:dyDescent="0.3">
      <c r="A1178" s="1" t="s">
        <v>93</v>
      </c>
      <c r="B1178">
        <v>127</v>
      </c>
      <c r="C1178">
        <v>3</v>
      </c>
      <c r="D1178">
        <v>125</v>
      </c>
      <c r="E1178">
        <v>124</v>
      </c>
      <c r="F1178">
        <v>131</v>
      </c>
      <c r="G1178">
        <v>129</v>
      </c>
    </row>
    <row r="1179" spans="1:7" x14ac:dyDescent="0.3">
      <c r="A1179" s="1" t="s">
        <v>94</v>
      </c>
      <c r="B1179">
        <v>124</v>
      </c>
      <c r="C1179">
        <v>5</v>
      </c>
      <c r="D1179">
        <v>121</v>
      </c>
      <c r="E1179">
        <v>120</v>
      </c>
      <c r="F1179">
        <v>131</v>
      </c>
      <c r="G1179">
        <v>126</v>
      </c>
    </row>
    <row r="1180" spans="1:7" x14ac:dyDescent="0.3">
      <c r="A1180" s="1" t="s">
        <v>95</v>
      </c>
      <c r="B1180">
        <v>124</v>
      </c>
      <c r="C1180">
        <v>5</v>
      </c>
      <c r="D1180">
        <v>120</v>
      </c>
      <c r="E1180">
        <v>120</v>
      </c>
      <c r="F1180">
        <v>131</v>
      </c>
      <c r="G1180">
        <v>126</v>
      </c>
    </row>
    <row r="1181" spans="1:7" x14ac:dyDescent="0.3">
      <c r="A1181" s="1" t="s">
        <v>96</v>
      </c>
      <c r="B1181">
        <v>123</v>
      </c>
      <c r="C1181">
        <v>5</v>
      </c>
      <c r="D1181">
        <v>119</v>
      </c>
      <c r="E1181">
        <v>120</v>
      </c>
      <c r="F1181">
        <v>128</v>
      </c>
      <c r="G1181">
        <v>125</v>
      </c>
    </row>
    <row r="1182" spans="1:7" x14ac:dyDescent="0.3">
      <c r="A1182" s="1" t="s">
        <v>97</v>
      </c>
      <c r="B1182">
        <v>128</v>
      </c>
      <c r="C1182">
        <v>7</v>
      </c>
      <c r="D1182">
        <v>122</v>
      </c>
      <c r="E1182">
        <v>121</v>
      </c>
      <c r="F1182">
        <v>134</v>
      </c>
      <c r="G1182">
        <v>132</v>
      </c>
    </row>
    <row r="1183" spans="1:7" x14ac:dyDescent="0.3">
      <c r="A1183" s="1" t="s">
        <v>98</v>
      </c>
      <c r="B1183">
        <v>126</v>
      </c>
      <c r="C1183">
        <v>5</v>
      </c>
      <c r="D1183">
        <v>121</v>
      </c>
      <c r="E1183">
        <v>121</v>
      </c>
      <c r="F1183">
        <v>131</v>
      </c>
      <c r="G1183">
        <v>129</v>
      </c>
    </row>
    <row r="1184" spans="1:7" x14ac:dyDescent="0.3">
      <c r="A1184" s="1" t="s">
        <v>99</v>
      </c>
      <c r="B1184">
        <v>127</v>
      </c>
      <c r="C1184">
        <v>6</v>
      </c>
      <c r="D1184">
        <v>123</v>
      </c>
      <c r="E1184">
        <v>122</v>
      </c>
      <c r="F1184">
        <v>135</v>
      </c>
      <c r="G1184">
        <v>127</v>
      </c>
    </row>
    <row r="1185" spans="1:7" x14ac:dyDescent="0.3">
      <c r="A1185" s="1" t="s">
        <v>100</v>
      </c>
      <c r="B1185">
        <v>126</v>
      </c>
      <c r="C1185">
        <v>6</v>
      </c>
      <c r="D1185">
        <v>120</v>
      </c>
      <c r="E1185">
        <v>121</v>
      </c>
      <c r="F1185">
        <v>134</v>
      </c>
      <c r="G1185">
        <v>128</v>
      </c>
    </row>
    <row r="1186" spans="1:7" x14ac:dyDescent="0.3">
      <c r="A1186" s="1" t="s">
        <v>101</v>
      </c>
      <c r="B1186">
        <v>128</v>
      </c>
      <c r="C1186">
        <v>7</v>
      </c>
      <c r="D1186">
        <v>120</v>
      </c>
      <c r="E1186">
        <v>127</v>
      </c>
      <c r="F1186">
        <v>136</v>
      </c>
      <c r="G1186">
        <v>131</v>
      </c>
    </row>
    <row r="1187" spans="1:7" x14ac:dyDescent="0.3">
      <c r="A1187" s="1" t="s">
        <v>102</v>
      </c>
      <c r="B1187">
        <v>129</v>
      </c>
      <c r="C1187">
        <v>4</v>
      </c>
      <c r="D1187">
        <v>127</v>
      </c>
      <c r="E1187">
        <v>126</v>
      </c>
      <c r="F1187">
        <v>135</v>
      </c>
      <c r="G1187">
        <v>130</v>
      </c>
    </row>
    <row r="1189" spans="1:7" x14ac:dyDescent="0.3">
      <c r="A1189" s="1" t="s">
        <v>178</v>
      </c>
    </row>
    <row r="1190" spans="1:7" x14ac:dyDescent="0.3">
      <c r="A1190" s="1" t="s">
        <v>0</v>
      </c>
      <c r="B1190" s="1" t="s">
        <v>1</v>
      </c>
      <c r="C1190" s="1" t="s">
        <v>2</v>
      </c>
      <c r="D1190" s="1" t="s">
        <v>3</v>
      </c>
      <c r="E1190" s="1" t="s">
        <v>4</v>
      </c>
      <c r="F1190" s="1" t="s">
        <v>5</v>
      </c>
      <c r="G1190" s="1" t="s">
        <v>6</v>
      </c>
    </row>
    <row r="1191" spans="1:7" x14ac:dyDescent="0.3">
      <c r="A1191" s="1" t="s">
        <v>7</v>
      </c>
      <c r="B1191">
        <v>142</v>
      </c>
      <c r="C1191">
        <v>4</v>
      </c>
      <c r="D1191">
        <v>136</v>
      </c>
      <c r="E1191">
        <v>142</v>
      </c>
      <c r="F1191">
        <v>147</v>
      </c>
      <c r="G1191">
        <v>143</v>
      </c>
    </row>
    <row r="1192" spans="1:7" x14ac:dyDescent="0.3">
      <c r="A1192" s="1" t="s">
        <v>8</v>
      </c>
      <c r="B1192">
        <v>138</v>
      </c>
      <c r="C1192">
        <v>4</v>
      </c>
      <c r="D1192">
        <v>132</v>
      </c>
      <c r="E1192">
        <v>139</v>
      </c>
      <c r="F1192">
        <v>141</v>
      </c>
      <c r="G1192">
        <v>139</v>
      </c>
    </row>
    <row r="1193" spans="1:7" x14ac:dyDescent="0.3">
      <c r="A1193" s="1" t="s">
        <v>9</v>
      </c>
      <c r="B1193">
        <v>138</v>
      </c>
      <c r="C1193">
        <v>4</v>
      </c>
      <c r="D1193">
        <v>132</v>
      </c>
      <c r="E1193">
        <v>136</v>
      </c>
      <c r="F1193">
        <v>142</v>
      </c>
      <c r="G1193">
        <v>141</v>
      </c>
    </row>
    <row r="1194" spans="1:7" x14ac:dyDescent="0.3">
      <c r="A1194" s="1" t="s">
        <v>10</v>
      </c>
      <c r="B1194">
        <v>135</v>
      </c>
      <c r="C1194">
        <v>4</v>
      </c>
      <c r="D1194">
        <v>130</v>
      </c>
      <c r="E1194">
        <v>136</v>
      </c>
      <c r="F1194">
        <v>139</v>
      </c>
      <c r="G1194">
        <v>137</v>
      </c>
    </row>
    <row r="1195" spans="1:7" x14ac:dyDescent="0.3">
      <c r="A1195" s="1" t="s">
        <v>11</v>
      </c>
      <c r="B1195">
        <v>137</v>
      </c>
      <c r="C1195">
        <v>3</v>
      </c>
      <c r="D1195">
        <v>135</v>
      </c>
      <c r="E1195">
        <v>136</v>
      </c>
      <c r="F1195">
        <v>140</v>
      </c>
      <c r="G1195">
        <v>135</v>
      </c>
    </row>
    <row r="1196" spans="1:7" x14ac:dyDescent="0.3">
      <c r="A1196" s="1" t="s">
        <v>12</v>
      </c>
      <c r="B1196">
        <v>135</v>
      </c>
      <c r="C1196">
        <v>3</v>
      </c>
      <c r="D1196">
        <v>132</v>
      </c>
      <c r="E1196">
        <v>134</v>
      </c>
      <c r="F1196">
        <v>140</v>
      </c>
      <c r="G1196">
        <v>135</v>
      </c>
    </row>
    <row r="1197" spans="1:7" x14ac:dyDescent="0.3">
      <c r="A1197" s="1" t="s">
        <v>13</v>
      </c>
      <c r="B1197">
        <v>189</v>
      </c>
      <c r="C1197">
        <v>26</v>
      </c>
      <c r="D1197">
        <v>225</v>
      </c>
      <c r="E1197">
        <v>193</v>
      </c>
      <c r="F1197">
        <v>169</v>
      </c>
      <c r="G1197">
        <v>169</v>
      </c>
    </row>
    <row r="1198" spans="1:7" x14ac:dyDescent="0.3">
      <c r="A1198" s="1" t="s">
        <v>14</v>
      </c>
      <c r="B1198">
        <v>137</v>
      </c>
      <c r="C1198">
        <v>5</v>
      </c>
      <c r="D1198">
        <v>131</v>
      </c>
      <c r="E1198">
        <v>137</v>
      </c>
      <c r="F1198">
        <v>142</v>
      </c>
      <c r="G1198">
        <v>139</v>
      </c>
    </row>
    <row r="1199" spans="1:7" x14ac:dyDescent="0.3">
      <c r="A1199" s="1" t="s">
        <v>15</v>
      </c>
      <c r="B1199">
        <v>135</v>
      </c>
      <c r="C1199">
        <v>4</v>
      </c>
      <c r="D1199">
        <v>132</v>
      </c>
      <c r="E1199">
        <v>136</v>
      </c>
      <c r="F1199">
        <v>141</v>
      </c>
      <c r="G1199">
        <v>134</v>
      </c>
    </row>
    <row r="1200" spans="1:7" x14ac:dyDescent="0.3">
      <c r="A1200" s="1" t="s">
        <v>16</v>
      </c>
      <c r="B1200">
        <v>137</v>
      </c>
      <c r="C1200">
        <v>5</v>
      </c>
      <c r="D1200">
        <v>132</v>
      </c>
      <c r="E1200">
        <v>136</v>
      </c>
      <c r="F1200">
        <v>144</v>
      </c>
      <c r="G1200">
        <v>137</v>
      </c>
    </row>
    <row r="1201" spans="1:7" x14ac:dyDescent="0.3">
      <c r="A1201" s="1" t="s">
        <v>17</v>
      </c>
      <c r="B1201">
        <v>141</v>
      </c>
      <c r="C1201">
        <v>3</v>
      </c>
      <c r="D1201">
        <v>137</v>
      </c>
      <c r="E1201">
        <v>141</v>
      </c>
      <c r="F1201">
        <v>144</v>
      </c>
      <c r="G1201">
        <v>140</v>
      </c>
    </row>
    <row r="1202" spans="1:7" x14ac:dyDescent="0.3">
      <c r="A1202" s="1" t="s">
        <v>18</v>
      </c>
      <c r="B1202">
        <v>147</v>
      </c>
      <c r="C1202">
        <v>8</v>
      </c>
      <c r="D1202">
        <v>138</v>
      </c>
      <c r="E1202">
        <v>149</v>
      </c>
      <c r="F1202">
        <v>156</v>
      </c>
      <c r="G1202">
        <v>147</v>
      </c>
    </row>
    <row r="1203" spans="1:7" x14ac:dyDescent="0.3">
      <c r="A1203" s="1" t="s">
        <v>19</v>
      </c>
      <c r="B1203">
        <v>134</v>
      </c>
      <c r="C1203">
        <v>3</v>
      </c>
      <c r="D1203">
        <v>132</v>
      </c>
      <c r="E1203">
        <v>135</v>
      </c>
      <c r="F1203">
        <v>138</v>
      </c>
      <c r="G1203">
        <v>131</v>
      </c>
    </row>
    <row r="1204" spans="1:7" x14ac:dyDescent="0.3">
      <c r="A1204" s="1" t="s">
        <v>20</v>
      </c>
      <c r="B1204">
        <v>6981</v>
      </c>
      <c r="C1204">
        <v>824</v>
      </c>
      <c r="D1204">
        <v>5823</v>
      </c>
      <c r="E1204">
        <v>7693</v>
      </c>
      <c r="F1204">
        <v>7418</v>
      </c>
      <c r="G1204">
        <v>6990</v>
      </c>
    </row>
    <row r="1205" spans="1:7" x14ac:dyDescent="0.3">
      <c r="A1205" s="1" t="s">
        <v>21</v>
      </c>
      <c r="B1205">
        <v>8674</v>
      </c>
      <c r="C1205">
        <v>620</v>
      </c>
      <c r="D1205">
        <v>8050</v>
      </c>
      <c r="E1205">
        <v>8418</v>
      </c>
      <c r="F1205">
        <v>9508</v>
      </c>
      <c r="G1205">
        <v>8721</v>
      </c>
    </row>
    <row r="1206" spans="1:7" x14ac:dyDescent="0.3">
      <c r="A1206" s="1" t="s">
        <v>22</v>
      </c>
      <c r="B1206">
        <v>8344</v>
      </c>
      <c r="C1206">
        <v>516</v>
      </c>
      <c r="D1206">
        <v>7832</v>
      </c>
      <c r="E1206">
        <v>8421</v>
      </c>
      <c r="F1206">
        <v>9030</v>
      </c>
      <c r="G1206">
        <v>8095</v>
      </c>
    </row>
    <row r="1207" spans="1:7" x14ac:dyDescent="0.3">
      <c r="A1207" s="1" t="s">
        <v>23</v>
      </c>
      <c r="B1207">
        <v>7883</v>
      </c>
      <c r="C1207">
        <v>352</v>
      </c>
      <c r="D1207">
        <v>7367</v>
      </c>
      <c r="E1207">
        <v>7961</v>
      </c>
      <c r="F1207">
        <v>8066</v>
      </c>
      <c r="G1207">
        <v>8137</v>
      </c>
    </row>
    <row r="1208" spans="1:7" x14ac:dyDescent="0.3">
      <c r="A1208" s="1" t="s">
        <v>24</v>
      </c>
      <c r="B1208">
        <v>1138</v>
      </c>
      <c r="C1208">
        <v>141</v>
      </c>
      <c r="D1208">
        <v>966</v>
      </c>
      <c r="E1208">
        <v>1175</v>
      </c>
      <c r="F1208">
        <v>1303</v>
      </c>
      <c r="G1208">
        <v>1107</v>
      </c>
    </row>
    <row r="1209" spans="1:7" x14ac:dyDescent="0.3">
      <c r="A1209" s="1" t="s">
        <v>25</v>
      </c>
      <c r="B1209">
        <v>6109</v>
      </c>
      <c r="C1209">
        <v>352</v>
      </c>
      <c r="D1209">
        <v>5652</v>
      </c>
      <c r="E1209">
        <v>6273</v>
      </c>
      <c r="F1209">
        <v>6471</v>
      </c>
      <c r="G1209">
        <v>6041</v>
      </c>
    </row>
    <row r="1210" spans="1:7" x14ac:dyDescent="0.3">
      <c r="A1210" s="1" t="s">
        <v>26</v>
      </c>
      <c r="B1210">
        <v>311</v>
      </c>
      <c r="C1210">
        <v>24</v>
      </c>
      <c r="D1210">
        <v>291</v>
      </c>
      <c r="E1210">
        <v>289</v>
      </c>
      <c r="F1210">
        <v>331</v>
      </c>
      <c r="G1210">
        <v>332</v>
      </c>
    </row>
    <row r="1211" spans="1:7" x14ac:dyDescent="0.3">
      <c r="A1211" s="1" t="s">
        <v>27</v>
      </c>
      <c r="B1211">
        <v>9443</v>
      </c>
      <c r="C1211">
        <v>150</v>
      </c>
      <c r="D1211">
        <v>9484</v>
      </c>
      <c r="E1211">
        <v>9438</v>
      </c>
      <c r="F1211">
        <v>9606</v>
      </c>
      <c r="G1211">
        <v>9244</v>
      </c>
    </row>
    <row r="1212" spans="1:7" x14ac:dyDescent="0.3">
      <c r="A1212" s="1" t="s">
        <v>28</v>
      </c>
      <c r="B1212">
        <v>7476</v>
      </c>
      <c r="C1212">
        <v>645</v>
      </c>
      <c r="D1212">
        <v>6895</v>
      </c>
      <c r="E1212">
        <v>7011</v>
      </c>
      <c r="F1212">
        <v>8268</v>
      </c>
      <c r="G1212">
        <v>7730</v>
      </c>
    </row>
    <row r="1213" spans="1:7" x14ac:dyDescent="0.3">
      <c r="A1213" s="1" t="s">
        <v>29</v>
      </c>
      <c r="B1213">
        <v>1411</v>
      </c>
      <c r="C1213">
        <v>192</v>
      </c>
      <c r="D1213">
        <v>1408</v>
      </c>
      <c r="E1213">
        <v>1396</v>
      </c>
      <c r="F1213">
        <v>1654</v>
      </c>
      <c r="G1213">
        <v>1185</v>
      </c>
    </row>
    <row r="1214" spans="1:7" x14ac:dyDescent="0.3">
      <c r="A1214" s="1" t="s">
        <v>30</v>
      </c>
      <c r="B1214">
        <v>140</v>
      </c>
      <c r="C1214">
        <v>6</v>
      </c>
      <c r="D1214">
        <v>134</v>
      </c>
      <c r="E1214">
        <v>140</v>
      </c>
      <c r="F1214">
        <v>148</v>
      </c>
      <c r="G1214">
        <v>137</v>
      </c>
    </row>
    <row r="1215" spans="1:7" x14ac:dyDescent="0.3">
      <c r="A1215" s="1" t="s">
        <v>31</v>
      </c>
      <c r="B1215">
        <v>134</v>
      </c>
      <c r="C1215">
        <v>6</v>
      </c>
      <c r="D1215">
        <v>130</v>
      </c>
      <c r="E1215">
        <v>128</v>
      </c>
      <c r="F1215">
        <v>140</v>
      </c>
      <c r="G1215">
        <v>137</v>
      </c>
    </row>
    <row r="1216" spans="1:7" x14ac:dyDescent="0.3">
      <c r="A1216" s="1" t="s">
        <v>32</v>
      </c>
      <c r="B1216">
        <v>7000</v>
      </c>
      <c r="C1216">
        <v>335</v>
      </c>
      <c r="D1216">
        <v>7336</v>
      </c>
      <c r="E1216">
        <v>7000</v>
      </c>
      <c r="F1216">
        <v>6543</v>
      </c>
      <c r="G1216">
        <v>7122</v>
      </c>
    </row>
    <row r="1217" spans="1:7" x14ac:dyDescent="0.3">
      <c r="A1217" s="1" t="s">
        <v>33</v>
      </c>
      <c r="B1217">
        <v>8735</v>
      </c>
      <c r="C1217">
        <v>497</v>
      </c>
      <c r="D1217">
        <v>8097</v>
      </c>
      <c r="E1217">
        <v>8701</v>
      </c>
      <c r="F1217">
        <v>9301</v>
      </c>
      <c r="G1217">
        <v>8843</v>
      </c>
    </row>
    <row r="1218" spans="1:7" x14ac:dyDescent="0.3">
      <c r="A1218" s="1" t="s">
        <v>34</v>
      </c>
      <c r="B1218">
        <v>8181</v>
      </c>
      <c r="C1218">
        <v>175</v>
      </c>
      <c r="D1218">
        <v>8082</v>
      </c>
      <c r="E1218">
        <v>7995</v>
      </c>
      <c r="F1218">
        <v>8266</v>
      </c>
      <c r="G1218">
        <v>8382</v>
      </c>
    </row>
    <row r="1219" spans="1:7" x14ac:dyDescent="0.3">
      <c r="A1219" s="1" t="s">
        <v>35</v>
      </c>
      <c r="B1219">
        <v>7797</v>
      </c>
      <c r="C1219">
        <v>528</v>
      </c>
      <c r="D1219">
        <v>7199</v>
      </c>
      <c r="E1219">
        <v>7574</v>
      </c>
      <c r="F1219">
        <v>8424</v>
      </c>
      <c r="G1219">
        <v>7992</v>
      </c>
    </row>
    <row r="1220" spans="1:7" x14ac:dyDescent="0.3">
      <c r="A1220" s="1" t="s">
        <v>36</v>
      </c>
      <c r="B1220">
        <v>1094</v>
      </c>
      <c r="C1220">
        <v>491</v>
      </c>
      <c r="D1220">
        <v>790</v>
      </c>
      <c r="E1220">
        <v>1783</v>
      </c>
      <c r="F1220">
        <v>1105</v>
      </c>
      <c r="G1220">
        <v>698</v>
      </c>
    </row>
    <row r="1221" spans="1:7" x14ac:dyDescent="0.3">
      <c r="A1221" s="1" t="s">
        <v>37</v>
      </c>
      <c r="B1221">
        <v>6027</v>
      </c>
      <c r="C1221">
        <v>351</v>
      </c>
      <c r="D1221">
        <v>5590</v>
      </c>
      <c r="E1221">
        <v>6178</v>
      </c>
      <c r="F1221">
        <v>6409</v>
      </c>
      <c r="G1221">
        <v>5929</v>
      </c>
    </row>
    <row r="1222" spans="1:7" x14ac:dyDescent="0.3">
      <c r="A1222" s="1" t="s">
        <v>38</v>
      </c>
      <c r="B1222">
        <v>829</v>
      </c>
      <c r="C1222">
        <v>72</v>
      </c>
      <c r="D1222">
        <v>756</v>
      </c>
      <c r="E1222">
        <v>798</v>
      </c>
      <c r="F1222">
        <v>924</v>
      </c>
      <c r="G1222">
        <v>839</v>
      </c>
    </row>
    <row r="1223" spans="1:7" x14ac:dyDescent="0.3">
      <c r="A1223" s="1" t="s">
        <v>39</v>
      </c>
      <c r="B1223">
        <v>10043</v>
      </c>
      <c r="C1223">
        <v>1223</v>
      </c>
      <c r="D1223">
        <v>8400</v>
      </c>
      <c r="E1223">
        <v>10148</v>
      </c>
      <c r="F1223">
        <v>11359</v>
      </c>
      <c r="G1223">
        <v>10263</v>
      </c>
    </row>
    <row r="1224" spans="1:7" x14ac:dyDescent="0.3">
      <c r="A1224" s="1" t="s">
        <v>40</v>
      </c>
      <c r="B1224">
        <v>8273</v>
      </c>
      <c r="C1224">
        <v>878</v>
      </c>
      <c r="D1224">
        <v>7603</v>
      </c>
      <c r="E1224">
        <v>7492</v>
      </c>
      <c r="F1224">
        <v>9317</v>
      </c>
      <c r="G1224">
        <v>8679</v>
      </c>
    </row>
    <row r="1225" spans="1:7" x14ac:dyDescent="0.3">
      <c r="A1225" s="1" t="s">
        <v>41</v>
      </c>
      <c r="B1225">
        <v>2174</v>
      </c>
      <c r="C1225">
        <v>432</v>
      </c>
      <c r="D1225">
        <v>2040</v>
      </c>
      <c r="E1225">
        <v>1977</v>
      </c>
      <c r="F1225">
        <v>2813</v>
      </c>
      <c r="G1225">
        <v>1867</v>
      </c>
    </row>
    <row r="1226" spans="1:7" x14ac:dyDescent="0.3">
      <c r="A1226" s="1" t="s">
        <v>42</v>
      </c>
      <c r="B1226">
        <v>139</v>
      </c>
      <c r="C1226">
        <v>6</v>
      </c>
      <c r="D1226">
        <v>134</v>
      </c>
      <c r="E1226">
        <v>138</v>
      </c>
      <c r="F1226">
        <v>148</v>
      </c>
      <c r="G1226">
        <v>137</v>
      </c>
    </row>
    <row r="1227" spans="1:7" x14ac:dyDescent="0.3">
      <c r="A1227" s="1" t="s">
        <v>43</v>
      </c>
      <c r="B1227">
        <v>132</v>
      </c>
      <c r="C1227">
        <v>5</v>
      </c>
      <c r="D1227">
        <v>126</v>
      </c>
      <c r="E1227">
        <v>130</v>
      </c>
      <c r="F1227">
        <v>138</v>
      </c>
      <c r="G1227">
        <v>134</v>
      </c>
    </row>
    <row r="1228" spans="1:7" x14ac:dyDescent="0.3">
      <c r="A1228" s="1" t="s">
        <v>44</v>
      </c>
      <c r="B1228">
        <v>6946</v>
      </c>
      <c r="C1228">
        <v>758</v>
      </c>
      <c r="D1228">
        <v>6184</v>
      </c>
      <c r="E1228">
        <v>7339</v>
      </c>
      <c r="F1228">
        <v>7808</v>
      </c>
      <c r="G1228">
        <v>6452</v>
      </c>
    </row>
    <row r="1229" spans="1:7" x14ac:dyDescent="0.3">
      <c r="A1229" s="1" t="s">
        <v>45</v>
      </c>
      <c r="B1229">
        <v>8292</v>
      </c>
      <c r="C1229">
        <v>522</v>
      </c>
      <c r="D1229">
        <v>7650</v>
      </c>
      <c r="E1229">
        <v>8086</v>
      </c>
      <c r="F1229">
        <v>8753</v>
      </c>
      <c r="G1229">
        <v>8679</v>
      </c>
    </row>
    <row r="1230" spans="1:7" x14ac:dyDescent="0.3">
      <c r="A1230" s="1" t="s">
        <v>46</v>
      </c>
      <c r="B1230">
        <v>8130</v>
      </c>
      <c r="C1230">
        <v>1396</v>
      </c>
      <c r="D1230">
        <v>6535</v>
      </c>
      <c r="E1230">
        <v>7431</v>
      </c>
      <c r="F1230">
        <v>9578</v>
      </c>
      <c r="G1230">
        <v>8976</v>
      </c>
    </row>
    <row r="1231" spans="1:7" x14ac:dyDescent="0.3">
      <c r="A1231" s="1" t="s">
        <v>47</v>
      </c>
      <c r="B1231">
        <v>7365</v>
      </c>
      <c r="C1231">
        <v>531</v>
      </c>
      <c r="D1231">
        <v>6608</v>
      </c>
      <c r="E1231">
        <v>7480</v>
      </c>
      <c r="F1231">
        <v>7850</v>
      </c>
      <c r="G1231">
        <v>7523</v>
      </c>
    </row>
    <row r="1232" spans="1:7" x14ac:dyDescent="0.3">
      <c r="A1232" s="1" t="s">
        <v>48</v>
      </c>
      <c r="B1232">
        <v>1349</v>
      </c>
      <c r="C1232">
        <v>82</v>
      </c>
      <c r="D1232">
        <v>1330</v>
      </c>
      <c r="E1232">
        <v>1456</v>
      </c>
      <c r="F1232">
        <v>1351</v>
      </c>
      <c r="G1232">
        <v>1258</v>
      </c>
    </row>
    <row r="1233" spans="1:7" x14ac:dyDescent="0.3">
      <c r="A1233" s="1" t="s">
        <v>49</v>
      </c>
      <c r="B1233">
        <v>5749</v>
      </c>
      <c r="C1233">
        <v>373</v>
      </c>
      <c r="D1233">
        <v>5271</v>
      </c>
      <c r="E1233">
        <v>5838</v>
      </c>
      <c r="F1233">
        <v>6172</v>
      </c>
      <c r="G1233">
        <v>5714</v>
      </c>
    </row>
    <row r="1234" spans="1:7" x14ac:dyDescent="0.3">
      <c r="A1234" s="1" t="s">
        <v>50</v>
      </c>
      <c r="B1234">
        <v>286</v>
      </c>
      <c r="C1234">
        <v>14</v>
      </c>
      <c r="D1234">
        <v>269</v>
      </c>
      <c r="E1234">
        <v>286</v>
      </c>
      <c r="F1234">
        <v>304</v>
      </c>
      <c r="G1234">
        <v>287</v>
      </c>
    </row>
    <row r="1235" spans="1:7" x14ac:dyDescent="0.3">
      <c r="A1235" s="1" t="s">
        <v>51</v>
      </c>
      <c r="B1235">
        <v>9828</v>
      </c>
      <c r="C1235">
        <v>955</v>
      </c>
      <c r="D1235">
        <v>8771</v>
      </c>
      <c r="E1235">
        <v>9374</v>
      </c>
      <c r="F1235">
        <v>10951</v>
      </c>
      <c r="G1235">
        <v>10214</v>
      </c>
    </row>
    <row r="1236" spans="1:7" x14ac:dyDescent="0.3">
      <c r="A1236" s="1" t="s">
        <v>52</v>
      </c>
      <c r="B1236">
        <v>7884</v>
      </c>
      <c r="C1236">
        <v>1013</v>
      </c>
      <c r="D1236">
        <v>7035</v>
      </c>
      <c r="E1236">
        <v>7167</v>
      </c>
      <c r="F1236">
        <v>9224</v>
      </c>
      <c r="G1236">
        <v>8108</v>
      </c>
    </row>
    <row r="1237" spans="1:7" x14ac:dyDescent="0.3">
      <c r="A1237" s="1" t="s">
        <v>53</v>
      </c>
      <c r="B1237">
        <v>1535</v>
      </c>
      <c r="C1237">
        <v>219</v>
      </c>
      <c r="D1237">
        <v>1584</v>
      </c>
      <c r="E1237">
        <v>1776</v>
      </c>
      <c r="F1237">
        <v>1535</v>
      </c>
      <c r="G1237">
        <v>1246</v>
      </c>
    </row>
    <row r="1238" spans="1:7" x14ac:dyDescent="0.3">
      <c r="A1238" s="1" t="s">
        <v>54</v>
      </c>
      <c r="B1238">
        <v>134</v>
      </c>
      <c r="C1238">
        <v>6</v>
      </c>
      <c r="D1238">
        <v>126</v>
      </c>
      <c r="E1238">
        <v>133</v>
      </c>
      <c r="F1238">
        <v>141</v>
      </c>
      <c r="G1238">
        <v>136</v>
      </c>
    </row>
    <row r="1239" spans="1:7" x14ac:dyDescent="0.3">
      <c r="A1239" s="1" t="s">
        <v>55</v>
      </c>
      <c r="B1239">
        <v>132</v>
      </c>
      <c r="C1239">
        <v>4</v>
      </c>
      <c r="D1239">
        <v>126</v>
      </c>
      <c r="E1239">
        <v>133</v>
      </c>
      <c r="F1239">
        <v>135</v>
      </c>
      <c r="G1239">
        <v>133</v>
      </c>
    </row>
    <row r="1240" spans="1:7" x14ac:dyDescent="0.3">
      <c r="A1240" s="1" t="s">
        <v>56</v>
      </c>
      <c r="B1240">
        <v>6934</v>
      </c>
      <c r="C1240">
        <v>1045</v>
      </c>
      <c r="D1240">
        <v>5564</v>
      </c>
      <c r="E1240">
        <v>7586</v>
      </c>
      <c r="F1240">
        <v>7891</v>
      </c>
      <c r="G1240">
        <v>6696</v>
      </c>
    </row>
    <row r="1241" spans="1:7" x14ac:dyDescent="0.3">
      <c r="A1241" s="1" t="s">
        <v>57</v>
      </c>
      <c r="B1241">
        <v>8494</v>
      </c>
      <c r="C1241">
        <v>623</v>
      </c>
      <c r="D1241">
        <v>7658</v>
      </c>
      <c r="E1241">
        <v>8486</v>
      </c>
      <c r="F1241">
        <v>9152</v>
      </c>
      <c r="G1241">
        <v>8680</v>
      </c>
    </row>
    <row r="1242" spans="1:7" x14ac:dyDescent="0.3">
      <c r="A1242" s="1" t="s">
        <v>58</v>
      </c>
      <c r="B1242">
        <v>8124</v>
      </c>
      <c r="C1242">
        <v>728</v>
      </c>
      <c r="D1242">
        <v>7338</v>
      </c>
      <c r="E1242">
        <v>7782</v>
      </c>
      <c r="F1242">
        <v>9020</v>
      </c>
      <c r="G1242">
        <v>8357</v>
      </c>
    </row>
    <row r="1243" spans="1:7" x14ac:dyDescent="0.3">
      <c r="A1243" s="1" t="s">
        <v>59</v>
      </c>
      <c r="B1243">
        <v>8004</v>
      </c>
      <c r="C1243">
        <v>485</v>
      </c>
      <c r="D1243">
        <v>7547</v>
      </c>
      <c r="E1243">
        <v>7729</v>
      </c>
      <c r="F1243">
        <v>8647</v>
      </c>
      <c r="G1243">
        <v>8092</v>
      </c>
    </row>
    <row r="1244" spans="1:7" x14ac:dyDescent="0.3">
      <c r="A1244" s="1" t="s">
        <v>60</v>
      </c>
      <c r="B1244">
        <v>1394</v>
      </c>
      <c r="C1244">
        <v>235</v>
      </c>
      <c r="D1244">
        <v>1286</v>
      </c>
      <c r="E1244">
        <v>1580</v>
      </c>
      <c r="F1244">
        <v>1595</v>
      </c>
      <c r="G1244">
        <v>1114</v>
      </c>
    </row>
    <row r="1245" spans="1:7" x14ac:dyDescent="0.3">
      <c r="A1245" s="1" t="s">
        <v>61</v>
      </c>
      <c r="B1245">
        <v>5916</v>
      </c>
      <c r="C1245">
        <v>346</v>
      </c>
      <c r="D1245">
        <v>5478</v>
      </c>
      <c r="E1245">
        <v>5995</v>
      </c>
      <c r="F1245">
        <v>6316</v>
      </c>
      <c r="G1245">
        <v>5876</v>
      </c>
    </row>
    <row r="1246" spans="1:7" x14ac:dyDescent="0.3">
      <c r="A1246" s="1" t="s">
        <v>62</v>
      </c>
      <c r="B1246">
        <v>1288</v>
      </c>
      <c r="C1246">
        <v>94</v>
      </c>
      <c r="D1246">
        <v>1316</v>
      </c>
      <c r="E1246">
        <v>1168</v>
      </c>
      <c r="F1246">
        <v>1273</v>
      </c>
      <c r="G1246">
        <v>1394</v>
      </c>
    </row>
    <row r="1247" spans="1:7" x14ac:dyDescent="0.3">
      <c r="A1247" s="1" t="s">
        <v>63</v>
      </c>
      <c r="B1247">
        <v>9707</v>
      </c>
      <c r="C1247">
        <v>1315</v>
      </c>
      <c r="D1247">
        <v>8181</v>
      </c>
      <c r="E1247">
        <v>9803</v>
      </c>
      <c r="F1247">
        <v>11379</v>
      </c>
      <c r="G1247">
        <v>9465</v>
      </c>
    </row>
    <row r="1248" spans="1:7" x14ac:dyDescent="0.3">
      <c r="A1248" s="1" t="s">
        <v>64</v>
      </c>
      <c r="B1248">
        <v>7132</v>
      </c>
      <c r="C1248">
        <v>611</v>
      </c>
      <c r="D1248">
        <v>6822</v>
      </c>
      <c r="E1248">
        <v>6422</v>
      </c>
      <c r="F1248">
        <v>7625</v>
      </c>
      <c r="G1248">
        <v>7660</v>
      </c>
    </row>
    <row r="1249" spans="1:7" x14ac:dyDescent="0.3">
      <c r="A1249" s="1" t="s">
        <v>65</v>
      </c>
      <c r="B1249">
        <v>1975</v>
      </c>
      <c r="C1249">
        <v>199</v>
      </c>
      <c r="D1249">
        <v>1842</v>
      </c>
      <c r="E1249">
        <v>1793</v>
      </c>
      <c r="F1249">
        <v>2230</v>
      </c>
      <c r="G1249">
        <v>2033</v>
      </c>
    </row>
    <row r="1250" spans="1:7" x14ac:dyDescent="0.3">
      <c r="A1250" s="1" t="s">
        <v>66</v>
      </c>
      <c r="B1250">
        <v>134</v>
      </c>
      <c r="C1250">
        <v>4</v>
      </c>
      <c r="D1250">
        <v>130</v>
      </c>
      <c r="E1250">
        <v>134</v>
      </c>
      <c r="F1250">
        <v>139</v>
      </c>
      <c r="G1250">
        <v>132</v>
      </c>
    </row>
    <row r="1251" spans="1:7" x14ac:dyDescent="0.3">
      <c r="A1251" s="1" t="s">
        <v>67</v>
      </c>
      <c r="B1251">
        <v>127</v>
      </c>
      <c r="C1251">
        <v>4</v>
      </c>
      <c r="D1251">
        <v>122</v>
      </c>
      <c r="E1251">
        <v>127</v>
      </c>
      <c r="F1251">
        <v>132</v>
      </c>
      <c r="G1251">
        <v>126</v>
      </c>
    </row>
    <row r="1252" spans="1:7" x14ac:dyDescent="0.3">
      <c r="A1252" s="1" t="s">
        <v>68</v>
      </c>
      <c r="B1252">
        <v>6542</v>
      </c>
      <c r="C1252">
        <v>698</v>
      </c>
      <c r="D1252">
        <v>6238</v>
      </c>
      <c r="E1252">
        <v>6253</v>
      </c>
      <c r="F1252">
        <v>7584</v>
      </c>
      <c r="G1252">
        <v>6092</v>
      </c>
    </row>
    <row r="1253" spans="1:7" x14ac:dyDescent="0.3">
      <c r="A1253" s="1" t="s">
        <v>69</v>
      </c>
      <c r="B1253">
        <v>8371</v>
      </c>
      <c r="C1253">
        <v>607</v>
      </c>
      <c r="D1253">
        <v>7650</v>
      </c>
      <c r="E1253">
        <v>8121</v>
      </c>
      <c r="F1253">
        <v>9017</v>
      </c>
      <c r="G1253">
        <v>8697</v>
      </c>
    </row>
    <row r="1254" spans="1:7" x14ac:dyDescent="0.3">
      <c r="A1254" s="1" t="s">
        <v>70</v>
      </c>
      <c r="B1254">
        <v>8033</v>
      </c>
      <c r="C1254">
        <v>620</v>
      </c>
      <c r="D1254">
        <v>7251</v>
      </c>
      <c r="E1254">
        <v>7911</v>
      </c>
      <c r="F1254">
        <v>8728</v>
      </c>
      <c r="G1254">
        <v>8244</v>
      </c>
    </row>
    <row r="1255" spans="1:7" x14ac:dyDescent="0.3">
      <c r="A1255" s="1" t="s">
        <v>71</v>
      </c>
      <c r="B1255">
        <v>7751</v>
      </c>
      <c r="C1255">
        <v>739</v>
      </c>
      <c r="D1255">
        <v>6747</v>
      </c>
      <c r="E1255">
        <v>7878</v>
      </c>
      <c r="F1255">
        <v>8531</v>
      </c>
      <c r="G1255">
        <v>7848</v>
      </c>
    </row>
    <row r="1256" spans="1:7" x14ac:dyDescent="0.3">
      <c r="A1256" s="1" t="s">
        <v>72</v>
      </c>
      <c r="B1256">
        <v>2030</v>
      </c>
      <c r="C1256">
        <v>365</v>
      </c>
      <c r="D1256">
        <v>1658</v>
      </c>
      <c r="E1256">
        <v>2313</v>
      </c>
      <c r="F1256">
        <v>2372</v>
      </c>
      <c r="G1256">
        <v>1778</v>
      </c>
    </row>
    <row r="1257" spans="1:7" x14ac:dyDescent="0.3">
      <c r="A1257" s="1" t="s">
        <v>73</v>
      </c>
      <c r="B1257">
        <v>5974</v>
      </c>
      <c r="C1257">
        <v>393</v>
      </c>
      <c r="D1257">
        <v>5449</v>
      </c>
      <c r="E1257">
        <v>6002</v>
      </c>
      <c r="F1257">
        <v>6399</v>
      </c>
      <c r="G1257">
        <v>6047</v>
      </c>
    </row>
    <row r="1258" spans="1:7" x14ac:dyDescent="0.3">
      <c r="A1258" s="1" t="s">
        <v>74</v>
      </c>
      <c r="B1258">
        <v>1326</v>
      </c>
      <c r="C1258">
        <v>84</v>
      </c>
      <c r="D1258">
        <v>1298</v>
      </c>
      <c r="E1258">
        <v>1241</v>
      </c>
      <c r="F1258">
        <v>1325</v>
      </c>
      <c r="G1258">
        <v>1440</v>
      </c>
    </row>
    <row r="1259" spans="1:7" x14ac:dyDescent="0.3">
      <c r="A1259" s="1" t="s">
        <v>75</v>
      </c>
      <c r="B1259">
        <v>10398</v>
      </c>
      <c r="C1259">
        <v>1069</v>
      </c>
      <c r="D1259">
        <v>9270</v>
      </c>
      <c r="E1259">
        <v>10442</v>
      </c>
      <c r="F1259">
        <v>11826</v>
      </c>
      <c r="G1259">
        <v>10056</v>
      </c>
    </row>
    <row r="1260" spans="1:7" x14ac:dyDescent="0.3">
      <c r="A1260" s="1" t="s">
        <v>76</v>
      </c>
      <c r="B1260">
        <v>7761</v>
      </c>
      <c r="C1260">
        <v>961</v>
      </c>
      <c r="D1260">
        <v>6851</v>
      </c>
      <c r="E1260">
        <v>7092</v>
      </c>
      <c r="F1260">
        <v>8902</v>
      </c>
      <c r="G1260">
        <v>8200</v>
      </c>
    </row>
    <row r="1261" spans="1:7" x14ac:dyDescent="0.3">
      <c r="A1261" s="1" t="s">
        <v>77</v>
      </c>
      <c r="B1261">
        <v>1729</v>
      </c>
      <c r="C1261">
        <v>302</v>
      </c>
      <c r="D1261">
        <v>1388</v>
      </c>
      <c r="E1261">
        <v>1845</v>
      </c>
      <c r="F1261">
        <v>2086</v>
      </c>
      <c r="G1261">
        <v>1598</v>
      </c>
    </row>
    <row r="1262" spans="1:7" x14ac:dyDescent="0.3">
      <c r="A1262" s="1" t="s">
        <v>78</v>
      </c>
      <c r="B1262">
        <v>135</v>
      </c>
      <c r="C1262">
        <v>7</v>
      </c>
      <c r="D1262">
        <v>127</v>
      </c>
      <c r="E1262">
        <v>132</v>
      </c>
      <c r="F1262">
        <v>142</v>
      </c>
      <c r="G1262">
        <v>137</v>
      </c>
    </row>
    <row r="1263" spans="1:7" x14ac:dyDescent="0.3">
      <c r="A1263" s="1" t="s">
        <v>79</v>
      </c>
      <c r="B1263">
        <v>131</v>
      </c>
      <c r="C1263">
        <v>7</v>
      </c>
      <c r="D1263">
        <v>124</v>
      </c>
      <c r="E1263">
        <v>126</v>
      </c>
      <c r="F1263">
        <v>138</v>
      </c>
      <c r="G1263">
        <v>134</v>
      </c>
    </row>
    <row r="1264" spans="1:7" x14ac:dyDescent="0.3">
      <c r="A1264" s="1" t="s">
        <v>80</v>
      </c>
      <c r="B1264">
        <v>7120</v>
      </c>
      <c r="C1264">
        <v>460</v>
      </c>
      <c r="D1264">
        <v>6966</v>
      </c>
      <c r="E1264">
        <v>7792</v>
      </c>
      <c r="F1264">
        <v>6979</v>
      </c>
      <c r="G1264">
        <v>6746</v>
      </c>
    </row>
    <row r="1265" spans="1:7" x14ac:dyDescent="0.3">
      <c r="A1265" s="1" t="s">
        <v>81</v>
      </c>
      <c r="B1265">
        <v>8643</v>
      </c>
      <c r="C1265">
        <v>617</v>
      </c>
      <c r="D1265">
        <v>7861</v>
      </c>
      <c r="E1265">
        <v>8575</v>
      </c>
      <c r="F1265">
        <v>9356</v>
      </c>
      <c r="G1265">
        <v>8782</v>
      </c>
    </row>
    <row r="1266" spans="1:7" x14ac:dyDescent="0.3">
      <c r="A1266" s="1" t="s">
        <v>82</v>
      </c>
      <c r="B1266">
        <v>8739</v>
      </c>
      <c r="C1266">
        <v>1155</v>
      </c>
      <c r="D1266">
        <v>7572</v>
      </c>
      <c r="E1266">
        <v>9221</v>
      </c>
      <c r="F1266">
        <v>10124</v>
      </c>
      <c r="G1266">
        <v>8039</v>
      </c>
    </row>
    <row r="1267" spans="1:7" x14ac:dyDescent="0.3">
      <c r="A1267" s="1" t="s">
        <v>83</v>
      </c>
      <c r="B1267">
        <v>8165</v>
      </c>
      <c r="C1267">
        <v>681</v>
      </c>
      <c r="D1267">
        <v>7293</v>
      </c>
      <c r="E1267">
        <v>8038</v>
      </c>
      <c r="F1267">
        <v>8907</v>
      </c>
      <c r="G1267">
        <v>8420</v>
      </c>
    </row>
    <row r="1268" spans="1:7" x14ac:dyDescent="0.3">
      <c r="A1268" s="1" t="s">
        <v>84</v>
      </c>
      <c r="B1268">
        <v>2794</v>
      </c>
      <c r="C1268">
        <v>435</v>
      </c>
      <c r="D1268">
        <v>2358</v>
      </c>
      <c r="E1268">
        <v>2658</v>
      </c>
      <c r="F1268">
        <v>3392</v>
      </c>
      <c r="G1268">
        <v>2770</v>
      </c>
    </row>
    <row r="1269" spans="1:7" x14ac:dyDescent="0.3">
      <c r="A1269" s="1" t="s">
        <v>85</v>
      </c>
      <c r="B1269">
        <v>6081</v>
      </c>
      <c r="C1269">
        <v>469</v>
      </c>
      <c r="D1269">
        <v>5466</v>
      </c>
      <c r="E1269">
        <v>6118</v>
      </c>
      <c r="F1269">
        <v>6609</v>
      </c>
      <c r="G1269">
        <v>6131</v>
      </c>
    </row>
    <row r="1270" spans="1:7" x14ac:dyDescent="0.3">
      <c r="A1270" s="1" t="s">
        <v>86</v>
      </c>
      <c r="B1270">
        <v>954</v>
      </c>
      <c r="C1270">
        <v>43</v>
      </c>
      <c r="D1270">
        <v>923</v>
      </c>
      <c r="E1270">
        <v>911</v>
      </c>
      <c r="F1270">
        <v>990</v>
      </c>
      <c r="G1270">
        <v>991</v>
      </c>
    </row>
    <row r="1271" spans="1:7" x14ac:dyDescent="0.3">
      <c r="A1271" s="1" t="s">
        <v>87</v>
      </c>
      <c r="B1271">
        <v>10018</v>
      </c>
      <c r="C1271">
        <v>922</v>
      </c>
      <c r="D1271">
        <v>8970</v>
      </c>
      <c r="E1271">
        <v>9564</v>
      </c>
      <c r="F1271">
        <v>11013</v>
      </c>
      <c r="G1271">
        <v>10527</v>
      </c>
    </row>
    <row r="1272" spans="1:7" x14ac:dyDescent="0.3">
      <c r="A1272" s="1" t="s">
        <v>88</v>
      </c>
      <c r="B1272">
        <v>8113</v>
      </c>
      <c r="C1272">
        <v>244</v>
      </c>
      <c r="D1272">
        <v>7775</v>
      </c>
      <c r="E1272">
        <v>8309</v>
      </c>
      <c r="F1272">
        <v>8274</v>
      </c>
      <c r="G1272">
        <v>8093</v>
      </c>
    </row>
    <row r="1273" spans="1:7" x14ac:dyDescent="0.3">
      <c r="A1273" s="1" t="s">
        <v>89</v>
      </c>
      <c r="B1273">
        <v>1669</v>
      </c>
      <c r="C1273">
        <v>200</v>
      </c>
      <c r="D1273">
        <v>1814</v>
      </c>
      <c r="E1273">
        <v>1664</v>
      </c>
      <c r="F1273">
        <v>1808</v>
      </c>
      <c r="G1273">
        <v>1388</v>
      </c>
    </row>
    <row r="1274" spans="1:7" x14ac:dyDescent="0.3">
      <c r="A1274" s="1" t="s">
        <v>90</v>
      </c>
      <c r="B1274">
        <v>297</v>
      </c>
      <c r="C1274">
        <v>91</v>
      </c>
      <c r="D1274">
        <v>284</v>
      </c>
      <c r="E1274">
        <v>217</v>
      </c>
      <c r="F1274">
        <v>260</v>
      </c>
      <c r="G1274">
        <v>427</v>
      </c>
    </row>
    <row r="1275" spans="1:7" x14ac:dyDescent="0.3">
      <c r="A1275" s="1" t="s">
        <v>91</v>
      </c>
      <c r="B1275">
        <v>134</v>
      </c>
      <c r="C1275">
        <v>6</v>
      </c>
      <c r="D1275">
        <v>127</v>
      </c>
      <c r="E1275">
        <v>133</v>
      </c>
      <c r="F1275">
        <v>141</v>
      </c>
      <c r="G1275">
        <v>134</v>
      </c>
    </row>
    <row r="1276" spans="1:7" x14ac:dyDescent="0.3">
      <c r="A1276" s="1" t="s">
        <v>92</v>
      </c>
      <c r="B1276">
        <v>133</v>
      </c>
      <c r="C1276">
        <v>7</v>
      </c>
      <c r="D1276">
        <v>127</v>
      </c>
      <c r="E1276">
        <v>131</v>
      </c>
      <c r="F1276">
        <v>142</v>
      </c>
      <c r="G1276">
        <v>133</v>
      </c>
    </row>
    <row r="1277" spans="1:7" x14ac:dyDescent="0.3">
      <c r="A1277" s="1" t="s">
        <v>93</v>
      </c>
      <c r="B1277">
        <v>136</v>
      </c>
      <c r="C1277">
        <v>4</v>
      </c>
      <c r="D1277">
        <v>131</v>
      </c>
      <c r="E1277">
        <v>135</v>
      </c>
      <c r="F1277">
        <v>141</v>
      </c>
      <c r="G1277">
        <v>137</v>
      </c>
    </row>
    <row r="1278" spans="1:7" x14ac:dyDescent="0.3">
      <c r="A1278" s="1" t="s">
        <v>94</v>
      </c>
      <c r="B1278">
        <v>133</v>
      </c>
      <c r="C1278">
        <v>4</v>
      </c>
      <c r="D1278">
        <v>129</v>
      </c>
      <c r="E1278">
        <v>130</v>
      </c>
      <c r="F1278">
        <v>137</v>
      </c>
      <c r="G1278">
        <v>137</v>
      </c>
    </row>
    <row r="1279" spans="1:7" x14ac:dyDescent="0.3">
      <c r="A1279" s="1" t="s">
        <v>95</v>
      </c>
      <c r="B1279">
        <v>131</v>
      </c>
      <c r="C1279">
        <v>5</v>
      </c>
      <c r="D1279">
        <v>126</v>
      </c>
      <c r="E1279">
        <v>128</v>
      </c>
      <c r="F1279">
        <v>138</v>
      </c>
      <c r="G1279">
        <v>133</v>
      </c>
    </row>
    <row r="1280" spans="1:7" x14ac:dyDescent="0.3">
      <c r="A1280" s="1" t="s">
        <v>96</v>
      </c>
      <c r="B1280">
        <v>132</v>
      </c>
      <c r="C1280">
        <v>8</v>
      </c>
      <c r="D1280">
        <v>126</v>
      </c>
      <c r="E1280">
        <v>126</v>
      </c>
      <c r="F1280">
        <v>143</v>
      </c>
      <c r="G1280">
        <v>133</v>
      </c>
    </row>
    <row r="1281" spans="1:7" x14ac:dyDescent="0.3">
      <c r="A1281" s="1" t="s">
        <v>97</v>
      </c>
      <c r="B1281">
        <v>134</v>
      </c>
      <c r="C1281">
        <v>8</v>
      </c>
      <c r="D1281">
        <v>125</v>
      </c>
      <c r="E1281">
        <v>130</v>
      </c>
      <c r="F1281">
        <v>143</v>
      </c>
      <c r="G1281">
        <v>139</v>
      </c>
    </row>
    <row r="1282" spans="1:7" x14ac:dyDescent="0.3">
      <c r="A1282" s="1" t="s">
        <v>98</v>
      </c>
      <c r="B1282">
        <v>133</v>
      </c>
      <c r="C1282">
        <v>6</v>
      </c>
      <c r="D1282">
        <v>127</v>
      </c>
      <c r="E1282">
        <v>130</v>
      </c>
      <c r="F1282">
        <v>141</v>
      </c>
      <c r="G1282">
        <v>135</v>
      </c>
    </row>
    <row r="1283" spans="1:7" x14ac:dyDescent="0.3">
      <c r="A1283" s="1" t="s">
        <v>99</v>
      </c>
      <c r="B1283">
        <v>134</v>
      </c>
      <c r="C1283">
        <v>5</v>
      </c>
      <c r="D1283">
        <v>130</v>
      </c>
      <c r="E1283">
        <v>130</v>
      </c>
      <c r="F1283">
        <v>141</v>
      </c>
      <c r="G1283">
        <v>136</v>
      </c>
    </row>
    <row r="1284" spans="1:7" x14ac:dyDescent="0.3">
      <c r="A1284" s="1" t="s">
        <v>100</v>
      </c>
      <c r="B1284">
        <v>135</v>
      </c>
      <c r="C1284">
        <v>5</v>
      </c>
      <c r="D1284">
        <v>130</v>
      </c>
      <c r="E1284">
        <v>133</v>
      </c>
      <c r="F1284">
        <v>142</v>
      </c>
      <c r="G1284">
        <v>135</v>
      </c>
    </row>
    <row r="1285" spans="1:7" x14ac:dyDescent="0.3">
      <c r="A1285" s="1" t="s">
        <v>101</v>
      </c>
      <c r="B1285">
        <v>136</v>
      </c>
      <c r="C1285">
        <v>5</v>
      </c>
      <c r="D1285">
        <v>130</v>
      </c>
      <c r="E1285">
        <v>134</v>
      </c>
      <c r="F1285">
        <v>140</v>
      </c>
      <c r="G1285">
        <v>138</v>
      </c>
    </row>
    <row r="1286" spans="1:7" x14ac:dyDescent="0.3">
      <c r="A1286" s="1" t="s">
        <v>102</v>
      </c>
      <c r="B1286">
        <v>137</v>
      </c>
      <c r="C1286">
        <v>7</v>
      </c>
      <c r="D1286">
        <v>128</v>
      </c>
      <c r="E1286">
        <v>136</v>
      </c>
      <c r="F1286">
        <v>145</v>
      </c>
      <c r="G1286">
        <v>139</v>
      </c>
    </row>
    <row r="1288" spans="1:7" x14ac:dyDescent="0.3">
      <c r="A1288" s="1" t="s">
        <v>182</v>
      </c>
    </row>
    <row r="1289" spans="1:7" x14ac:dyDescent="0.3">
      <c r="A1289" s="1" t="s">
        <v>0</v>
      </c>
      <c r="B1289" s="1" t="s">
        <v>1</v>
      </c>
      <c r="C1289" s="1" t="s">
        <v>2</v>
      </c>
      <c r="D1289" s="1" t="s">
        <v>3</v>
      </c>
      <c r="E1289" s="1" t="s">
        <v>4</v>
      </c>
      <c r="F1289" s="1" t="s">
        <v>5</v>
      </c>
      <c r="G1289" s="1" t="s">
        <v>6</v>
      </c>
    </row>
    <row r="1290" spans="1:7" x14ac:dyDescent="0.3">
      <c r="A1290" s="1" t="s">
        <v>7</v>
      </c>
      <c r="B1290">
        <v>146</v>
      </c>
      <c r="C1290">
        <v>3</v>
      </c>
      <c r="D1290">
        <v>142</v>
      </c>
      <c r="E1290">
        <v>146</v>
      </c>
      <c r="F1290">
        <v>147</v>
      </c>
      <c r="G1290">
        <v>149</v>
      </c>
    </row>
    <row r="1291" spans="1:7" x14ac:dyDescent="0.3">
      <c r="A1291" s="1" t="s">
        <v>8</v>
      </c>
      <c r="B1291">
        <v>139</v>
      </c>
      <c r="C1291">
        <v>5</v>
      </c>
      <c r="D1291">
        <v>132</v>
      </c>
      <c r="E1291">
        <v>138</v>
      </c>
      <c r="F1291">
        <v>143</v>
      </c>
      <c r="G1291">
        <v>141</v>
      </c>
    </row>
    <row r="1292" spans="1:7" x14ac:dyDescent="0.3">
      <c r="A1292" s="1" t="s">
        <v>9</v>
      </c>
      <c r="B1292">
        <v>138</v>
      </c>
      <c r="C1292">
        <v>5</v>
      </c>
      <c r="D1292">
        <v>132</v>
      </c>
      <c r="E1292">
        <v>137</v>
      </c>
      <c r="F1292">
        <v>144</v>
      </c>
      <c r="G1292">
        <v>139</v>
      </c>
    </row>
    <row r="1293" spans="1:7" x14ac:dyDescent="0.3">
      <c r="A1293" s="1" t="s">
        <v>10</v>
      </c>
      <c r="B1293">
        <v>140</v>
      </c>
      <c r="C1293">
        <v>4</v>
      </c>
      <c r="D1293">
        <v>135</v>
      </c>
      <c r="E1293">
        <v>140</v>
      </c>
      <c r="F1293">
        <v>144</v>
      </c>
      <c r="G1293">
        <v>140</v>
      </c>
    </row>
    <row r="1294" spans="1:7" x14ac:dyDescent="0.3">
      <c r="A1294" s="1" t="s">
        <v>11</v>
      </c>
      <c r="B1294">
        <v>137</v>
      </c>
      <c r="C1294">
        <v>6</v>
      </c>
      <c r="D1294">
        <v>130</v>
      </c>
      <c r="E1294">
        <v>140</v>
      </c>
      <c r="F1294">
        <v>143</v>
      </c>
      <c r="G1294">
        <v>137</v>
      </c>
    </row>
    <row r="1295" spans="1:7" x14ac:dyDescent="0.3">
      <c r="A1295" s="1" t="s">
        <v>12</v>
      </c>
      <c r="B1295">
        <v>137</v>
      </c>
      <c r="C1295">
        <v>2</v>
      </c>
      <c r="D1295">
        <v>136</v>
      </c>
      <c r="E1295">
        <v>138</v>
      </c>
      <c r="F1295">
        <v>139</v>
      </c>
      <c r="G1295">
        <v>134</v>
      </c>
    </row>
    <row r="1296" spans="1:7" x14ac:dyDescent="0.3">
      <c r="A1296" s="1" t="s">
        <v>13</v>
      </c>
      <c r="B1296">
        <v>201</v>
      </c>
      <c r="C1296">
        <v>10</v>
      </c>
      <c r="D1296">
        <v>205</v>
      </c>
      <c r="E1296">
        <v>213</v>
      </c>
      <c r="F1296">
        <v>194</v>
      </c>
      <c r="G1296">
        <v>193</v>
      </c>
    </row>
    <row r="1297" spans="1:7" x14ac:dyDescent="0.3">
      <c r="A1297" s="1" t="s">
        <v>14</v>
      </c>
      <c r="B1297">
        <v>136</v>
      </c>
      <c r="C1297">
        <v>4</v>
      </c>
      <c r="D1297">
        <v>132</v>
      </c>
      <c r="E1297">
        <v>136</v>
      </c>
      <c r="F1297">
        <v>142</v>
      </c>
      <c r="G1297">
        <v>136</v>
      </c>
    </row>
    <row r="1298" spans="1:7" x14ac:dyDescent="0.3">
      <c r="A1298" s="1" t="s">
        <v>15</v>
      </c>
      <c r="B1298">
        <v>137</v>
      </c>
      <c r="C1298">
        <v>5</v>
      </c>
      <c r="D1298">
        <v>131</v>
      </c>
      <c r="E1298">
        <v>138</v>
      </c>
      <c r="F1298">
        <v>142</v>
      </c>
      <c r="G1298">
        <v>135</v>
      </c>
    </row>
    <row r="1299" spans="1:7" x14ac:dyDescent="0.3">
      <c r="A1299" s="1" t="s">
        <v>16</v>
      </c>
      <c r="B1299">
        <v>138</v>
      </c>
      <c r="C1299">
        <v>6</v>
      </c>
      <c r="D1299">
        <v>131</v>
      </c>
      <c r="E1299">
        <v>138</v>
      </c>
      <c r="F1299">
        <v>146</v>
      </c>
      <c r="G1299">
        <v>137</v>
      </c>
    </row>
    <row r="1300" spans="1:7" x14ac:dyDescent="0.3">
      <c r="A1300" s="1" t="s">
        <v>17</v>
      </c>
      <c r="B1300">
        <v>141</v>
      </c>
      <c r="C1300">
        <v>4</v>
      </c>
      <c r="D1300">
        <v>137</v>
      </c>
      <c r="E1300">
        <v>141</v>
      </c>
      <c r="F1300">
        <v>147</v>
      </c>
      <c r="G1300">
        <v>139</v>
      </c>
    </row>
    <row r="1301" spans="1:7" x14ac:dyDescent="0.3">
      <c r="A1301" s="1" t="s">
        <v>18</v>
      </c>
      <c r="B1301">
        <v>157</v>
      </c>
      <c r="C1301">
        <v>5</v>
      </c>
      <c r="D1301">
        <v>151</v>
      </c>
      <c r="E1301">
        <v>158</v>
      </c>
      <c r="F1301">
        <v>162</v>
      </c>
      <c r="G1301">
        <v>158</v>
      </c>
    </row>
    <row r="1302" spans="1:7" x14ac:dyDescent="0.3">
      <c r="A1302" s="1" t="s">
        <v>19</v>
      </c>
      <c r="B1302">
        <v>135</v>
      </c>
      <c r="C1302">
        <v>5</v>
      </c>
      <c r="D1302">
        <v>129</v>
      </c>
      <c r="E1302">
        <v>133</v>
      </c>
      <c r="F1302">
        <v>139</v>
      </c>
      <c r="G1302">
        <v>138</v>
      </c>
    </row>
    <row r="1303" spans="1:7" x14ac:dyDescent="0.3">
      <c r="A1303" s="1" t="s">
        <v>20</v>
      </c>
      <c r="B1303">
        <v>7064</v>
      </c>
      <c r="C1303">
        <v>868</v>
      </c>
      <c r="D1303">
        <v>5833</v>
      </c>
      <c r="E1303">
        <v>7742</v>
      </c>
      <c r="F1303">
        <v>7597</v>
      </c>
      <c r="G1303">
        <v>7085</v>
      </c>
    </row>
    <row r="1304" spans="1:7" x14ac:dyDescent="0.3">
      <c r="A1304" s="1" t="s">
        <v>21</v>
      </c>
      <c r="B1304">
        <v>8018</v>
      </c>
      <c r="C1304">
        <v>501</v>
      </c>
      <c r="D1304">
        <v>7547</v>
      </c>
      <c r="E1304">
        <v>7867</v>
      </c>
      <c r="F1304">
        <v>8726</v>
      </c>
      <c r="G1304">
        <v>7933</v>
      </c>
    </row>
    <row r="1305" spans="1:7" x14ac:dyDescent="0.3">
      <c r="A1305" s="1" t="s">
        <v>22</v>
      </c>
      <c r="B1305">
        <v>7989</v>
      </c>
      <c r="C1305">
        <v>468</v>
      </c>
      <c r="D1305">
        <v>7612</v>
      </c>
      <c r="E1305">
        <v>8067</v>
      </c>
      <c r="F1305">
        <v>8620</v>
      </c>
      <c r="G1305">
        <v>7658</v>
      </c>
    </row>
    <row r="1306" spans="1:7" x14ac:dyDescent="0.3">
      <c r="A1306" s="1" t="s">
        <v>23</v>
      </c>
      <c r="B1306">
        <v>8008</v>
      </c>
      <c r="C1306">
        <v>390</v>
      </c>
      <c r="D1306">
        <v>7491</v>
      </c>
      <c r="E1306">
        <v>8001</v>
      </c>
      <c r="F1306">
        <v>8110</v>
      </c>
      <c r="G1306">
        <v>8430</v>
      </c>
    </row>
    <row r="1307" spans="1:7" x14ac:dyDescent="0.3">
      <c r="A1307" s="1" t="s">
        <v>24</v>
      </c>
      <c r="B1307">
        <v>1300</v>
      </c>
      <c r="C1307">
        <v>178</v>
      </c>
      <c r="D1307">
        <v>1091</v>
      </c>
      <c r="E1307">
        <v>1355</v>
      </c>
      <c r="F1307">
        <v>1512</v>
      </c>
      <c r="G1307">
        <v>1240</v>
      </c>
    </row>
    <row r="1308" spans="1:7" x14ac:dyDescent="0.3">
      <c r="A1308" s="1" t="s">
        <v>25</v>
      </c>
      <c r="B1308">
        <v>6157</v>
      </c>
      <c r="C1308">
        <v>322</v>
      </c>
      <c r="D1308">
        <v>5732</v>
      </c>
      <c r="E1308">
        <v>6323</v>
      </c>
      <c r="F1308">
        <v>6472</v>
      </c>
      <c r="G1308">
        <v>6102</v>
      </c>
    </row>
    <row r="1309" spans="1:7" x14ac:dyDescent="0.3">
      <c r="A1309" s="1" t="s">
        <v>26</v>
      </c>
      <c r="B1309">
        <v>250</v>
      </c>
      <c r="C1309">
        <v>12</v>
      </c>
      <c r="D1309">
        <v>239</v>
      </c>
      <c r="E1309">
        <v>240</v>
      </c>
      <c r="F1309">
        <v>257</v>
      </c>
      <c r="G1309">
        <v>263</v>
      </c>
    </row>
    <row r="1310" spans="1:7" x14ac:dyDescent="0.3">
      <c r="A1310" s="1" t="s">
        <v>27</v>
      </c>
      <c r="B1310">
        <v>10042</v>
      </c>
      <c r="C1310">
        <v>222</v>
      </c>
      <c r="D1310">
        <v>9991</v>
      </c>
      <c r="E1310">
        <v>10240</v>
      </c>
      <c r="F1310">
        <v>10186</v>
      </c>
      <c r="G1310">
        <v>9749</v>
      </c>
    </row>
    <row r="1311" spans="1:7" x14ac:dyDescent="0.3">
      <c r="A1311" s="1" t="s">
        <v>28</v>
      </c>
      <c r="B1311">
        <v>8344</v>
      </c>
      <c r="C1311">
        <v>916</v>
      </c>
      <c r="D1311">
        <v>7506</v>
      </c>
      <c r="E1311">
        <v>7604</v>
      </c>
      <c r="F1311">
        <v>9235</v>
      </c>
      <c r="G1311">
        <v>9030</v>
      </c>
    </row>
    <row r="1312" spans="1:7" x14ac:dyDescent="0.3">
      <c r="A1312" s="1" t="s">
        <v>29</v>
      </c>
      <c r="B1312">
        <v>1523</v>
      </c>
      <c r="C1312">
        <v>230</v>
      </c>
      <c r="D1312">
        <v>1467</v>
      </c>
      <c r="E1312">
        <v>1510</v>
      </c>
      <c r="F1312">
        <v>1833</v>
      </c>
      <c r="G1312">
        <v>1281</v>
      </c>
    </row>
    <row r="1313" spans="1:7" x14ac:dyDescent="0.3">
      <c r="A1313" s="1" t="s">
        <v>30</v>
      </c>
      <c r="B1313">
        <v>143</v>
      </c>
      <c r="C1313">
        <v>5</v>
      </c>
      <c r="D1313">
        <v>136</v>
      </c>
      <c r="E1313">
        <v>144</v>
      </c>
      <c r="F1313">
        <v>149</v>
      </c>
      <c r="G1313">
        <v>141</v>
      </c>
    </row>
    <row r="1314" spans="1:7" x14ac:dyDescent="0.3">
      <c r="A1314" s="1" t="s">
        <v>31</v>
      </c>
      <c r="B1314">
        <v>132</v>
      </c>
      <c r="C1314">
        <v>5</v>
      </c>
      <c r="D1314">
        <v>127</v>
      </c>
      <c r="E1314">
        <v>130</v>
      </c>
      <c r="F1314">
        <v>138</v>
      </c>
      <c r="G1314">
        <v>135</v>
      </c>
    </row>
    <row r="1315" spans="1:7" x14ac:dyDescent="0.3">
      <c r="A1315" s="1" t="s">
        <v>32</v>
      </c>
      <c r="B1315">
        <v>7087</v>
      </c>
      <c r="C1315">
        <v>433</v>
      </c>
      <c r="D1315">
        <v>7450</v>
      </c>
      <c r="E1315">
        <v>7008</v>
      </c>
      <c r="F1315">
        <v>6506</v>
      </c>
      <c r="G1315">
        <v>7384</v>
      </c>
    </row>
    <row r="1316" spans="1:7" x14ac:dyDescent="0.3">
      <c r="A1316" s="1" t="s">
        <v>33</v>
      </c>
      <c r="B1316">
        <v>8268</v>
      </c>
      <c r="C1316">
        <v>369</v>
      </c>
      <c r="D1316">
        <v>7764</v>
      </c>
      <c r="E1316">
        <v>8277</v>
      </c>
      <c r="F1316">
        <v>8644</v>
      </c>
      <c r="G1316">
        <v>8386</v>
      </c>
    </row>
    <row r="1317" spans="1:7" x14ac:dyDescent="0.3">
      <c r="A1317" s="1" t="s">
        <v>34</v>
      </c>
      <c r="B1317">
        <v>8129</v>
      </c>
      <c r="C1317">
        <v>112</v>
      </c>
      <c r="D1317">
        <v>8216</v>
      </c>
      <c r="E1317">
        <v>7980</v>
      </c>
      <c r="F1317">
        <v>8104</v>
      </c>
      <c r="G1317">
        <v>8216</v>
      </c>
    </row>
    <row r="1318" spans="1:7" x14ac:dyDescent="0.3">
      <c r="A1318" s="1" t="s">
        <v>35</v>
      </c>
      <c r="B1318">
        <v>7832</v>
      </c>
      <c r="C1318">
        <v>503</v>
      </c>
      <c r="D1318">
        <v>7393</v>
      </c>
      <c r="E1318">
        <v>7427</v>
      </c>
      <c r="F1318">
        <v>8405</v>
      </c>
      <c r="G1318">
        <v>8104</v>
      </c>
    </row>
    <row r="1319" spans="1:7" x14ac:dyDescent="0.3">
      <c r="A1319" s="1" t="s">
        <v>36</v>
      </c>
      <c r="B1319">
        <v>1323</v>
      </c>
      <c r="C1319">
        <v>654</v>
      </c>
      <c r="D1319">
        <v>904</v>
      </c>
      <c r="E1319">
        <v>2223</v>
      </c>
      <c r="F1319">
        <v>1384</v>
      </c>
      <c r="G1319">
        <v>780</v>
      </c>
    </row>
    <row r="1320" spans="1:7" x14ac:dyDescent="0.3">
      <c r="A1320" s="1" t="s">
        <v>37</v>
      </c>
      <c r="B1320">
        <v>6040</v>
      </c>
      <c r="C1320">
        <v>340</v>
      </c>
      <c r="D1320">
        <v>5599</v>
      </c>
      <c r="E1320">
        <v>6182</v>
      </c>
      <c r="F1320">
        <v>6398</v>
      </c>
      <c r="G1320">
        <v>5980</v>
      </c>
    </row>
    <row r="1321" spans="1:7" x14ac:dyDescent="0.3">
      <c r="A1321" s="1" t="s">
        <v>38</v>
      </c>
      <c r="B1321">
        <v>593</v>
      </c>
      <c r="C1321">
        <v>44</v>
      </c>
      <c r="D1321">
        <v>554</v>
      </c>
      <c r="E1321">
        <v>559</v>
      </c>
      <c r="F1321">
        <v>646</v>
      </c>
      <c r="G1321">
        <v>613</v>
      </c>
    </row>
    <row r="1322" spans="1:7" x14ac:dyDescent="0.3">
      <c r="A1322" s="1" t="s">
        <v>39</v>
      </c>
      <c r="B1322">
        <v>10137</v>
      </c>
      <c r="C1322">
        <v>1250</v>
      </c>
      <c r="D1322">
        <v>8440</v>
      </c>
      <c r="E1322">
        <v>10332</v>
      </c>
      <c r="F1322">
        <v>11453</v>
      </c>
      <c r="G1322">
        <v>10324</v>
      </c>
    </row>
    <row r="1323" spans="1:7" x14ac:dyDescent="0.3">
      <c r="A1323" s="1" t="s">
        <v>40</v>
      </c>
      <c r="B1323">
        <v>8739</v>
      </c>
      <c r="C1323">
        <v>1073</v>
      </c>
      <c r="D1323">
        <v>7950</v>
      </c>
      <c r="E1323">
        <v>7728</v>
      </c>
      <c r="F1323">
        <v>9947</v>
      </c>
      <c r="G1323">
        <v>9332</v>
      </c>
    </row>
    <row r="1324" spans="1:7" x14ac:dyDescent="0.3">
      <c r="A1324" s="1" t="s">
        <v>41</v>
      </c>
      <c r="B1324">
        <v>2432</v>
      </c>
      <c r="C1324">
        <v>535</v>
      </c>
      <c r="D1324">
        <v>2158</v>
      </c>
      <c r="E1324">
        <v>2201</v>
      </c>
      <c r="F1324">
        <v>3233</v>
      </c>
      <c r="G1324">
        <v>2136</v>
      </c>
    </row>
    <row r="1325" spans="1:7" x14ac:dyDescent="0.3">
      <c r="A1325" s="1" t="s">
        <v>42</v>
      </c>
      <c r="B1325">
        <v>143</v>
      </c>
      <c r="C1325">
        <v>7</v>
      </c>
      <c r="D1325">
        <v>134</v>
      </c>
      <c r="E1325">
        <v>143</v>
      </c>
      <c r="F1325">
        <v>151</v>
      </c>
      <c r="G1325">
        <v>144</v>
      </c>
    </row>
    <row r="1326" spans="1:7" x14ac:dyDescent="0.3">
      <c r="A1326" s="1" t="s">
        <v>43</v>
      </c>
      <c r="B1326">
        <v>132</v>
      </c>
      <c r="C1326">
        <v>6</v>
      </c>
      <c r="D1326">
        <v>125</v>
      </c>
      <c r="E1326">
        <v>129</v>
      </c>
      <c r="F1326">
        <v>138</v>
      </c>
      <c r="G1326">
        <v>134</v>
      </c>
    </row>
    <row r="1327" spans="1:7" x14ac:dyDescent="0.3">
      <c r="A1327" s="1" t="s">
        <v>44</v>
      </c>
      <c r="B1327">
        <v>7130</v>
      </c>
      <c r="C1327">
        <v>869</v>
      </c>
      <c r="D1327">
        <v>6306</v>
      </c>
      <c r="E1327">
        <v>7614</v>
      </c>
      <c r="F1327">
        <v>8104</v>
      </c>
      <c r="G1327">
        <v>6497</v>
      </c>
    </row>
    <row r="1328" spans="1:7" x14ac:dyDescent="0.3">
      <c r="A1328" s="1" t="s">
        <v>45</v>
      </c>
      <c r="B1328">
        <v>7807</v>
      </c>
      <c r="C1328">
        <v>468</v>
      </c>
      <c r="D1328">
        <v>7204</v>
      </c>
      <c r="E1328">
        <v>7696</v>
      </c>
      <c r="F1328">
        <v>8276</v>
      </c>
      <c r="G1328">
        <v>8053</v>
      </c>
    </row>
    <row r="1329" spans="1:7" x14ac:dyDescent="0.3">
      <c r="A1329" s="1" t="s">
        <v>46</v>
      </c>
      <c r="B1329">
        <v>7806</v>
      </c>
      <c r="C1329">
        <v>1225</v>
      </c>
      <c r="D1329">
        <v>6486</v>
      </c>
      <c r="E1329">
        <v>7047</v>
      </c>
      <c r="F1329">
        <v>8944</v>
      </c>
      <c r="G1329">
        <v>8750</v>
      </c>
    </row>
    <row r="1330" spans="1:7" x14ac:dyDescent="0.3">
      <c r="A1330" s="1" t="s">
        <v>47</v>
      </c>
      <c r="B1330">
        <v>7681</v>
      </c>
      <c r="C1330">
        <v>553</v>
      </c>
      <c r="D1330">
        <v>7003</v>
      </c>
      <c r="E1330">
        <v>7468</v>
      </c>
      <c r="F1330">
        <v>8215</v>
      </c>
      <c r="G1330">
        <v>8036</v>
      </c>
    </row>
    <row r="1331" spans="1:7" x14ac:dyDescent="0.3">
      <c r="A1331" s="1" t="s">
        <v>48</v>
      </c>
      <c r="B1331">
        <v>1553</v>
      </c>
      <c r="C1331">
        <v>137</v>
      </c>
      <c r="D1331">
        <v>1514</v>
      </c>
      <c r="E1331">
        <v>1724</v>
      </c>
      <c r="F1331">
        <v>1579</v>
      </c>
      <c r="G1331">
        <v>1395</v>
      </c>
    </row>
    <row r="1332" spans="1:7" x14ac:dyDescent="0.3">
      <c r="A1332" s="1" t="s">
        <v>49</v>
      </c>
      <c r="B1332">
        <v>5674</v>
      </c>
      <c r="C1332">
        <v>344</v>
      </c>
      <c r="D1332">
        <v>5213</v>
      </c>
      <c r="E1332">
        <v>5771</v>
      </c>
      <c r="F1332">
        <v>6038</v>
      </c>
      <c r="G1332">
        <v>5675</v>
      </c>
    </row>
    <row r="1333" spans="1:7" x14ac:dyDescent="0.3">
      <c r="A1333" s="1" t="s">
        <v>50</v>
      </c>
      <c r="B1333">
        <v>248</v>
      </c>
      <c r="C1333">
        <v>10</v>
      </c>
      <c r="D1333">
        <v>238</v>
      </c>
      <c r="E1333">
        <v>243</v>
      </c>
      <c r="F1333">
        <v>260</v>
      </c>
      <c r="G1333">
        <v>251</v>
      </c>
    </row>
    <row r="1334" spans="1:7" x14ac:dyDescent="0.3">
      <c r="A1334" s="1" t="s">
        <v>51</v>
      </c>
      <c r="B1334">
        <v>9702</v>
      </c>
      <c r="C1334">
        <v>876</v>
      </c>
      <c r="D1334">
        <v>8745</v>
      </c>
      <c r="E1334">
        <v>9218</v>
      </c>
      <c r="F1334">
        <v>10665</v>
      </c>
      <c r="G1334">
        <v>10179</v>
      </c>
    </row>
    <row r="1335" spans="1:7" x14ac:dyDescent="0.3">
      <c r="A1335" s="1" t="s">
        <v>52</v>
      </c>
      <c r="B1335">
        <v>8516</v>
      </c>
      <c r="C1335">
        <v>1118</v>
      </c>
      <c r="D1335">
        <v>7541</v>
      </c>
      <c r="E1335">
        <v>7711</v>
      </c>
      <c r="F1335">
        <v>9939</v>
      </c>
      <c r="G1335">
        <v>8873</v>
      </c>
    </row>
    <row r="1336" spans="1:7" x14ac:dyDescent="0.3">
      <c r="A1336" s="1" t="s">
        <v>53</v>
      </c>
      <c r="B1336">
        <v>1685</v>
      </c>
      <c r="C1336">
        <v>252</v>
      </c>
      <c r="D1336">
        <v>1692</v>
      </c>
      <c r="E1336">
        <v>1980</v>
      </c>
      <c r="F1336">
        <v>1706</v>
      </c>
      <c r="G1336">
        <v>1363</v>
      </c>
    </row>
    <row r="1337" spans="1:7" x14ac:dyDescent="0.3">
      <c r="A1337" s="1" t="s">
        <v>54</v>
      </c>
      <c r="B1337">
        <v>138</v>
      </c>
      <c r="C1337">
        <v>6</v>
      </c>
      <c r="D1337">
        <v>131</v>
      </c>
      <c r="E1337">
        <v>137</v>
      </c>
      <c r="F1337">
        <v>147</v>
      </c>
      <c r="G1337">
        <v>137</v>
      </c>
    </row>
    <row r="1338" spans="1:7" x14ac:dyDescent="0.3">
      <c r="A1338" s="1" t="s">
        <v>55</v>
      </c>
      <c r="B1338">
        <v>133</v>
      </c>
      <c r="C1338">
        <v>4</v>
      </c>
      <c r="D1338">
        <v>128</v>
      </c>
      <c r="E1338">
        <v>131</v>
      </c>
      <c r="F1338">
        <v>137</v>
      </c>
      <c r="G1338">
        <v>135</v>
      </c>
    </row>
    <row r="1339" spans="1:7" x14ac:dyDescent="0.3">
      <c r="A1339" s="1" t="s">
        <v>56</v>
      </c>
      <c r="B1339">
        <v>7087</v>
      </c>
      <c r="C1339">
        <v>1135</v>
      </c>
      <c r="D1339">
        <v>5588</v>
      </c>
      <c r="E1339">
        <v>7838</v>
      </c>
      <c r="F1339">
        <v>8082</v>
      </c>
      <c r="G1339">
        <v>6839</v>
      </c>
    </row>
    <row r="1340" spans="1:7" x14ac:dyDescent="0.3">
      <c r="A1340" s="1" t="s">
        <v>57</v>
      </c>
      <c r="B1340">
        <v>8149</v>
      </c>
      <c r="C1340">
        <v>576</v>
      </c>
      <c r="D1340">
        <v>7423</v>
      </c>
      <c r="E1340">
        <v>8056</v>
      </c>
      <c r="F1340">
        <v>8807</v>
      </c>
      <c r="G1340">
        <v>8309</v>
      </c>
    </row>
    <row r="1341" spans="1:7" x14ac:dyDescent="0.3">
      <c r="A1341" s="1" t="s">
        <v>58</v>
      </c>
      <c r="B1341">
        <v>7925</v>
      </c>
      <c r="C1341">
        <v>668</v>
      </c>
      <c r="D1341">
        <v>7304</v>
      </c>
      <c r="E1341">
        <v>7430</v>
      </c>
      <c r="F1341">
        <v>8692</v>
      </c>
      <c r="G1341">
        <v>8272</v>
      </c>
    </row>
    <row r="1342" spans="1:7" x14ac:dyDescent="0.3">
      <c r="A1342" s="1" t="s">
        <v>59</v>
      </c>
      <c r="B1342">
        <v>8102</v>
      </c>
      <c r="C1342">
        <v>503</v>
      </c>
      <c r="D1342">
        <v>7698</v>
      </c>
      <c r="E1342">
        <v>7717</v>
      </c>
      <c r="F1342">
        <v>8757</v>
      </c>
      <c r="G1342">
        <v>8235</v>
      </c>
    </row>
    <row r="1343" spans="1:7" x14ac:dyDescent="0.3">
      <c r="A1343" s="1" t="s">
        <v>60</v>
      </c>
      <c r="B1343">
        <v>1695</v>
      </c>
      <c r="C1343">
        <v>301</v>
      </c>
      <c r="D1343">
        <v>1550</v>
      </c>
      <c r="E1343">
        <v>1914</v>
      </c>
      <c r="F1343">
        <v>1973</v>
      </c>
      <c r="G1343">
        <v>1340</v>
      </c>
    </row>
    <row r="1344" spans="1:7" x14ac:dyDescent="0.3">
      <c r="A1344" s="1" t="s">
        <v>61</v>
      </c>
      <c r="B1344">
        <v>5892</v>
      </c>
      <c r="C1344">
        <v>351</v>
      </c>
      <c r="D1344">
        <v>5442</v>
      </c>
      <c r="E1344">
        <v>5955</v>
      </c>
      <c r="F1344">
        <v>6295</v>
      </c>
      <c r="G1344">
        <v>5878</v>
      </c>
    </row>
    <row r="1345" spans="1:7" x14ac:dyDescent="0.3">
      <c r="A1345" s="1" t="s">
        <v>62</v>
      </c>
      <c r="B1345">
        <v>919</v>
      </c>
      <c r="C1345">
        <v>62</v>
      </c>
      <c r="D1345">
        <v>954</v>
      </c>
      <c r="E1345">
        <v>841</v>
      </c>
      <c r="F1345">
        <v>902</v>
      </c>
      <c r="G1345">
        <v>980</v>
      </c>
    </row>
    <row r="1346" spans="1:7" x14ac:dyDescent="0.3">
      <c r="A1346" s="1" t="s">
        <v>63</v>
      </c>
      <c r="B1346">
        <v>10330</v>
      </c>
      <c r="C1346">
        <v>1301</v>
      </c>
      <c r="D1346">
        <v>8753</v>
      </c>
      <c r="E1346">
        <v>10421</v>
      </c>
      <c r="F1346">
        <v>11933</v>
      </c>
      <c r="G1346">
        <v>10213</v>
      </c>
    </row>
    <row r="1347" spans="1:7" x14ac:dyDescent="0.3">
      <c r="A1347" s="1" t="s">
        <v>64</v>
      </c>
      <c r="B1347">
        <v>7403</v>
      </c>
      <c r="C1347">
        <v>745</v>
      </c>
      <c r="D1347">
        <v>6832</v>
      </c>
      <c r="E1347">
        <v>6690</v>
      </c>
      <c r="F1347">
        <v>8107</v>
      </c>
      <c r="G1347">
        <v>7982</v>
      </c>
    </row>
    <row r="1348" spans="1:7" x14ac:dyDescent="0.3">
      <c r="A1348" s="1" t="s">
        <v>65</v>
      </c>
      <c r="B1348">
        <v>2213</v>
      </c>
      <c r="C1348">
        <v>242</v>
      </c>
      <c r="D1348">
        <v>1998</v>
      </c>
      <c r="E1348">
        <v>2093</v>
      </c>
      <c r="F1348">
        <v>2551</v>
      </c>
      <c r="G1348">
        <v>2210</v>
      </c>
    </row>
    <row r="1349" spans="1:7" x14ac:dyDescent="0.3">
      <c r="A1349" s="1" t="s">
        <v>66</v>
      </c>
      <c r="B1349">
        <v>136</v>
      </c>
      <c r="C1349">
        <v>5</v>
      </c>
      <c r="D1349">
        <v>130</v>
      </c>
      <c r="E1349">
        <v>136</v>
      </c>
      <c r="F1349">
        <v>141</v>
      </c>
      <c r="G1349">
        <v>139</v>
      </c>
    </row>
    <row r="1350" spans="1:7" x14ac:dyDescent="0.3">
      <c r="A1350" s="1" t="s">
        <v>67</v>
      </c>
      <c r="B1350">
        <v>129</v>
      </c>
      <c r="C1350">
        <v>5</v>
      </c>
      <c r="D1350">
        <v>123</v>
      </c>
      <c r="E1350">
        <v>126</v>
      </c>
      <c r="F1350">
        <v>135</v>
      </c>
      <c r="G1350">
        <v>131</v>
      </c>
    </row>
    <row r="1351" spans="1:7" x14ac:dyDescent="0.3">
      <c r="A1351" s="1" t="s">
        <v>68</v>
      </c>
      <c r="B1351">
        <v>6726</v>
      </c>
      <c r="C1351">
        <v>730</v>
      </c>
      <c r="D1351">
        <v>6421</v>
      </c>
      <c r="E1351">
        <v>6601</v>
      </c>
      <c r="F1351">
        <v>7778</v>
      </c>
      <c r="G1351">
        <v>6106</v>
      </c>
    </row>
    <row r="1352" spans="1:7" x14ac:dyDescent="0.3">
      <c r="A1352" s="1" t="s">
        <v>69</v>
      </c>
      <c r="B1352">
        <v>8045</v>
      </c>
      <c r="C1352">
        <v>637</v>
      </c>
      <c r="D1352">
        <v>7341</v>
      </c>
      <c r="E1352">
        <v>7713</v>
      </c>
      <c r="F1352">
        <v>8757</v>
      </c>
      <c r="G1352">
        <v>8368</v>
      </c>
    </row>
    <row r="1353" spans="1:7" x14ac:dyDescent="0.3">
      <c r="A1353" s="1" t="s">
        <v>70</v>
      </c>
      <c r="B1353">
        <v>7967</v>
      </c>
      <c r="C1353">
        <v>486</v>
      </c>
      <c r="D1353">
        <v>7358</v>
      </c>
      <c r="E1353">
        <v>7809</v>
      </c>
      <c r="F1353">
        <v>8451</v>
      </c>
      <c r="G1353">
        <v>8250</v>
      </c>
    </row>
    <row r="1354" spans="1:7" x14ac:dyDescent="0.3">
      <c r="A1354" s="1" t="s">
        <v>71</v>
      </c>
      <c r="B1354">
        <v>7864</v>
      </c>
      <c r="C1354">
        <v>802</v>
      </c>
      <c r="D1354">
        <v>6760</v>
      </c>
      <c r="E1354">
        <v>7970</v>
      </c>
      <c r="F1354">
        <v>8680</v>
      </c>
      <c r="G1354">
        <v>8048</v>
      </c>
    </row>
    <row r="1355" spans="1:7" x14ac:dyDescent="0.3">
      <c r="A1355" s="1" t="s">
        <v>72</v>
      </c>
      <c r="B1355">
        <v>2434</v>
      </c>
      <c r="C1355">
        <v>506</v>
      </c>
      <c r="D1355">
        <v>1926</v>
      </c>
      <c r="E1355">
        <v>2809</v>
      </c>
      <c r="F1355">
        <v>2925</v>
      </c>
      <c r="G1355">
        <v>2076</v>
      </c>
    </row>
    <row r="1356" spans="1:7" x14ac:dyDescent="0.3">
      <c r="A1356" s="1" t="s">
        <v>73</v>
      </c>
      <c r="B1356">
        <v>5970</v>
      </c>
      <c r="C1356">
        <v>397</v>
      </c>
      <c r="D1356">
        <v>5440</v>
      </c>
      <c r="E1356">
        <v>5980</v>
      </c>
      <c r="F1356">
        <v>6398</v>
      </c>
      <c r="G1356">
        <v>6063</v>
      </c>
    </row>
    <row r="1357" spans="1:7" x14ac:dyDescent="0.3">
      <c r="A1357" s="1" t="s">
        <v>74</v>
      </c>
      <c r="B1357">
        <v>939</v>
      </c>
      <c r="C1357">
        <v>62</v>
      </c>
      <c r="D1357">
        <v>913</v>
      </c>
      <c r="E1357">
        <v>868</v>
      </c>
      <c r="F1357">
        <v>964</v>
      </c>
      <c r="G1357">
        <v>1010</v>
      </c>
    </row>
    <row r="1358" spans="1:7" x14ac:dyDescent="0.3">
      <c r="A1358" s="1" t="s">
        <v>75</v>
      </c>
      <c r="B1358">
        <v>10742</v>
      </c>
      <c r="C1358">
        <v>1090</v>
      </c>
      <c r="D1358">
        <v>9628</v>
      </c>
      <c r="E1358">
        <v>10906</v>
      </c>
      <c r="F1358">
        <v>12178</v>
      </c>
      <c r="G1358">
        <v>10257</v>
      </c>
    </row>
    <row r="1359" spans="1:7" x14ac:dyDescent="0.3">
      <c r="A1359" s="1" t="s">
        <v>76</v>
      </c>
      <c r="B1359">
        <v>8331</v>
      </c>
      <c r="C1359">
        <v>979</v>
      </c>
      <c r="D1359">
        <v>7528</v>
      </c>
      <c r="E1359">
        <v>7573</v>
      </c>
      <c r="F1359">
        <v>9580</v>
      </c>
      <c r="G1359">
        <v>8643</v>
      </c>
    </row>
    <row r="1360" spans="1:7" x14ac:dyDescent="0.3">
      <c r="A1360" s="1" t="s">
        <v>77</v>
      </c>
      <c r="B1360">
        <v>1942</v>
      </c>
      <c r="C1360">
        <v>371</v>
      </c>
      <c r="D1360">
        <v>1508</v>
      </c>
      <c r="E1360">
        <v>2063</v>
      </c>
      <c r="F1360">
        <v>2382</v>
      </c>
      <c r="G1360">
        <v>1813</v>
      </c>
    </row>
    <row r="1361" spans="1:7" x14ac:dyDescent="0.3">
      <c r="A1361" s="1" t="s">
        <v>78</v>
      </c>
      <c r="B1361">
        <v>137</v>
      </c>
      <c r="C1361">
        <v>5</v>
      </c>
      <c r="D1361">
        <v>134</v>
      </c>
      <c r="E1361">
        <v>133</v>
      </c>
      <c r="F1361">
        <v>145</v>
      </c>
      <c r="G1361">
        <v>136</v>
      </c>
    </row>
    <row r="1362" spans="1:7" x14ac:dyDescent="0.3">
      <c r="A1362" s="1" t="s">
        <v>79</v>
      </c>
      <c r="B1362">
        <v>132</v>
      </c>
      <c r="C1362">
        <v>5</v>
      </c>
      <c r="D1362">
        <v>127</v>
      </c>
      <c r="E1362">
        <v>130</v>
      </c>
      <c r="F1362">
        <v>138</v>
      </c>
      <c r="G1362">
        <v>133</v>
      </c>
    </row>
    <row r="1363" spans="1:7" x14ac:dyDescent="0.3">
      <c r="A1363" s="1" t="s">
        <v>80</v>
      </c>
      <c r="B1363">
        <v>7366</v>
      </c>
      <c r="C1363">
        <v>465</v>
      </c>
      <c r="D1363">
        <v>7342</v>
      </c>
      <c r="E1363">
        <v>8030</v>
      </c>
      <c r="F1363">
        <v>7075</v>
      </c>
      <c r="G1363">
        <v>7017</v>
      </c>
    </row>
    <row r="1364" spans="1:7" x14ac:dyDescent="0.3">
      <c r="A1364" s="1" t="s">
        <v>81</v>
      </c>
      <c r="B1364">
        <v>8067</v>
      </c>
      <c r="C1364">
        <v>626</v>
      </c>
      <c r="D1364">
        <v>7317</v>
      </c>
      <c r="E1364">
        <v>7882</v>
      </c>
      <c r="F1364">
        <v>8803</v>
      </c>
      <c r="G1364">
        <v>8265</v>
      </c>
    </row>
    <row r="1365" spans="1:7" x14ac:dyDescent="0.3">
      <c r="A1365" s="1" t="s">
        <v>82</v>
      </c>
      <c r="B1365">
        <v>8647</v>
      </c>
      <c r="C1365">
        <v>1253</v>
      </c>
      <c r="D1365">
        <v>7477</v>
      </c>
      <c r="E1365">
        <v>9278</v>
      </c>
      <c r="F1365">
        <v>10099</v>
      </c>
      <c r="G1365">
        <v>7733</v>
      </c>
    </row>
    <row r="1366" spans="1:7" x14ac:dyDescent="0.3">
      <c r="A1366" s="1" t="s">
        <v>83</v>
      </c>
      <c r="B1366">
        <v>8238</v>
      </c>
      <c r="C1366">
        <v>717</v>
      </c>
      <c r="D1366">
        <v>7359</v>
      </c>
      <c r="E1366">
        <v>8025</v>
      </c>
      <c r="F1366">
        <v>9037</v>
      </c>
      <c r="G1366">
        <v>8532</v>
      </c>
    </row>
    <row r="1367" spans="1:7" x14ac:dyDescent="0.3">
      <c r="A1367" s="1" t="s">
        <v>84</v>
      </c>
      <c r="B1367">
        <v>3595</v>
      </c>
      <c r="C1367">
        <v>611</v>
      </c>
      <c r="D1367">
        <v>2961</v>
      </c>
      <c r="E1367">
        <v>3456</v>
      </c>
      <c r="F1367">
        <v>4429</v>
      </c>
      <c r="G1367">
        <v>3534</v>
      </c>
    </row>
    <row r="1368" spans="1:7" x14ac:dyDescent="0.3">
      <c r="A1368" s="1" t="s">
        <v>85</v>
      </c>
      <c r="B1368">
        <v>6082</v>
      </c>
      <c r="C1368">
        <v>494</v>
      </c>
      <c r="D1368">
        <v>5454</v>
      </c>
      <c r="E1368">
        <v>6070</v>
      </c>
      <c r="F1368">
        <v>6661</v>
      </c>
      <c r="G1368">
        <v>6143</v>
      </c>
    </row>
    <row r="1369" spans="1:7" x14ac:dyDescent="0.3">
      <c r="A1369" s="1" t="s">
        <v>86</v>
      </c>
      <c r="B1369">
        <v>682</v>
      </c>
      <c r="C1369">
        <v>30</v>
      </c>
      <c r="D1369">
        <v>673</v>
      </c>
      <c r="E1369">
        <v>644</v>
      </c>
      <c r="F1369">
        <v>700</v>
      </c>
      <c r="G1369">
        <v>712</v>
      </c>
    </row>
    <row r="1370" spans="1:7" x14ac:dyDescent="0.3">
      <c r="A1370" s="1" t="s">
        <v>87</v>
      </c>
      <c r="B1370">
        <v>10395</v>
      </c>
      <c r="C1370">
        <v>767</v>
      </c>
      <c r="D1370">
        <v>9634</v>
      </c>
      <c r="E1370">
        <v>9837</v>
      </c>
      <c r="F1370">
        <v>11001</v>
      </c>
      <c r="G1370">
        <v>11108</v>
      </c>
    </row>
    <row r="1371" spans="1:7" x14ac:dyDescent="0.3">
      <c r="A1371" s="1" t="s">
        <v>88</v>
      </c>
      <c r="B1371">
        <v>8899</v>
      </c>
      <c r="C1371">
        <v>277</v>
      </c>
      <c r="D1371">
        <v>8581</v>
      </c>
      <c r="E1371">
        <v>9071</v>
      </c>
      <c r="F1371">
        <v>9183</v>
      </c>
      <c r="G1371">
        <v>8764</v>
      </c>
    </row>
    <row r="1372" spans="1:7" x14ac:dyDescent="0.3">
      <c r="A1372" s="1" t="s">
        <v>89</v>
      </c>
      <c r="B1372">
        <v>1838</v>
      </c>
      <c r="C1372">
        <v>226</v>
      </c>
      <c r="D1372">
        <v>1994</v>
      </c>
      <c r="E1372">
        <v>1862</v>
      </c>
      <c r="F1372">
        <v>1985</v>
      </c>
      <c r="G1372">
        <v>1511</v>
      </c>
    </row>
    <row r="1373" spans="1:7" x14ac:dyDescent="0.3">
      <c r="A1373" s="1" t="s">
        <v>90</v>
      </c>
      <c r="B1373">
        <v>136</v>
      </c>
      <c r="C1373">
        <v>8</v>
      </c>
      <c r="D1373">
        <v>128</v>
      </c>
      <c r="E1373">
        <v>133</v>
      </c>
      <c r="F1373">
        <v>146</v>
      </c>
      <c r="G1373">
        <v>137</v>
      </c>
    </row>
    <row r="1374" spans="1:7" x14ac:dyDescent="0.3">
      <c r="A1374" s="1" t="s">
        <v>91</v>
      </c>
      <c r="B1374">
        <v>136</v>
      </c>
      <c r="C1374">
        <v>4</v>
      </c>
      <c r="D1374">
        <v>132</v>
      </c>
      <c r="E1374">
        <v>133</v>
      </c>
      <c r="F1374">
        <v>141</v>
      </c>
      <c r="G1374">
        <v>138</v>
      </c>
    </row>
    <row r="1375" spans="1:7" x14ac:dyDescent="0.3">
      <c r="A1375" s="1" t="s">
        <v>92</v>
      </c>
      <c r="B1375">
        <v>133</v>
      </c>
      <c r="C1375">
        <v>6</v>
      </c>
      <c r="D1375">
        <v>126</v>
      </c>
      <c r="E1375">
        <v>132</v>
      </c>
      <c r="F1375">
        <v>139</v>
      </c>
      <c r="G1375">
        <v>136</v>
      </c>
    </row>
    <row r="1376" spans="1:7" x14ac:dyDescent="0.3">
      <c r="A1376" s="1" t="s">
        <v>93</v>
      </c>
      <c r="B1376">
        <v>137</v>
      </c>
      <c r="C1376">
        <v>3</v>
      </c>
      <c r="D1376">
        <v>133</v>
      </c>
      <c r="E1376">
        <v>136</v>
      </c>
      <c r="F1376">
        <v>141</v>
      </c>
      <c r="G1376">
        <v>138</v>
      </c>
    </row>
    <row r="1377" spans="1:7" x14ac:dyDescent="0.3">
      <c r="A1377" s="1" t="s">
        <v>94</v>
      </c>
      <c r="B1377">
        <v>133</v>
      </c>
      <c r="C1377">
        <v>7</v>
      </c>
      <c r="D1377">
        <v>125</v>
      </c>
      <c r="E1377">
        <v>131</v>
      </c>
      <c r="F1377">
        <v>142</v>
      </c>
      <c r="G1377">
        <v>134</v>
      </c>
    </row>
    <row r="1378" spans="1:7" x14ac:dyDescent="0.3">
      <c r="A1378" s="1" t="s">
        <v>95</v>
      </c>
      <c r="B1378">
        <v>134</v>
      </c>
      <c r="C1378">
        <v>5</v>
      </c>
      <c r="D1378">
        <v>129</v>
      </c>
      <c r="E1378">
        <v>132</v>
      </c>
      <c r="F1378">
        <v>142</v>
      </c>
      <c r="G1378">
        <v>135</v>
      </c>
    </row>
    <row r="1379" spans="1:7" x14ac:dyDescent="0.3">
      <c r="A1379" s="1" t="s">
        <v>96</v>
      </c>
      <c r="B1379">
        <v>133</v>
      </c>
      <c r="C1379">
        <v>5</v>
      </c>
      <c r="D1379">
        <v>128</v>
      </c>
      <c r="E1379">
        <v>130</v>
      </c>
      <c r="F1379">
        <v>140</v>
      </c>
      <c r="G1379">
        <v>135</v>
      </c>
    </row>
    <row r="1380" spans="1:7" x14ac:dyDescent="0.3">
      <c r="A1380" s="1" t="s">
        <v>97</v>
      </c>
      <c r="B1380">
        <v>135</v>
      </c>
      <c r="C1380">
        <v>5</v>
      </c>
      <c r="D1380">
        <v>129</v>
      </c>
      <c r="E1380">
        <v>134</v>
      </c>
      <c r="F1380">
        <v>140</v>
      </c>
      <c r="G1380">
        <v>137</v>
      </c>
    </row>
    <row r="1381" spans="1:7" x14ac:dyDescent="0.3">
      <c r="A1381" s="1" t="s">
        <v>98</v>
      </c>
      <c r="B1381">
        <v>134</v>
      </c>
      <c r="C1381">
        <v>5</v>
      </c>
      <c r="D1381">
        <v>129</v>
      </c>
      <c r="E1381">
        <v>132</v>
      </c>
      <c r="F1381">
        <v>140</v>
      </c>
      <c r="G1381">
        <v>136</v>
      </c>
    </row>
    <row r="1382" spans="1:7" x14ac:dyDescent="0.3">
      <c r="A1382" s="1" t="s">
        <v>99</v>
      </c>
      <c r="B1382">
        <v>135</v>
      </c>
      <c r="C1382">
        <v>7</v>
      </c>
      <c r="D1382">
        <v>130</v>
      </c>
      <c r="E1382">
        <v>130</v>
      </c>
      <c r="F1382">
        <v>145</v>
      </c>
      <c r="G1382">
        <v>134</v>
      </c>
    </row>
    <row r="1383" spans="1:7" x14ac:dyDescent="0.3">
      <c r="A1383" s="1" t="s">
        <v>100</v>
      </c>
      <c r="B1383">
        <v>136</v>
      </c>
      <c r="C1383">
        <v>7</v>
      </c>
      <c r="D1383">
        <v>128</v>
      </c>
      <c r="E1383">
        <v>134</v>
      </c>
      <c r="F1383">
        <v>144</v>
      </c>
      <c r="G1383">
        <v>139</v>
      </c>
    </row>
    <row r="1384" spans="1:7" x14ac:dyDescent="0.3">
      <c r="A1384" s="1" t="s">
        <v>101</v>
      </c>
      <c r="B1384">
        <v>138</v>
      </c>
      <c r="C1384">
        <v>7</v>
      </c>
      <c r="D1384">
        <v>132</v>
      </c>
      <c r="E1384">
        <v>135</v>
      </c>
      <c r="F1384">
        <v>147</v>
      </c>
      <c r="G1384">
        <v>138</v>
      </c>
    </row>
    <row r="1385" spans="1:7" x14ac:dyDescent="0.3">
      <c r="A1385" s="1" t="s">
        <v>102</v>
      </c>
      <c r="B1385">
        <v>140</v>
      </c>
      <c r="C1385">
        <v>5</v>
      </c>
      <c r="D1385">
        <v>134</v>
      </c>
      <c r="E1385">
        <v>138</v>
      </c>
      <c r="F1385">
        <v>147</v>
      </c>
      <c r="G1385">
        <v>139</v>
      </c>
    </row>
    <row r="1387" spans="1:7" x14ac:dyDescent="0.3">
      <c r="A1387" s="1" t="s">
        <v>194</v>
      </c>
    </row>
    <row r="1388" spans="1:7" x14ac:dyDescent="0.3">
      <c r="A1388" s="1" t="s">
        <v>0</v>
      </c>
      <c r="B1388" s="1" t="s">
        <v>1</v>
      </c>
      <c r="C1388" s="1" t="s">
        <v>2</v>
      </c>
      <c r="D1388" s="1" t="s">
        <v>3</v>
      </c>
      <c r="E1388" s="1" t="s">
        <v>4</v>
      </c>
      <c r="F1388" s="1" t="s">
        <v>5</v>
      </c>
      <c r="G1388" s="1" t="s">
        <v>6</v>
      </c>
    </row>
    <row r="1389" spans="1:7" x14ac:dyDescent="0.3">
      <c r="A1389" s="1" t="s">
        <v>20</v>
      </c>
      <c r="B1389">
        <v>7104</v>
      </c>
      <c r="C1389">
        <v>1068</v>
      </c>
      <c r="D1389">
        <v>5617</v>
      </c>
      <c r="E1389">
        <v>7889</v>
      </c>
      <c r="F1389">
        <v>7873</v>
      </c>
      <c r="G1389">
        <v>7038</v>
      </c>
    </row>
    <row r="1390" spans="1:7" x14ac:dyDescent="0.3">
      <c r="A1390" s="1" t="s">
        <v>21</v>
      </c>
      <c r="B1390">
        <v>8154</v>
      </c>
      <c r="C1390">
        <v>487</v>
      </c>
      <c r="D1390">
        <v>7702</v>
      </c>
      <c r="E1390">
        <v>8037</v>
      </c>
      <c r="F1390">
        <v>8845</v>
      </c>
      <c r="G1390">
        <v>8030</v>
      </c>
    </row>
    <row r="1391" spans="1:7" x14ac:dyDescent="0.3">
      <c r="A1391" s="1" t="s">
        <v>22</v>
      </c>
      <c r="B1391">
        <v>7029</v>
      </c>
      <c r="C1391">
        <v>328</v>
      </c>
      <c r="D1391">
        <v>6923</v>
      </c>
      <c r="E1391">
        <v>6937</v>
      </c>
      <c r="F1391">
        <v>7505</v>
      </c>
      <c r="G1391">
        <v>6753</v>
      </c>
    </row>
    <row r="1392" spans="1:7" x14ac:dyDescent="0.3">
      <c r="A1392" s="1" t="s">
        <v>23</v>
      </c>
      <c r="B1392">
        <v>7097</v>
      </c>
      <c r="C1392">
        <v>295</v>
      </c>
      <c r="D1392">
        <v>6714</v>
      </c>
      <c r="E1392">
        <v>7419</v>
      </c>
      <c r="F1392">
        <v>7192</v>
      </c>
      <c r="G1392">
        <v>7065</v>
      </c>
    </row>
    <row r="1393" spans="1:7" x14ac:dyDescent="0.3">
      <c r="A1393" s="1" t="s">
        <v>24</v>
      </c>
      <c r="B1393">
        <v>1953</v>
      </c>
      <c r="C1393">
        <v>211</v>
      </c>
      <c r="D1393">
        <v>1709</v>
      </c>
      <c r="E1393">
        <v>1958</v>
      </c>
      <c r="F1393">
        <v>2223</v>
      </c>
      <c r="G1393">
        <v>1921</v>
      </c>
    </row>
    <row r="1394" spans="1:7" x14ac:dyDescent="0.3">
      <c r="A1394" s="1" t="s">
        <v>25</v>
      </c>
      <c r="B1394">
        <v>5800</v>
      </c>
      <c r="C1394">
        <v>307</v>
      </c>
      <c r="D1394">
        <v>5381</v>
      </c>
      <c r="E1394">
        <v>5950</v>
      </c>
      <c r="F1394">
        <v>6090</v>
      </c>
      <c r="G1394">
        <v>5777</v>
      </c>
    </row>
    <row r="1395" spans="1:7" x14ac:dyDescent="0.3">
      <c r="A1395" s="1" t="s">
        <v>26</v>
      </c>
      <c r="B1395">
        <v>202</v>
      </c>
      <c r="C1395">
        <v>5</v>
      </c>
      <c r="D1395">
        <v>208</v>
      </c>
      <c r="E1395">
        <v>195</v>
      </c>
      <c r="F1395">
        <v>202</v>
      </c>
      <c r="G1395">
        <v>201</v>
      </c>
    </row>
    <row r="1396" spans="1:7" x14ac:dyDescent="0.3">
      <c r="A1396" s="1" t="s">
        <v>27</v>
      </c>
      <c r="B1396">
        <v>9117</v>
      </c>
      <c r="C1396">
        <v>542</v>
      </c>
      <c r="D1396">
        <v>9146</v>
      </c>
      <c r="E1396">
        <v>9775</v>
      </c>
      <c r="F1396">
        <v>9098</v>
      </c>
      <c r="G1396">
        <v>8449</v>
      </c>
    </row>
    <row r="1397" spans="1:7" x14ac:dyDescent="0.3">
      <c r="A1397" s="1" t="s">
        <v>28</v>
      </c>
      <c r="B1397">
        <v>8039</v>
      </c>
      <c r="C1397">
        <v>988</v>
      </c>
      <c r="D1397">
        <v>7295</v>
      </c>
      <c r="E1397">
        <v>7099</v>
      </c>
      <c r="F1397">
        <v>9073</v>
      </c>
      <c r="G1397">
        <v>8687</v>
      </c>
    </row>
    <row r="1398" spans="1:7" x14ac:dyDescent="0.3">
      <c r="A1398" s="1" t="s">
        <v>29</v>
      </c>
      <c r="B1398">
        <v>2512</v>
      </c>
      <c r="C1398">
        <v>302</v>
      </c>
      <c r="D1398">
        <v>2450</v>
      </c>
      <c r="E1398">
        <v>2431</v>
      </c>
      <c r="F1398">
        <v>2940</v>
      </c>
      <c r="G1398">
        <v>2228</v>
      </c>
    </row>
    <row r="1399" spans="1:7" x14ac:dyDescent="0.3">
      <c r="A1399" s="1" t="s">
        <v>32</v>
      </c>
      <c r="B1399">
        <v>7077</v>
      </c>
      <c r="C1399">
        <v>632</v>
      </c>
      <c r="D1399">
        <v>7502</v>
      </c>
      <c r="E1399">
        <v>6947</v>
      </c>
      <c r="F1399">
        <v>6237</v>
      </c>
      <c r="G1399">
        <v>7621</v>
      </c>
    </row>
    <row r="1400" spans="1:7" x14ac:dyDescent="0.3">
      <c r="A1400" s="1" t="s">
        <v>33</v>
      </c>
      <c r="B1400">
        <v>7963</v>
      </c>
      <c r="C1400">
        <v>319</v>
      </c>
      <c r="D1400">
        <v>7546</v>
      </c>
      <c r="E1400">
        <v>8004</v>
      </c>
      <c r="F1400">
        <v>8324</v>
      </c>
      <c r="G1400">
        <v>7980</v>
      </c>
    </row>
    <row r="1401" spans="1:7" x14ac:dyDescent="0.3">
      <c r="A1401" s="1" t="s">
        <v>34</v>
      </c>
      <c r="B1401">
        <v>7237</v>
      </c>
      <c r="C1401">
        <v>238</v>
      </c>
      <c r="D1401">
        <v>7579</v>
      </c>
      <c r="E1401">
        <v>7064</v>
      </c>
      <c r="F1401">
        <v>7084</v>
      </c>
      <c r="G1401">
        <v>7223</v>
      </c>
    </row>
    <row r="1402" spans="1:7" x14ac:dyDescent="0.3">
      <c r="A1402" s="1" t="s">
        <v>35</v>
      </c>
      <c r="B1402">
        <v>6893</v>
      </c>
      <c r="C1402">
        <v>422</v>
      </c>
      <c r="D1402">
        <v>6582</v>
      </c>
      <c r="E1402">
        <v>6481</v>
      </c>
      <c r="F1402">
        <v>7310</v>
      </c>
      <c r="G1402">
        <v>7200</v>
      </c>
    </row>
    <row r="1403" spans="1:7" x14ac:dyDescent="0.3">
      <c r="A1403" s="1" t="s">
        <v>36</v>
      </c>
      <c r="B1403">
        <v>1879</v>
      </c>
      <c r="C1403">
        <v>897</v>
      </c>
      <c r="D1403">
        <v>1343</v>
      </c>
      <c r="E1403">
        <v>3114</v>
      </c>
      <c r="F1403">
        <v>1951</v>
      </c>
      <c r="G1403">
        <v>1106</v>
      </c>
    </row>
    <row r="1404" spans="1:7" x14ac:dyDescent="0.3">
      <c r="A1404" s="1" t="s">
        <v>37</v>
      </c>
      <c r="B1404">
        <v>5645</v>
      </c>
      <c r="C1404">
        <v>339</v>
      </c>
      <c r="D1404">
        <v>5189</v>
      </c>
      <c r="E1404">
        <v>5776</v>
      </c>
      <c r="F1404">
        <v>5990</v>
      </c>
      <c r="G1404">
        <v>5627</v>
      </c>
    </row>
    <row r="1405" spans="1:7" x14ac:dyDescent="0.3">
      <c r="A1405" s="1" t="s">
        <v>38</v>
      </c>
      <c r="B1405">
        <v>725</v>
      </c>
      <c r="C1405">
        <v>56</v>
      </c>
      <c r="D1405">
        <v>754</v>
      </c>
      <c r="E1405">
        <v>730</v>
      </c>
      <c r="F1405">
        <v>645</v>
      </c>
      <c r="G1405">
        <v>770</v>
      </c>
    </row>
    <row r="1406" spans="1:7" x14ac:dyDescent="0.3">
      <c r="A1406" s="1" t="s">
        <v>39</v>
      </c>
      <c r="B1406">
        <v>9208</v>
      </c>
      <c r="C1406">
        <v>1556</v>
      </c>
      <c r="D1406">
        <v>7218</v>
      </c>
      <c r="E1406">
        <v>9555</v>
      </c>
      <c r="F1406">
        <v>10987</v>
      </c>
      <c r="G1406">
        <v>9072</v>
      </c>
    </row>
    <row r="1407" spans="1:7" x14ac:dyDescent="0.3">
      <c r="A1407" s="1" t="s">
        <v>40</v>
      </c>
      <c r="B1407">
        <v>8091</v>
      </c>
      <c r="C1407">
        <v>1214</v>
      </c>
      <c r="D1407">
        <v>7349</v>
      </c>
      <c r="E1407">
        <v>6772</v>
      </c>
      <c r="F1407">
        <v>9172</v>
      </c>
      <c r="G1407">
        <v>9072</v>
      </c>
    </row>
    <row r="1408" spans="1:7" x14ac:dyDescent="0.3">
      <c r="A1408" s="1" t="s">
        <v>41</v>
      </c>
      <c r="B1408">
        <v>3591</v>
      </c>
      <c r="C1408">
        <v>676</v>
      </c>
      <c r="D1408">
        <v>3243</v>
      </c>
      <c r="E1408">
        <v>3243</v>
      </c>
      <c r="F1408">
        <v>4605</v>
      </c>
      <c r="G1408">
        <v>3271</v>
      </c>
    </row>
    <row r="1409" spans="1:7" x14ac:dyDescent="0.3">
      <c r="A1409" s="1" t="s">
        <v>44</v>
      </c>
      <c r="B1409">
        <v>7258</v>
      </c>
      <c r="C1409">
        <v>966</v>
      </c>
      <c r="D1409">
        <v>6517</v>
      </c>
      <c r="E1409">
        <v>7899</v>
      </c>
      <c r="F1409">
        <v>8266</v>
      </c>
      <c r="G1409">
        <v>6351</v>
      </c>
    </row>
    <row r="1410" spans="1:7" x14ac:dyDescent="0.3">
      <c r="A1410" s="1" t="s">
        <v>45</v>
      </c>
      <c r="B1410">
        <v>7830</v>
      </c>
      <c r="C1410">
        <v>423</v>
      </c>
      <c r="D1410">
        <v>7319</v>
      </c>
      <c r="E1410">
        <v>7717</v>
      </c>
      <c r="F1410">
        <v>8327</v>
      </c>
      <c r="G1410">
        <v>7960</v>
      </c>
    </row>
    <row r="1411" spans="1:7" x14ac:dyDescent="0.3">
      <c r="A1411" s="1" t="s">
        <v>46</v>
      </c>
      <c r="B1411">
        <v>6943</v>
      </c>
      <c r="C1411">
        <v>1355</v>
      </c>
      <c r="D1411">
        <v>5666</v>
      </c>
      <c r="E1411">
        <v>5882</v>
      </c>
      <c r="F1411">
        <v>8025</v>
      </c>
      <c r="G1411">
        <v>8201</v>
      </c>
    </row>
    <row r="1412" spans="1:7" x14ac:dyDescent="0.3">
      <c r="A1412" s="1" t="s">
        <v>47</v>
      </c>
      <c r="B1412">
        <v>6896</v>
      </c>
      <c r="C1412">
        <v>200</v>
      </c>
      <c r="D1412">
        <v>6635</v>
      </c>
      <c r="E1412">
        <v>6865</v>
      </c>
      <c r="F1412">
        <v>6979</v>
      </c>
      <c r="G1412">
        <v>7107</v>
      </c>
    </row>
    <row r="1413" spans="1:7" x14ac:dyDescent="0.3">
      <c r="A1413" s="1" t="s">
        <v>48</v>
      </c>
      <c r="B1413">
        <v>2177</v>
      </c>
      <c r="C1413">
        <v>197</v>
      </c>
      <c r="D1413">
        <v>2156</v>
      </c>
      <c r="E1413">
        <v>2427</v>
      </c>
      <c r="F1413">
        <v>2181</v>
      </c>
      <c r="G1413">
        <v>1945</v>
      </c>
    </row>
    <row r="1414" spans="1:7" x14ac:dyDescent="0.3">
      <c r="A1414" s="1" t="s">
        <v>49</v>
      </c>
      <c r="B1414">
        <v>5247</v>
      </c>
      <c r="C1414">
        <v>301</v>
      </c>
      <c r="D1414">
        <v>4831</v>
      </c>
      <c r="E1414">
        <v>5328</v>
      </c>
      <c r="F1414">
        <v>5550</v>
      </c>
      <c r="G1414">
        <v>5280</v>
      </c>
    </row>
    <row r="1415" spans="1:7" x14ac:dyDescent="0.3">
      <c r="A1415" s="1" t="s">
        <v>50</v>
      </c>
      <c r="B1415">
        <v>221</v>
      </c>
      <c r="C1415">
        <v>13</v>
      </c>
      <c r="D1415">
        <v>205</v>
      </c>
      <c r="E1415">
        <v>220</v>
      </c>
      <c r="F1415">
        <v>235</v>
      </c>
      <c r="G1415">
        <v>226</v>
      </c>
    </row>
    <row r="1416" spans="1:7" x14ac:dyDescent="0.3">
      <c r="A1416" s="1" t="s">
        <v>51</v>
      </c>
      <c r="B1416">
        <v>9022</v>
      </c>
      <c r="C1416">
        <v>748</v>
      </c>
      <c r="D1416">
        <v>8290</v>
      </c>
      <c r="E1416">
        <v>8579</v>
      </c>
      <c r="F1416">
        <v>9968</v>
      </c>
      <c r="G1416">
        <v>9249</v>
      </c>
    </row>
    <row r="1417" spans="1:7" x14ac:dyDescent="0.3">
      <c r="A1417" s="1" t="s">
        <v>52</v>
      </c>
      <c r="B1417">
        <v>8000</v>
      </c>
      <c r="C1417">
        <v>1270</v>
      </c>
      <c r="D1417">
        <v>7059</v>
      </c>
      <c r="E1417">
        <v>6803</v>
      </c>
      <c r="F1417">
        <v>9407</v>
      </c>
      <c r="G1417">
        <v>8731</v>
      </c>
    </row>
    <row r="1418" spans="1:7" x14ac:dyDescent="0.3">
      <c r="A1418" s="1" t="s">
        <v>53</v>
      </c>
      <c r="B1418">
        <v>2508</v>
      </c>
      <c r="C1418">
        <v>320</v>
      </c>
      <c r="D1418">
        <v>2553</v>
      </c>
      <c r="E1418">
        <v>2872</v>
      </c>
      <c r="F1418">
        <v>2514</v>
      </c>
      <c r="G1418">
        <v>2093</v>
      </c>
    </row>
    <row r="1419" spans="1:7" x14ac:dyDescent="0.3">
      <c r="A1419" s="1" t="s">
        <v>56</v>
      </c>
      <c r="B1419">
        <v>6963</v>
      </c>
      <c r="C1419">
        <v>1304</v>
      </c>
      <c r="D1419">
        <v>5266</v>
      </c>
      <c r="E1419">
        <v>7778</v>
      </c>
      <c r="F1419">
        <v>8168</v>
      </c>
      <c r="G1419">
        <v>6639</v>
      </c>
    </row>
    <row r="1420" spans="1:7" x14ac:dyDescent="0.3">
      <c r="A1420" s="1" t="s">
        <v>57</v>
      </c>
      <c r="B1420">
        <v>7844</v>
      </c>
      <c r="C1420">
        <v>387</v>
      </c>
      <c r="D1420">
        <v>7374</v>
      </c>
      <c r="E1420">
        <v>7781</v>
      </c>
      <c r="F1420">
        <v>8314</v>
      </c>
      <c r="G1420">
        <v>7906</v>
      </c>
    </row>
    <row r="1421" spans="1:7" x14ac:dyDescent="0.3">
      <c r="A1421" s="1" t="s">
        <v>58</v>
      </c>
      <c r="B1421">
        <v>6982</v>
      </c>
      <c r="C1421">
        <v>739</v>
      </c>
      <c r="D1421">
        <v>6428</v>
      </c>
      <c r="E1421">
        <v>6311</v>
      </c>
      <c r="F1421">
        <v>7850</v>
      </c>
      <c r="G1421">
        <v>7339</v>
      </c>
    </row>
    <row r="1422" spans="1:7" x14ac:dyDescent="0.3">
      <c r="A1422" s="1" t="s">
        <v>59</v>
      </c>
      <c r="B1422">
        <v>6999</v>
      </c>
      <c r="C1422">
        <v>609</v>
      </c>
      <c r="D1422">
        <v>6539</v>
      </c>
      <c r="E1422">
        <v>6579</v>
      </c>
      <c r="F1422">
        <v>7851</v>
      </c>
      <c r="G1422">
        <v>7026</v>
      </c>
    </row>
    <row r="1423" spans="1:7" x14ac:dyDescent="0.3">
      <c r="A1423" s="1" t="s">
        <v>60</v>
      </c>
      <c r="B1423">
        <v>2470</v>
      </c>
      <c r="C1423">
        <v>348</v>
      </c>
      <c r="D1423">
        <v>2388</v>
      </c>
      <c r="E1423">
        <v>2695</v>
      </c>
      <c r="F1423">
        <v>2783</v>
      </c>
      <c r="G1423">
        <v>2014</v>
      </c>
    </row>
    <row r="1424" spans="1:7" x14ac:dyDescent="0.3">
      <c r="A1424" s="1" t="s">
        <v>61</v>
      </c>
      <c r="B1424">
        <v>5543</v>
      </c>
      <c r="C1424">
        <v>345</v>
      </c>
      <c r="D1424">
        <v>5081</v>
      </c>
      <c r="E1424">
        <v>5577</v>
      </c>
      <c r="F1424">
        <v>5917</v>
      </c>
      <c r="G1424">
        <v>5598</v>
      </c>
    </row>
    <row r="1425" spans="1:7" x14ac:dyDescent="0.3">
      <c r="A1425" s="1" t="s">
        <v>62</v>
      </c>
      <c r="B1425">
        <v>435</v>
      </c>
      <c r="C1425">
        <v>11</v>
      </c>
      <c r="D1425">
        <v>425</v>
      </c>
      <c r="E1425">
        <v>437</v>
      </c>
      <c r="F1425">
        <v>451</v>
      </c>
      <c r="G1425">
        <v>430</v>
      </c>
    </row>
    <row r="1426" spans="1:7" x14ac:dyDescent="0.3">
      <c r="A1426" s="1" t="s">
        <v>63</v>
      </c>
      <c r="B1426">
        <v>9232</v>
      </c>
      <c r="C1426">
        <v>1206</v>
      </c>
      <c r="D1426">
        <v>7855</v>
      </c>
      <c r="E1426">
        <v>9506</v>
      </c>
      <c r="F1426">
        <v>10728</v>
      </c>
      <c r="G1426">
        <v>8838</v>
      </c>
    </row>
    <row r="1427" spans="1:7" x14ac:dyDescent="0.3">
      <c r="A1427" s="1" t="s">
        <v>64</v>
      </c>
      <c r="B1427">
        <v>6908</v>
      </c>
      <c r="C1427">
        <v>925</v>
      </c>
      <c r="D1427">
        <v>6189</v>
      </c>
      <c r="E1427">
        <v>6059</v>
      </c>
      <c r="F1427">
        <v>7916</v>
      </c>
      <c r="G1427">
        <v>7467</v>
      </c>
    </row>
    <row r="1428" spans="1:7" x14ac:dyDescent="0.3">
      <c r="A1428" s="1" t="s">
        <v>65</v>
      </c>
      <c r="B1428">
        <v>3334</v>
      </c>
      <c r="C1428">
        <v>299</v>
      </c>
      <c r="D1428">
        <v>3044</v>
      </c>
      <c r="E1428">
        <v>3241</v>
      </c>
      <c r="F1428">
        <v>3751</v>
      </c>
      <c r="G1428">
        <v>3300</v>
      </c>
    </row>
    <row r="1429" spans="1:7" x14ac:dyDescent="0.3">
      <c r="A1429" s="1" t="s">
        <v>68</v>
      </c>
      <c r="B1429">
        <v>7014</v>
      </c>
      <c r="C1429">
        <v>916</v>
      </c>
      <c r="D1429">
        <v>6719</v>
      </c>
      <c r="E1429">
        <v>7202</v>
      </c>
      <c r="F1429">
        <v>8161</v>
      </c>
      <c r="G1429">
        <v>5976</v>
      </c>
    </row>
    <row r="1430" spans="1:7" x14ac:dyDescent="0.3">
      <c r="A1430" s="1" t="s">
        <v>69</v>
      </c>
      <c r="B1430">
        <v>7945</v>
      </c>
      <c r="C1430">
        <v>444</v>
      </c>
      <c r="D1430">
        <v>7467</v>
      </c>
      <c r="E1430">
        <v>7750</v>
      </c>
      <c r="F1430">
        <v>8505</v>
      </c>
      <c r="G1430">
        <v>8058</v>
      </c>
    </row>
    <row r="1431" spans="1:7" x14ac:dyDescent="0.3">
      <c r="A1431" s="1" t="s">
        <v>70</v>
      </c>
      <c r="B1431">
        <v>7122</v>
      </c>
      <c r="C1431">
        <v>497</v>
      </c>
      <c r="D1431">
        <v>6610</v>
      </c>
      <c r="E1431">
        <v>6783</v>
      </c>
      <c r="F1431">
        <v>7576</v>
      </c>
      <c r="G1431">
        <v>7519</v>
      </c>
    </row>
    <row r="1432" spans="1:7" x14ac:dyDescent="0.3">
      <c r="A1432" s="1" t="s">
        <v>71</v>
      </c>
      <c r="B1432">
        <v>7119</v>
      </c>
      <c r="C1432">
        <v>1016</v>
      </c>
      <c r="D1432">
        <v>5744</v>
      </c>
      <c r="E1432">
        <v>7578</v>
      </c>
      <c r="F1432">
        <v>8113</v>
      </c>
      <c r="G1432">
        <v>7043</v>
      </c>
    </row>
    <row r="1433" spans="1:7" x14ac:dyDescent="0.3">
      <c r="A1433" s="1" t="s">
        <v>72</v>
      </c>
      <c r="B1433">
        <v>3406</v>
      </c>
      <c r="C1433">
        <v>621</v>
      </c>
      <c r="D1433">
        <v>2759</v>
      </c>
      <c r="E1433">
        <v>3926</v>
      </c>
      <c r="F1433">
        <v>3949</v>
      </c>
      <c r="G1433">
        <v>2991</v>
      </c>
    </row>
    <row r="1434" spans="1:7" x14ac:dyDescent="0.3">
      <c r="A1434" s="1" t="s">
        <v>73</v>
      </c>
      <c r="B1434">
        <v>5609</v>
      </c>
      <c r="C1434">
        <v>338</v>
      </c>
      <c r="D1434">
        <v>5133</v>
      </c>
      <c r="E1434">
        <v>5641</v>
      </c>
      <c r="F1434">
        <v>5924</v>
      </c>
      <c r="G1434">
        <v>5737</v>
      </c>
    </row>
    <row r="1435" spans="1:7" x14ac:dyDescent="0.3">
      <c r="A1435" s="1" t="s">
        <v>74</v>
      </c>
      <c r="B1435">
        <v>447</v>
      </c>
      <c r="C1435">
        <v>20</v>
      </c>
      <c r="D1435">
        <v>437</v>
      </c>
      <c r="E1435">
        <v>425</v>
      </c>
      <c r="F1435">
        <v>462</v>
      </c>
      <c r="G1435">
        <v>466</v>
      </c>
    </row>
    <row r="1436" spans="1:7" x14ac:dyDescent="0.3">
      <c r="A1436" s="1" t="s">
        <v>75</v>
      </c>
      <c r="B1436">
        <v>10315</v>
      </c>
      <c r="C1436">
        <v>1580</v>
      </c>
      <c r="D1436">
        <v>8819</v>
      </c>
      <c r="E1436">
        <v>11224</v>
      </c>
      <c r="F1436">
        <v>12066</v>
      </c>
      <c r="G1436">
        <v>9149</v>
      </c>
    </row>
    <row r="1437" spans="1:7" x14ac:dyDescent="0.3">
      <c r="A1437" s="1" t="s">
        <v>76</v>
      </c>
      <c r="B1437">
        <v>7943</v>
      </c>
      <c r="C1437">
        <v>1207</v>
      </c>
      <c r="D1437">
        <v>6984</v>
      </c>
      <c r="E1437">
        <v>6934</v>
      </c>
      <c r="F1437">
        <v>9425</v>
      </c>
      <c r="G1437">
        <v>8428</v>
      </c>
    </row>
    <row r="1438" spans="1:7" x14ac:dyDescent="0.3">
      <c r="A1438" s="1" t="s">
        <v>77</v>
      </c>
      <c r="B1438">
        <v>2887</v>
      </c>
      <c r="C1438">
        <v>511</v>
      </c>
      <c r="D1438">
        <v>2307</v>
      </c>
      <c r="E1438">
        <v>3013</v>
      </c>
      <c r="F1438">
        <v>3520</v>
      </c>
      <c r="G1438">
        <v>2707</v>
      </c>
    </row>
    <row r="1439" spans="1:7" x14ac:dyDescent="0.3">
      <c r="A1439" s="1" t="s">
        <v>80</v>
      </c>
      <c r="B1439">
        <v>7304</v>
      </c>
      <c r="C1439">
        <v>662</v>
      </c>
      <c r="D1439">
        <v>7538</v>
      </c>
      <c r="E1439">
        <v>8134</v>
      </c>
      <c r="F1439">
        <v>6714</v>
      </c>
      <c r="G1439">
        <v>6830</v>
      </c>
    </row>
    <row r="1440" spans="1:7" x14ac:dyDescent="0.3">
      <c r="A1440" s="1" t="s">
        <v>81</v>
      </c>
      <c r="B1440">
        <v>7973</v>
      </c>
      <c r="C1440">
        <v>513</v>
      </c>
      <c r="D1440">
        <v>7408</v>
      </c>
      <c r="E1440">
        <v>7718</v>
      </c>
      <c r="F1440">
        <v>8568</v>
      </c>
      <c r="G1440">
        <v>8199</v>
      </c>
    </row>
    <row r="1441" spans="1:7" x14ac:dyDescent="0.3">
      <c r="A1441" s="1" t="s">
        <v>82</v>
      </c>
      <c r="B1441">
        <v>7796</v>
      </c>
      <c r="C1441">
        <v>1431</v>
      </c>
      <c r="D1441">
        <v>6447</v>
      </c>
      <c r="E1441">
        <v>8517</v>
      </c>
      <c r="F1441">
        <v>9453</v>
      </c>
      <c r="G1441">
        <v>6766</v>
      </c>
    </row>
    <row r="1442" spans="1:7" x14ac:dyDescent="0.3">
      <c r="A1442" s="1" t="s">
        <v>83</v>
      </c>
      <c r="B1442">
        <v>7504</v>
      </c>
      <c r="C1442">
        <v>973</v>
      </c>
      <c r="D1442">
        <v>6302</v>
      </c>
      <c r="E1442">
        <v>7163</v>
      </c>
      <c r="F1442">
        <v>8482</v>
      </c>
      <c r="G1442">
        <v>8068</v>
      </c>
    </row>
    <row r="1443" spans="1:7" x14ac:dyDescent="0.3">
      <c r="A1443" s="1" t="s">
        <v>84</v>
      </c>
      <c r="B1443">
        <v>4986</v>
      </c>
      <c r="C1443">
        <v>706</v>
      </c>
      <c r="D1443">
        <v>4205</v>
      </c>
      <c r="E1443">
        <v>4827</v>
      </c>
      <c r="F1443">
        <v>5914</v>
      </c>
      <c r="G1443">
        <v>4996</v>
      </c>
    </row>
    <row r="1444" spans="1:7" x14ac:dyDescent="0.3">
      <c r="A1444" s="1" t="s">
        <v>85</v>
      </c>
      <c r="B1444">
        <v>5676</v>
      </c>
      <c r="C1444">
        <v>428</v>
      </c>
      <c r="D1444">
        <v>5113</v>
      </c>
      <c r="E1444">
        <v>5670</v>
      </c>
      <c r="F1444">
        <v>6147</v>
      </c>
      <c r="G1444">
        <v>5775</v>
      </c>
    </row>
    <row r="1445" spans="1:7" x14ac:dyDescent="0.3">
      <c r="A1445" s="1" t="s">
        <v>86</v>
      </c>
      <c r="B1445">
        <v>492</v>
      </c>
      <c r="C1445">
        <v>100</v>
      </c>
      <c r="D1445">
        <v>407</v>
      </c>
      <c r="E1445">
        <v>483</v>
      </c>
      <c r="F1445">
        <v>634</v>
      </c>
      <c r="G1445">
        <v>443</v>
      </c>
    </row>
    <row r="1446" spans="1:7" x14ac:dyDescent="0.3">
      <c r="A1446" s="1" t="s">
        <v>87</v>
      </c>
      <c r="B1446">
        <v>9858</v>
      </c>
      <c r="C1446">
        <v>810</v>
      </c>
      <c r="D1446">
        <v>9112</v>
      </c>
      <c r="E1446">
        <v>9221</v>
      </c>
      <c r="F1446">
        <v>10394</v>
      </c>
      <c r="G1446">
        <v>10705</v>
      </c>
    </row>
    <row r="1447" spans="1:7" x14ac:dyDescent="0.3">
      <c r="A1447" s="1" t="s">
        <v>88</v>
      </c>
      <c r="B1447">
        <v>8709</v>
      </c>
      <c r="C1447">
        <v>216</v>
      </c>
      <c r="D1447">
        <v>8634</v>
      </c>
      <c r="E1447">
        <v>9007</v>
      </c>
      <c r="F1447">
        <v>8495</v>
      </c>
      <c r="G1447">
        <v>8699</v>
      </c>
    </row>
    <row r="1448" spans="1:7" x14ac:dyDescent="0.3">
      <c r="A1448" s="1" t="s">
        <v>89</v>
      </c>
      <c r="B1448">
        <v>2698</v>
      </c>
      <c r="C1448">
        <v>329</v>
      </c>
      <c r="D1448">
        <v>2964</v>
      </c>
      <c r="E1448">
        <v>2642</v>
      </c>
      <c r="F1448">
        <v>2931</v>
      </c>
      <c r="G1448">
        <v>2254</v>
      </c>
    </row>
    <row r="1450" spans="1:7" x14ac:dyDescent="0.3">
      <c r="A1450" s="1" t="s">
        <v>203</v>
      </c>
    </row>
    <row r="1451" spans="1:7" x14ac:dyDescent="0.3">
      <c r="A1451" s="1" t="s">
        <v>0</v>
      </c>
      <c r="B1451" s="1" t="s">
        <v>1</v>
      </c>
      <c r="C1451" s="1" t="s">
        <v>2</v>
      </c>
      <c r="D1451" s="1" t="s">
        <v>3</v>
      </c>
      <c r="E1451" s="1" t="s">
        <v>4</v>
      </c>
      <c r="F1451" s="1" t="s">
        <v>5</v>
      </c>
      <c r="G1451" s="1" t="s">
        <v>6</v>
      </c>
    </row>
    <row r="1452" spans="1:7" x14ac:dyDescent="0.3">
      <c r="A1452" s="1" t="s">
        <v>20</v>
      </c>
      <c r="B1452">
        <v>7405</v>
      </c>
      <c r="C1452">
        <v>1114</v>
      </c>
      <c r="D1452">
        <v>5915</v>
      </c>
      <c r="E1452">
        <v>8297</v>
      </c>
      <c r="F1452">
        <v>8220</v>
      </c>
      <c r="G1452">
        <v>7187</v>
      </c>
    </row>
    <row r="1453" spans="1:7" x14ac:dyDescent="0.3">
      <c r="A1453" s="1" t="s">
        <v>21</v>
      </c>
      <c r="B1453">
        <v>8383</v>
      </c>
      <c r="C1453">
        <v>558</v>
      </c>
      <c r="D1453">
        <v>7759</v>
      </c>
      <c r="E1453">
        <v>8178</v>
      </c>
      <c r="F1453">
        <v>9079</v>
      </c>
      <c r="G1453">
        <v>8515</v>
      </c>
    </row>
    <row r="1454" spans="1:7" x14ac:dyDescent="0.3">
      <c r="A1454" s="1" t="s">
        <v>22</v>
      </c>
      <c r="B1454">
        <v>6842</v>
      </c>
      <c r="C1454">
        <v>407</v>
      </c>
      <c r="D1454">
        <v>6609</v>
      </c>
      <c r="E1454">
        <v>6910</v>
      </c>
      <c r="F1454">
        <v>7385</v>
      </c>
      <c r="G1454">
        <v>6465</v>
      </c>
    </row>
    <row r="1455" spans="1:7" x14ac:dyDescent="0.3">
      <c r="A1455" s="1" t="s">
        <v>23</v>
      </c>
      <c r="B1455">
        <v>6957</v>
      </c>
      <c r="C1455">
        <v>237</v>
      </c>
      <c r="D1455">
        <v>6804</v>
      </c>
      <c r="E1455">
        <v>7308</v>
      </c>
      <c r="F1455">
        <v>6824</v>
      </c>
      <c r="G1455">
        <v>6892</v>
      </c>
    </row>
    <row r="1456" spans="1:7" x14ac:dyDescent="0.3">
      <c r="A1456" s="1" t="s">
        <v>24</v>
      </c>
      <c r="B1456">
        <v>3018</v>
      </c>
      <c r="C1456">
        <v>327</v>
      </c>
      <c r="D1456">
        <v>2655</v>
      </c>
      <c r="E1456">
        <v>2917</v>
      </c>
      <c r="F1456">
        <v>3439</v>
      </c>
      <c r="G1456">
        <v>3060</v>
      </c>
    </row>
    <row r="1457" spans="1:7" x14ac:dyDescent="0.3">
      <c r="A1457" s="1" t="s">
        <v>25</v>
      </c>
      <c r="B1457">
        <v>5876</v>
      </c>
      <c r="C1457">
        <v>305</v>
      </c>
      <c r="D1457">
        <v>5479</v>
      </c>
      <c r="E1457">
        <v>6037</v>
      </c>
      <c r="F1457">
        <v>6179</v>
      </c>
      <c r="G1457">
        <v>5808</v>
      </c>
    </row>
    <row r="1458" spans="1:7" x14ac:dyDescent="0.3">
      <c r="A1458" s="1" t="s">
        <v>26</v>
      </c>
      <c r="B1458">
        <v>192</v>
      </c>
      <c r="C1458">
        <v>5</v>
      </c>
      <c r="D1458">
        <v>189</v>
      </c>
      <c r="E1458">
        <v>188</v>
      </c>
      <c r="F1458">
        <v>198</v>
      </c>
      <c r="G1458">
        <v>193</v>
      </c>
    </row>
    <row r="1459" spans="1:7" x14ac:dyDescent="0.3">
      <c r="A1459" s="1" t="s">
        <v>27</v>
      </c>
      <c r="B1459">
        <v>9760</v>
      </c>
      <c r="C1459">
        <v>728</v>
      </c>
      <c r="D1459">
        <v>10021</v>
      </c>
      <c r="E1459">
        <v>10520</v>
      </c>
      <c r="F1459">
        <v>9708</v>
      </c>
      <c r="G1459">
        <v>8790</v>
      </c>
    </row>
    <row r="1460" spans="1:7" x14ac:dyDescent="0.3">
      <c r="A1460" s="1" t="s">
        <v>28</v>
      </c>
      <c r="B1460">
        <v>8578</v>
      </c>
      <c r="C1460">
        <v>970</v>
      </c>
      <c r="D1460">
        <v>8281</v>
      </c>
      <c r="E1460">
        <v>7342</v>
      </c>
      <c r="F1460">
        <v>9217</v>
      </c>
      <c r="G1460">
        <v>9471</v>
      </c>
    </row>
    <row r="1461" spans="1:7" x14ac:dyDescent="0.3">
      <c r="A1461" s="1" t="s">
        <v>29</v>
      </c>
      <c r="B1461">
        <v>3558</v>
      </c>
      <c r="C1461">
        <v>420</v>
      </c>
      <c r="D1461">
        <v>3404</v>
      </c>
      <c r="E1461">
        <v>3449</v>
      </c>
      <c r="F1461">
        <v>4168</v>
      </c>
      <c r="G1461">
        <v>3209</v>
      </c>
    </row>
    <row r="1462" spans="1:7" x14ac:dyDescent="0.3">
      <c r="A1462" s="1" t="s">
        <v>32</v>
      </c>
      <c r="B1462">
        <v>7188</v>
      </c>
      <c r="C1462">
        <v>695</v>
      </c>
      <c r="D1462">
        <v>7710</v>
      </c>
      <c r="E1462">
        <v>6928</v>
      </c>
      <c r="F1462">
        <v>6324</v>
      </c>
      <c r="G1462">
        <v>7792</v>
      </c>
    </row>
    <row r="1463" spans="1:7" x14ac:dyDescent="0.3">
      <c r="A1463" s="1" t="s">
        <v>33</v>
      </c>
      <c r="B1463">
        <v>7935</v>
      </c>
      <c r="C1463">
        <v>395</v>
      </c>
      <c r="D1463">
        <v>7479</v>
      </c>
      <c r="E1463">
        <v>8247</v>
      </c>
      <c r="F1463">
        <v>8284</v>
      </c>
      <c r="G1463">
        <v>7730</v>
      </c>
    </row>
    <row r="1464" spans="1:7" x14ac:dyDescent="0.3">
      <c r="A1464" s="1" t="s">
        <v>34</v>
      </c>
      <c r="B1464">
        <v>7105</v>
      </c>
      <c r="C1464">
        <v>280</v>
      </c>
      <c r="D1464">
        <v>7441</v>
      </c>
      <c r="E1464">
        <v>6968</v>
      </c>
      <c r="F1464">
        <v>7211</v>
      </c>
      <c r="G1464">
        <v>6800</v>
      </c>
    </row>
    <row r="1465" spans="1:7" x14ac:dyDescent="0.3">
      <c r="A1465" s="1" t="s">
        <v>35</v>
      </c>
      <c r="B1465">
        <v>6864</v>
      </c>
      <c r="C1465">
        <v>409</v>
      </c>
      <c r="D1465">
        <v>6487</v>
      </c>
      <c r="E1465">
        <v>6534</v>
      </c>
      <c r="F1465">
        <v>7216</v>
      </c>
      <c r="G1465">
        <v>7220</v>
      </c>
    </row>
    <row r="1466" spans="1:7" x14ac:dyDescent="0.3">
      <c r="A1466" s="1" t="s">
        <v>36</v>
      </c>
      <c r="B1466">
        <v>2621</v>
      </c>
      <c r="C1466">
        <v>1176</v>
      </c>
      <c r="D1466">
        <v>1976</v>
      </c>
      <c r="E1466">
        <v>4241</v>
      </c>
      <c r="F1466">
        <v>2697</v>
      </c>
      <c r="G1466">
        <v>1570</v>
      </c>
    </row>
    <row r="1467" spans="1:7" x14ac:dyDescent="0.3">
      <c r="A1467" s="1" t="s">
        <v>37</v>
      </c>
      <c r="B1467">
        <v>5742</v>
      </c>
      <c r="C1467">
        <v>339</v>
      </c>
      <c r="D1467">
        <v>5301</v>
      </c>
      <c r="E1467">
        <v>5871</v>
      </c>
      <c r="F1467">
        <v>6104</v>
      </c>
      <c r="G1467">
        <v>5690</v>
      </c>
    </row>
    <row r="1468" spans="1:7" x14ac:dyDescent="0.3">
      <c r="A1468" s="1" t="s">
        <v>38</v>
      </c>
      <c r="B1468">
        <v>716</v>
      </c>
      <c r="C1468">
        <v>55</v>
      </c>
      <c r="D1468">
        <v>723</v>
      </c>
      <c r="E1468">
        <v>683</v>
      </c>
      <c r="F1468">
        <v>667</v>
      </c>
      <c r="G1468">
        <v>790</v>
      </c>
    </row>
    <row r="1469" spans="1:7" x14ac:dyDescent="0.3">
      <c r="A1469" s="1" t="s">
        <v>39</v>
      </c>
      <c r="B1469">
        <v>9765</v>
      </c>
      <c r="C1469">
        <v>1663</v>
      </c>
      <c r="D1469">
        <v>7659</v>
      </c>
      <c r="E1469">
        <v>10158</v>
      </c>
      <c r="F1469">
        <v>11680</v>
      </c>
      <c r="G1469">
        <v>9563</v>
      </c>
    </row>
    <row r="1470" spans="1:7" x14ac:dyDescent="0.3">
      <c r="A1470" s="1" t="s">
        <v>40</v>
      </c>
      <c r="B1470">
        <v>8669</v>
      </c>
      <c r="C1470">
        <v>1140</v>
      </c>
      <c r="D1470">
        <v>8322</v>
      </c>
      <c r="E1470">
        <v>7249</v>
      </c>
      <c r="F1470">
        <v>9234</v>
      </c>
      <c r="G1470">
        <v>9870</v>
      </c>
    </row>
    <row r="1471" spans="1:7" x14ac:dyDescent="0.3">
      <c r="A1471" s="1" t="s">
        <v>41</v>
      </c>
      <c r="B1471">
        <v>4777</v>
      </c>
      <c r="C1471">
        <v>869</v>
      </c>
      <c r="D1471">
        <v>4217</v>
      </c>
      <c r="E1471">
        <v>4274</v>
      </c>
      <c r="F1471">
        <v>6061</v>
      </c>
      <c r="G1471">
        <v>4558</v>
      </c>
    </row>
    <row r="1472" spans="1:7" x14ac:dyDescent="0.3">
      <c r="A1472" s="1" t="s">
        <v>44</v>
      </c>
      <c r="B1472">
        <v>7588</v>
      </c>
      <c r="C1472">
        <v>1143</v>
      </c>
      <c r="D1472">
        <v>6662</v>
      </c>
      <c r="E1472">
        <v>8363</v>
      </c>
      <c r="F1472">
        <v>8770</v>
      </c>
      <c r="G1472">
        <v>6557</v>
      </c>
    </row>
    <row r="1473" spans="1:7" x14ac:dyDescent="0.3">
      <c r="A1473" s="1" t="s">
        <v>45</v>
      </c>
      <c r="B1473">
        <v>8175</v>
      </c>
      <c r="C1473">
        <v>569</v>
      </c>
      <c r="D1473">
        <v>7460</v>
      </c>
      <c r="E1473">
        <v>8121</v>
      </c>
      <c r="F1473">
        <v>8845</v>
      </c>
      <c r="G1473">
        <v>8272</v>
      </c>
    </row>
    <row r="1474" spans="1:7" x14ac:dyDescent="0.3">
      <c r="A1474" s="1" t="s">
        <v>46</v>
      </c>
      <c r="B1474">
        <v>6831</v>
      </c>
      <c r="C1474">
        <v>1217</v>
      </c>
      <c r="D1474">
        <v>5750</v>
      </c>
      <c r="E1474">
        <v>5833</v>
      </c>
      <c r="F1474">
        <v>7637</v>
      </c>
      <c r="G1474">
        <v>8105</v>
      </c>
    </row>
    <row r="1475" spans="1:7" x14ac:dyDescent="0.3">
      <c r="A1475" s="1" t="s">
        <v>47</v>
      </c>
      <c r="B1475">
        <v>7249</v>
      </c>
      <c r="C1475">
        <v>331</v>
      </c>
      <c r="D1475">
        <v>6982</v>
      </c>
      <c r="E1475">
        <v>7414</v>
      </c>
      <c r="F1475">
        <v>6965</v>
      </c>
      <c r="G1475">
        <v>7635</v>
      </c>
    </row>
    <row r="1476" spans="1:7" x14ac:dyDescent="0.3">
      <c r="A1476" s="1" t="s">
        <v>48</v>
      </c>
      <c r="B1476">
        <v>3144</v>
      </c>
      <c r="C1476">
        <v>359</v>
      </c>
      <c r="D1476">
        <v>3074</v>
      </c>
      <c r="E1476">
        <v>3586</v>
      </c>
      <c r="F1476">
        <v>3198</v>
      </c>
      <c r="G1476">
        <v>2716</v>
      </c>
    </row>
    <row r="1477" spans="1:7" x14ac:dyDescent="0.3">
      <c r="A1477" s="1" t="s">
        <v>49</v>
      </c>
      <c r="B1477">
        <v>5234</v>
      </c>
      <c r="C1477">
        <v>314</v>
      </c>
      <c r="D1477">
        <v>4797</v>
      </c>
      <c r="E1477">
        <v>5281</v>
      </c>
      <c r="F1477">
        <v>5546</v>
      </c>
      <c r="G1477">
        <v>5310</v>
      </c>
    </row>
    <row r="1478" spans="1:7" x14ac:dyDescent="0.3">
      <c r="A1478" s="1" t="s">
        <v>50</v>
      </c>
      <c r="B1478">
        <v>204</v>
      </c>
      <c r="C1478">
        <v>11</v>
      </c>
      <c r="D1478">
        <v>188</v>
      </c>
      <c r="E1478">
        <v>204</v>
      </c>
      <c r="F1478">
        <v>214</v>
      </c>
      <c r="G1478">
        <v>209</v>
      </c>
    </row>
    <row r="1479" spans="1:7" x14ac:dyDescent="0.3">
      <c r="A1479" s="1" t="s">
        <v>51</v>
      </c>
      <c r="B1479">
        <v>9328</v>
      </c>
      <c r="C1479">
        <v>1040</v>
      </c>
      <c r="D1479">
        <v>8284</v>
      </c>
      <c r="E1479">
        <v>8812</v>
      </c>
      <c r="F1479">
        <v>10686</v>
      </c>
      <c r="G1479">
        <v>9531</v>
      </c>
    </row>
    <row r="1480" spans="1:7" x14ac:dyDescent="0.3">
      <c r="A1480" s="1" t="s">
        <v>52</v>
      </c>
      <c r="B1480">
        <v>8507</v>
      </c>
      <c r="C1480">
        <v>1322</v>
      </c>
      <c r="D1480">
        <v>7926</v>
      </c>
      <c r="E1480">
        <v>6914</v>
      </c>
      <c r="F1480">
        <v>9673</v>
      </c>
      <c r="G1480">
        <v>9513</v>
      </c>
    </row>
    <row r="1481" spans="1:7" x14ac:dyDescent="0.3">
      <c r="A1481" s="1" t="s">
        <v>53</v>
      </c>
      <c r="B1481">
        <v>3418</v>
      </c>
      <c r="C1481">
        <v>372</v>
      </c>
      <c r="D1481">
        <v>3444</v>
      </c>
      <c r="E1481">
        <v>3847</v>
      </c>
      <c r="F1481">
        <v>3442</v>
      </c>
      <c r="G1481">
        <v>2940</v>
      </c>
    </row>
    <row r="1482" spans="1:7" x14ac:dyDescent="0.3">
      <c r="A1482" s="1" t="s">
        <v>56</v>
      </c>
      <c r="B1482">
        <v>7163</v>
      </c>
      <c r="C1482">
        <v>1360</v>
      </c>
      <c r="D1482">
        <v>5384</v>
      </c>
      <c r="E1482">
        <v>7803</v>
      </c>
      <c r="F1482">
        <v>8546</v>
      </c>
      <c r="G1482">
        <v>6920</v>
      </c>
    </row>
    <row r="1483" spans="1:7" x14ac:dyDescent="0.3">
      <c r="A1483" s="1" t="s">
        <v>57</v>
      </c>
      <c r="B1483">
        <v>8227</v>
      </c>
      <c r="C1483">
        <v>343</v>
      </c>
      <c r="D1483">
        <v>7840</v>
      </c>
      <c r="E1483">
        <v>8143</v>
      </c>
      <c r="F1483">
        <v>8668</v>
      </c>
      <c r="G1483">
        <v>8258</v>
      </c>
    </row>
    <row r="1484" spans="1:7" x14ac:dyDescent="0.3">
      <c r="A1484" s="1" t="s">
        <v>58</v>
      </c>
      <c r="B1484">
        <v>6654</v>
      </c>
      <c r="C1484">
        <v>590</v>
      </c>
      <c r="D1484">
        <v>6318</v>
      </c>
      <c r="E1484">
        <v>6021</v>
      </c>
      <c r="F1484">
        <v>7309</v>
      </c>
      <c r="G1484">
        <v>6970</v>
      </c>
    </row>
    <row r="1485" spans="1:7" x14ac:dyDescent="0.3">
      <c r="A1485" s="1" t="s">
        <v>59</v>
      </c>
      <c r="B1485">
        <v>6848</v>
      </c>
      <c r="C1485">
        <v>731</v>
      </c>
      <c r="D1485">
        <v>6324</v>
      </c>
      <c r="E1485">
        <v>6512</v>
      </c>
      <c r="F1485">
        <v>7928</v>
      </c>
      <c r="G1485">
        <v>6629</v>
      </c>
    </row>
    <row r="1486" spans="1:7" x14ac:dyDescent="0.3">
      <c r="A1486" s="1" t="s">
        <v>60</v>
      </c>
      <c r="B1486">
        <v>3546</v>
      </c>
      <c r="C1486">
        <v>472</v>
      </c>
      <c r="D1486">
        <v>3428</v>
      </c>
      <c r="E1486">
        <v>3852</v>
      </c>
      <c r="F1486">
        <v>3972</v>
      </c>
      <c r="G1486">
        <v>2930</v>
      </c>
    </row>
    <row r="1487" spans="1:7" x14ac:dyDescent="0.3">
      <c r="A1487" s="1" t="s">
        <v>61</v>
      </c>
      <c r="B1487">
        <v>5497</v>
      </c>
      <c r="C1487">
        <v>355</v>
      </c>
      <c r="D1487">
        <v>5033</v>
      </c>
      <c r="E1487">
        <v>5526</v>
      </c>
      <c r="F1487">
        <v>5898</v>
      </c>
      <c r="G1487">
        <v>5533</v>
      </c>
    </row>
    <row r="1488" spans="1:7" x14ac:dyDescent="0.3">
      <c r="A1488" s="1" t="s">
        <v>62</v>
      </c>
      <c r="B1488">
        <v>606</v>
      </c>
      <c r="C1488">
        <v>7</v>
      </c>
      <c r="D1488">
        <v>608</v>
      </c>
      <c r="E1488">
        <v>601</v>
      </c>
      <c r="F1488">
        <v>614</v>
      </c>
      <c r="G1488">
        <v>599</v>
      </c>
    </row>
    <row r="1489" spans="1:7" x14ac:dyDescent="0.3">
      <c r="A1489" s="1" t="s">
        <v>63</v>
      </c>
      <c r="B1489">
        <v>9706</v>
      </c>
      <c r="C1489">
        <v>1278</v>
      </c>
      <c r="D1489">
        <v>8172</v>
      </c>
      <c r="E1489">
        <v>10310</v>
      </c>
      <c r="F1489">
        <v>11106</v>
      </c>
      <c r="G1489">
        <v>9236</v>
      </c>
    </row>
    <row r="1490" spans="1:7" x14ac:dyDescent="0.3">
      <c r="A1490" s="1" t="s">
        <v>64</v>
      </c>
      <c r="B1490">
        <v>7274</v>
      </c>
      <c r="C1490">
        <v>1026</v>
      </c>
      <c r="D1490">
        <v>6564</v>
      </c>
      <c r="E1490">
        <v>6224</v>
      </c>
      <c r="F1490">
        <v>8151</v>
      </c>
      <c r="G1490">
        <v>8157</v>
      </c>
    </row>
    <row r="1491" spans="1:7" x14ac:dyDescent="0.3">
      <c r="A1491" s="1" t="s">
        <v>65</v>
      </c>
      <c r="B1491">
        <v>4472</v>
      </c>
      <c r="C1491">
        <v>323</v>
      </c>
      <c r="D1491">
        <v>4177</v>
      </c>
      <c r="E1491">
        <v>4377</v>
      </c>
      <c r="F1491">
        <v>4933</v>
      </c>
      <c r="G1491">
        <v>4403</v>
      </c>
    </row>
    <row r="1492" spans="1:7" x14ac:dyDescent="0.3">
      <c r="A1492" s="1" t="s">
        <v>68</v>
      </c>
      <c r="B1492">
        <v>7273</v>
      </c>
      <c r="C1492">
        <v>1053</v>
      </c>
      <c r="D1492">
        <v>6860</v>
      </c>
      <c r="E1492">
        <v>7686</v>
      </c>
      <c r="F1492">
        <v>8494</v>
      </c>
      <c r="G1492">
        <v>6051</v>
      </c>
    </row>
    <row r="1493" spans="1:7" x14ac:dyDescent="0.3">
      <c r="A1493" s="1" t="s">
        <v>69</v>
      </c>
      <c r="B1493">
        <v>7910</v>
      </c>
      <c r="C1493">
        <v>415</v>
      </c>
      <c r="D1493">
        <v>7519</v>
      </c>
      <c r="E1493">
        <v>7642</v>
      </c>
      <c r="F1493">
        <v>8432</v>
      </c>
      <c r="G1493">
        <v>8048</v>
      </c>
    </row>
    <row r="1494" spans="1:7" x14ac:dyDescent="0.3">
      <c r="A1494" s="1" t="s">
        <v>70</v>
      </c>
      <c r="B1494">
        <v>6784</v>
      </c>
      <c r="C1494">
        <v>328</v>
      </c>
      <c r="D1494">
        <v>6320</v>
      </c>
      <c r="E1494">
        <v>6833</v>
      </c>
      <c r="F1494">
        <v>7087</v>
      </c>
      <c r="G1494">
        <v>6896</v>
      </c>
    </row>
    <row r="1495" spans="1:7" x14ac:dyDescent="0.3">
      <c r="A1495" s="1" t="s">
        <v>71</v>
      </c>
      <c r="B1495">
        <v>6948</v>
      </c>
      <c r="C1495">
        <v>1356</v>
      </c>
      <c r="D1495">
        <v>5306</v>
      </c>
      <c r="E1495">
        <v>7756</v>
      </c>
      <c r="F1495">
        <v>8319</v>
      </c>
      <c r="G1495">
        <v>6410</v>
      </c>
    </row>
    <row r="1496" spans="1:7" x14ac:dyDescent="0.3">
      <c r="A1496" s="1" t="s">
        <v>72</v>
      </c>
      <c r="B1496">
        <v>4657</v>
      </c>
      <c r="C1496">
        <v>755</v>
      </c>
      <c r="D1496">
        <v>3878</v>
      </c>
      <c r="E1496">
        <v>5287</v>
      </c>
      <c r="F1496">
        <v>5321</v>
      </c>
      <c r="G1496">
        <v>4139</v>
      </c>
    </row>
    <row r="1497" spans="1:7" x14ac:dyDescent="0.3">
      <c r="A1497" s="1" t="s">
        <v>73</v>
      </c>
      <c r="B1497">
        <v>5666</v>
      </c>
      <c r="C1497">
        <v>332</v>
      </c>
      <c r="D1497">
        <v>5202</v>
      </c>
      <c r="E1497">
        <v>5661</v>
      </c>
      <c r="F1497">
        <v>5953</v>
      </c>
      <c r="G1497">
        <v>5849</v>
      </c>
    </row>
    <row r="1498" spans="1:7" x14ac:dyDescent="0.3">
      <c r="A1498" s="1" t="s">
        <v>74</v>
      </c>
      <c r="B1498">
        <v>652</v>
      </c>
      <c r="C1498">
        <v>21</v>
      </c>
      <c r="D1498">
        <v>632</v>
      </c>
      <c r="E1498">
        <v>635</v>
      </c>
      <c r="F1498">
        <v>673</v>
      </c>
      <c r="G1498">
        <v>666</v>
      </c>
    </row>
    <row r="1499" spans="1:7" x14ac:dyDescent="0.3">
      <c r="A1499" s="1" t="s">
        <v>75</v>
      </c>
      <c r="B1499">
        <v>10598</v>
      </c>
      <c r="C1499">
        <v>1591</v>
      </c>
      <c r="D1499">
        <v>9108</v>
      </c>
      <c r="E1499">
        <v>11703</v>
      </c>
      <c r="F1499">
        <v>12220</v>
      </c>
      <c r="G1499">
        <v>9362</v>
      </c>
    </row>
    <row r="1500" spans="1:7" x14ac:dyDescent="0.3">
      <c r="A1500" s="1" t="s">
        <v>76</v>
      </c>
      <c r="B1500">
        <v>8414</v>
      </c>
      <c r="C1500">
        <v>1276</v>
      </c>
      <c r="D1500">
        <v>7387</v>
      </c>
      <c r="E1500">
        <v>7414</v>
      </c>
      <c r="F1500">
        <v>10050</v>
      </c>
      <c r="G1500">
        <v>8804</v>
      </c>
    </row>
    <row r="1501" spans="1:7" x14ac:dyDescent="0.3">
      <c r="A1501" s="1" t="s">
        <v>77</v>
      </c>
      <c r="B1501">
        <v>3944</v>
      </c>
      <c r="C1501">
        <v>699</v>
      </c>
      <c r="D1501">
        <v>3149</v>
      </c>
      <c r="E1501">
        <v>4094</v>
      </c>
      <c r="F1501">
        <v>4816</v>
      </c>
      <c r="G1501">
        <v>3716</v>
      </c>
    </row>
    <row r="1502" spans="1:7" x14ac:dyDescent="0.3">
      <c r="A1502" s="1" t="s">
        <v>80</v>
      </c>
      <c r="B1502">
        <v>7165</v>
      </c>
      <c r="C1502">
        <v>597</v>
      </c>
      <c r="D1502">
        <v>7465</v>
      </c>
      <c r="E1502">
        <v>7855</v>
      </c>
      <c r="F1502">
        <v>6595</v>
      </c>
      <c r="G1502">
        <v>6744</v>
      </c>
    </row>
    <row r="1503" spans="1:7" x14ac:dyDescent="0.3">
      <c r="A1503" s="1" t="s">
        <v>81</v>
      </c>
      <c r="B1503">
        <v>8117</v>
      </c>
      <c r="C1503">
        <v>492</v>
      </c>
      <c r="D1503">
        <v>7537</v>
      </c>
      <c r="E1503">
        <v>7881</v>
      </c>
      <c r="F1503">
        <v>8570</v>
      </c>
      <c r="G1503">
        <v>8478</v>
      </c>
    </row>
    <row r="1504" spans="1:7" x14ac:dyDescent="0.3">
      <c r="A1504" s="1" t="s">
        <v>82</v>
      </c>
      <c r="B1504">
        <v>7260</v>
      </c>
      <c r="C1504">
        <v>1584</v>
      </c>
      <c r="D1504">
        <v>5805</v>
      </c>
      <c r="E1504">
        <v>8009</v>
      </c>
      <c r="F1504">
        <v>9131</v>
      </c>
      <c r="G1504">
        <v>6096</v>
      </c>
    </row>
    <row r="1505" spans="1:7" x14ac:dyDescent="0.3">
      <c r="A1505" s="1" t="s">
        <v>83</v>
      </c>
      <c r="B1505">
        <v>7090</v>
      </c>
      <c r="C1505">
        <v>1215</v>
      </c>
      <c r="D1505">
        <v>5576</v>
      </c>
      <c r="E1505">
        <v>6681</v>
      </c>
      <c r="F1505">
        <v>8295</v>
      </c>
      <c r="G1505">
        <v>7809</v>
      </c>
    </row>
    <row r="1506" spans="1:7" x14ac:dyDescent="0.3">
      <c r="A1506" s="1" t="s">
        <v>84</v>
      </c>
      <c r="B1506">
        <v>6576</v>
      </c>
      <c r="C1506">
        <v>807</v>
      </c>
      <c r="D1506">
        <v>5647</v>
      </c>
      <c r="E1506">
        <v>6514</v>
      </c>
      <c r="F1506">
        <v>7618</v>
      </c>
      <c r="G1506">
        <v>6526</v>
      </c>
    </row>
    <row r="1507" spans="1:7" x14ac:dyDescent="0.3">
      <c r="A1507" s="1" t="s">
        <v>85</v>
      </c>
      <c r="B1507">
        <v>5726</v>
      </c>
      <c r="C1507">
        <v>419</v>
      </c>
      <c r="D1507">
        <v>5172</v>
      </c>
      <c r="E1507">
        <v>5730</v>
      </c>
      <c r="F1507">
        <v>6186</v>
      </c>
      <c r="G1507">
        <v>5818</v>
      </c>
    </row>
    <row r="1508" spans="1:7" x14ac:dyDescent="0.3">
      <c r="A1508" s="1" t="s">
        <v>86</v>
      </c>
      <c r="B1508">
        <v>1523</v>
      </c>
      <c r="C1508">
        <v>394</v>
      </c>
      <c r="D1508">
        <v>1137</v>
      </c>
      <c r="E1508">
        <v>1577</v>
      </c>
      <c r="F1508">
        <v>2049</v>
      </c>
      <c r="G1508">
        <v>1330</v>
      </c>
    </row>
    <row r="1509" spans="1:7" x14ac:dyDescent="0.3">
      <c r="A1509" s="1" t="s">
        <v>87</v>
      </c>
      <c r="B1509">
        <v>10110</v>
      </c>
      <c r="C1509">
        <v>743</v>
      </c>
      <c r="D1509">
        <v>9416</v>
      </c>
      <c r="E1509">
        <v>9605</v>
      </c>
      <c r="F1509">
        <v>10390</v>
      </c>
      <c r="G1509">
        <v>11027</v>
      </c>
    </row>
    <row r="1510" spans="1:7" x14ac:dyDescent="0.3">
      <c r="A1510" s="1" t="s">
        <v>88</v>
      </c>
      <c r="B1510">
        <v>9064</v>
      </c>
      <c r="C1510">
        <v>133</v>
      </c>
      <c r="D1510">
        <v>9123</v>
      </c>
      <c r="E1510">
        <v>9158</v>
      </c>
      <c r="F1510">
        <v>8867</v>
      </c>
      <c r="G1510">
        <v>9106</v>
      </c>
    </row>
    <row r="1511" spans="1:7" x14ac:dyDescent="0.3">
      <c r="A1511" s="1" t="s">
        <v>89</v>
      </c>
      <c r="B1511">
        <v>3420</v>
      </c>
      <c r="C1511">
        <v>379</v>
      </c>
      <c r="D1511">
        <v>3713</v>
      </c>
      <c r="E1511">
        <v>3331</v>
      </c>
      <c r="F1511">
        <v>3714</v>
      </c>
      <c r="G1511">
        <v>2920</v>
      </c>
    </row>
    <row r="1513" spans="1:7" x14ac:dyDescent="0.3">
      <c r="A1513" s="1" t="s">
        <v>210</v>
      </c>
    </row>
    <row r="1514" spans="1:7" x14ac:dyDescent="0.3">
      <c r="A1514" s="1" t="s">
        <v>0</v>
      </c>
      <c r="B1514" s="1" t="s">
        <v>1</v>
      </c>
      <c r="C1514" s="1" t="s">
        <v>2</v>
      </c>
      <c r="D1514" s="1" t="s">
        <v>3</v>
      </c>
      <c r="E1514" s="1" t="s">
        <v>4</v>
      </c>
      <c r="F1514" s="1" t="s">
        <v>5</v>
      </c>
      <c r="G1514" s="1" t="s">
        <v>6</v>
      </c>
    </row>
    <row r="1515" spans="1:7" x14ac:dyDescent="0.3">
      <c r="A1515" s="1" t="s">
        <v>20</v>
      </c>
      <c r="B1515">
        <v>6884</v>
      </c>
      <c r="C1515">
        <v>812</v>
      </c>
      <c r="D1515">
        <v>5802</v>
      </c>
      <c r="E1515">
        <v>7505</v>
      </c>
      <c r="F1515">
        <v>7511</v>
      </c>
      <c r="G1515">
        <v>6716</v>
      </c>
    </row>
    <row r="1516" spans="1:7" x14ac:dyDescent="0.3">
      <c r="A1516" s="1" t="s">
        <v>21</v>
      </c>
      <c r="B1516">
        <v>8093</v>
      </c>
      <c r="C1516">
        <v>534</v>
      </c>
      <c r="D1516">
        <v>7514</v>
      </c>
      <c r="E1516">
        <v>7816</v>
      </c>
      <c r="F1516">
        <v>8718</v>
      </c>
      <c r="G1516">
        <v>8323</v>
      </c>
    </row>
    <row r="1517" spans="1:7" x14ac:dyDescent="0.3">
      <c r="A1517" s="1" t="s">
        <v>22</v>
      </c>
      <c r="B1517">
        <v>6204</v>
      </c>
      <c r="C1517">
        <v>446</v>
      </c>
      <c r="D1517">
        <v>5998</v>
      </c>
      <c r="E1517">
        <v>6271</v>
      </c>
      <c r="F1517">
        <v>6793</v>
      </c>
      <c r="G1517">
        <v>5755</v>
      </c>
    </row>
    <row r="1518" spans="1:7" x14ac:dyDescent="0.3">
      <c r="A1518" s="1" t="s">
        <v>23</v>
      </c>
      <c r="B1518">
        <v>6626</v>
      </c>
      <c r="C1518">
        <v>212</v>
      </c>
      <c r="D1518">
        <v>6477</v>
      </c>
      <c r="E1518">
        <v>6923</v>
      </c>
      <c r="F1518">
        <v>6468</v>
      </c>
      <c r="G1518">
        <v>6634</v>
      </c>
    </row>
    <row r="1519" spans="1:7" x14ac:dyDescent="0.3">
      <c r="A1519" s="1" t="s">
        <v>24</v>
      </c>
      <c r="B1519">
        <v>2725</v>
      </c>
      <c r="C1519">
        <v>342</v>
      </c>
      <c r="D1519">
        <v>2332</v>
      </c>
      <c r="E1519">
        <v>2705</v>
      </c>
      <c r="F1519">
        <v>3167</v>
      </c>
      <c r="G1519">
        <v>2695</v>
      </c>
    </row>
    <row r="1520" spans="1:7" x14ac:dyDescent="0.3">
      <c r="A1520" s="1" t="s">
        <v>25</v>
      </c>
      <c r="B1520">
        <v>5610</v>
      </c>
      <c r="C1520">
        <v>240</v>
      </c>
      <c r="D1520">
        <v>5295</v>
      </c>
      <c r="E1520">
        <v>5649</v>
      </c>
      <c r="F1520">
        <v>5877</v>
      </c>
      <c r="G1520">
        <v>5619</v>
      </c>
    </row>
    <row r="1521" spans="1:7" x14ac:dyDescent="0.3">
      <c r="A1521" s="1" t="s">
        <v>26</v>
      </c>
      <c r="B1521">
        <v>203</v>
      </c>
      <c r="C1521">
        <v>8</v>
      </c>
      <c r="D1521">
        <v>200</v>
      </c>
      <c r="E1521">
        <v>193</v>
      </c>
      <c r="F1521">
        <v>208</v>
      </c>
      <c r="G1521">
        <v>211</v>
      </c>
    </row>
    <row r="1522" spans="1:7" x14ac:dyDescent="0.3">
      <c r="A1522" s="1" t="s">
        <v>27</v>
      </c>
      <c r="B1522">
        <v>9858</v>
      </c>
      <c r="C1522">
        <v>947</v>
      </c>
      <c r="D1522">
        <v>10385</v>
      </c>
      <c r="E1522">
        <v>10757</v>
      </c>
      <c r="F1522">
        <v>9690</v>
      </c>
      <c r="G1522">
        <v>8602</v>
      </c>
    </row>
    <row r="1523" spans="1:7" x14ac:dyDescent="0.3">
      <c r="A1523" s="1" t="s">
        <v>28</v>
      </c>
      <c r="B1523">
        <v>8461</v>
      </c>
      <c r="C1523">
        <v>1278</v>
      </c>
      <c r="D1523">
        <v>8431</v>
      </c>
      <c r="E1523">
        <v>6752</v>
      </c>
      <c r="F1523">
        <v>8848</v>
      </c>
      <c r="G1523">
        <v>9814</v>
      </c>
    </row>
    <row r="1524" spans="1:7" x14ac:dyDescent="0.3">
      <c r="A1524" s="1" t="s">
        <v>29</v>
      </c>
      <c r="B1524">
        <v>2966</v>
      </c>
      <c r="C1524">
        <v>340</v>
      </c>
      <c r="D1524">
        <v>2773</v>
      </c>
      <c r="E1524">
        <v>2930</v>
      </c>
      <c r="F1524">
        <v>3456</v>
      </c>
      <c r="G1524">
        <v>2706</v>
      </c>
    </row>
    <row r="1525" spans="1:7" x14ac:dyDescent="0.3">
      <c r="A1525" s="1" t="s">
        <v>32</v>
      </c>
      <c r="B1525">
        <v>6655</v>
      </c>
      <c r="C1525">
        <v>528</v>
      </c>
      <c r="D1525">
        <v>7075</v>
      </c>
      <c r="E1525">
        <v>6533</v>
      </c>
      <c r="F1525">
        <v>5958</v>
      </c>
      <c r="G1525">
        <v>7054</v>
      </c>
    </row>
    <row r="1526" spans="1:7" x14ac:dyDescent="0.3">
      <c r="A1526" s="1" t="s">
        <v>33</v>
      </c>
      <c r="B1526">
        <v>7307</v>
      </c>
      <c r="C1526">
        <v>335</v>
      </c>
      <c r="D1526">
        <v>6886</v>
      </c>
      <c r="E1526">
        <v>7516</v>
      </c>
      <c r="F1526">
        <v>7629</v>
      </c>
      <c r="G1526">
        <v>7196</v>
      </c>
    </row>
    <row r="1527" spans="1:7" x14ac:dyDescent="0.3">
      <c r="A1527" s="1" t="s">
        <v>34</v>
      </c>
      <c r="B1527">
        <v>6369</v>
      </c>
      <c r="C1527">
        <v>392</v>
      </c>
      <c r="D1527">
        <v>6691</v>
      </c>
      <c r="E1527">
        <v>6270</v>
      </c>
      <c r="F1527">
        <v>6659</v>
      </c>
      <c r="G1527">
        <v>5856</v>
      </c>
    </row>
    <row r="1528" spans="1:7" x14ac:dyDescent="0.3">
      <c r="A1528" s="1" t="s">
        <v>35</v>
      </c>
      <c r="B1528">
        <v>6666</v>
      </c>
      <c r="C1528">
        <v>391</v>
      </c>
      <c r="D1528">
        <v>6368</v>
      </c>
      <c r="E1528">
        <v>6288</v>
      </c>
      <c r="F1528">
        <v>6991</v>
      </c>
      <c r="G1528">
        <v>7015</v>
      </c>
    </row>
    <row r="1529" spans="1:7" x14ac:dyDescent="0.3">
      <c r="A1529" s="1" t="s">
        <v>36</v>
      </c>
      <c r="B1529">
        <v>2447</v>
      </c>
      <c r="C1529">
        <v>1124</v>
      </c>
      <c r="D1529">
        <v>1794</v>
      </c>
      <c r="E1529">
        <v>3980</v>
      </c>
      <c r="F1529">
        <v>2566</v>
      </c>
      <c r="G1529">
        <v>1447</v>
      </c>
    </row>
    <row r="1530" spans="1:7" x14ac:dyDescent="0.3">
      <c r="A1530" s="1" t="s">
        <v>37</v>
      </c>
      <c r="B1530">
        <v>5574</v>
      </c>
      <c r="C1530">
        <v>239</v>
      </c>
      <c r="D1530">
        <v>5261</v>
      </c>
      <c r="E1530">
        <v>5621</v>
      </c>
      <c r="F1530">
        <v>5840</v>
      </c>
      <c r="G1530">
        <v>5574</v>
      </c>
    </row>
    <row r="1531" spans="1:7" x14ac:dyDescent="0.3">
      <c r="A1531" s="1" t="s">
        <v>38</v>
      </c>
      <c r="B1531">
        <v>811</v>
      </c>
      <c r="C1531">
        <v>62</v>
      </c>
      <c r="D1531">
        <v>817</v>
      </c>
      <c r="E1531">
        <v>764</v>
      </c>
      <c r="F1531">
        <v>766</v>
      </c>
      <c r="G1531">
        <v>897</v>
      </c>
    </row>
    <row r="1532" spans="1:7" x14ac:dyDescent="0.3">
      <c r="A1532" s="1" t="s">
        <v>39</v>
      </c>
      <c r="B1532">
        <v>9799</v>
      </c>
      <c r="C1532">
        <v>1788</v>
      </c>
      <c r="D1532">
        <v>7517</v>
      </c>
      <c r="E1532">
        <v>10312</v>
      </c>
      <c r="F1532">
        <v>11814</v>
      </c>
      <c r="G1532">
        <v>9553</v>
      </c>
    </row>
    <row r="1533" spans="1:7" x14ac:dyDescent="0.3">
      <c r="A1533" s="1" t="s">
        <v>40</v>
      </c>
      <c r="B1533">
        <v>8676</v>
      </c>
      <c r="C1533">
        <v>1179</v>
      </c>
      <c r="D1533">
        <v>8387</v>
      </c>
      <c r="E1533">
        <v>7162</v>
      </c>
      <c r="F1533">
        <v>9284</v>
      </c>
      <c r="G1533">
        <v>9869</v>
      </c>
    </row>
    <row r="1534" spans="1:7" x14ac:dyDescent="0.3">
      <c r="A1534" s="1" t="s">
        <v>41</v>
      </c>
      <c r="B1534">
        <v>3851</v>
      </c>
      <c r="C1534">
        <v>692</v>
      </c>
      <c r="D1534">
        <v>3347</v>
      </c>
      <c r="E1534">
        <v>3462</v>
      </c>
      <c r="F1534">
        <v>4859</v>
      </c>
      <c r="G1534">
        <v>3737</v>
      </c>
    </row>
    <row r="1535" spans="1:7" x14ac:dyDescent="0.3">
      <c r="A1535" s="1" t="s">
        <v>44</v>
      </c>
      <c r="B1535">
        <v>7155</v>
      </c>
      <c r="C1535">
        <v>835</v>
      </c>
      <c r="D1535">
        <v>6522</v>
      </c>
      <c r="E1535">
        <v>7720</v>
      </c>
      <c r="F1535">
        <v>8018</v>
      </c>
      <c r="G1535">
        <v>6362</v>
      </c>
    </row>
    <row r="1536" spans="1:7" x14ac:dyDescent="0.3">
      <c r="A1536" s="1" t="s">
        <v>45</v>
      </c>
      <c r="B1536">
        <v>7733</v>
      </c>
      <c r="C1536">
        <v>587</v>
      </c>
      <c r="D1536">
        <v>7032</v>
      </c>
      <c r="E1536">
        <v>7520</v>
      </c>
      <c r="F1536">
        <v>8390</v>
      </c>
      <c r="G1536">
        <v>7991</v>
      </c>
    </row>
    <row r="1537" spans="1:7" x14ac:dyDescent="0.3">
      <c r="A1537" s="1" t="s">
        <v>46</v>
      </c>
      <c r="B1537">
        <v>6064</v>
      </c>
      <c r="C1537">
        <v>1057</v>
      </c>
      <c r="D1537">
        <v>5153</v>
      </c>
      <c r="E1537">
        <v>5196</v>
      </c>
      <c r="F1537">
        <v>6648</v>
      </c>
      <c r="G1537">
        <v>7259</v>
      </c>
    </row>
    <row r="1538" spans="1:7" x14ac:dyDescent="0.3">
      <c r="A1538" s="1" t="s">
        <v>47</v>
      </c>
      <c r="B1538">
        <v>6982</v>
      </c>
      <c r="C1538">
        <v>513</v>
      </c>
      <c r="D1538">
        <v>6999</v>
      </c>
      <c r="E1538">
        <v>7074</v>
      </c>
      <c r="F1538">
        <v>6306</v>
      </c>
      <c r="G1538">
        <v>7551</v>
      </c>
    </row>
    <row r="1539" spans="1:7" x14ac:dyDescent="0.3">
      <c r="A1539" s="1" t="s">
        <v>48</v>
      </c>
      <c r="B1539">
        <v>2940</v>
      </c>
      <c r="C1539">
        <v>429</v>
      </c>
      <c r="D1539">
        <v>2836</v>
      </c>
      <c r="E1539">
        <v>3434</v>
      </c>
      <c r="F1539">
        <v>3076</v>
      </c>
      <c r="G1539">
        <v>2413</v>
      </c>
    </row>
    <row r="1540" spans="1:7" x14ac:dyDescent="0.3">
      <c r="A1540" s="1" t="s">
        <v>49</v>
      </c>
      <c r="B1540">
        <v>5357</v>
      </c>
      <c r="C1540">
        <v>255</v>
      </c>
      <c r="D1540">
        <v>5022</v>
      </c>
      <c r="E1540">
        <v>5302</v>
      </c>
      <c r="F1540">
        <v>5587</v>
      </c>
      <c r="G1540">
        <v>5518</v>
      </c>
    </row>
    <row r="1541" spans="1:7" x14ac:dyDescent="0.3">
      <c r="A1541" s="1" t="s">
        <v>50</v>
      </c>
      <c r="B1541">
        <v>221</v>
      </c>
      <c r="C1541">
        <v>11</v>
      </c>
      <c r="D1541">
        <v>209</v>
      </c>
      <c r="E1541">
        <v>218</v>
      </c>
      <c r="F1541">
        <v>225</v>
      </c>
      <c r="G1541">
        <v>234</v>
      </c>
    </row>
    <row r="1542" spans="1:7" x14ac:dyDescent="0.3">
      <c r="A1542" s="1" t="s">
        <v>51</v>
      </c>
      <c r="B1542">
        <v>9324</v>
      </c>
      <c r="C1542">
        <v>1147</v>
      </c>
      <c r="D1542">
        <v>8119</v>
      </c>
      <c r="E1542">
        <v>8674</v>
      </c>
      <c r="F1542">
        <v>10672</v>
      </c>
      <c r="G1542">
        <v>9830</v>
      </c>
    </row>
    <row r="1543" spans="1:7" x14ac:dyDescent="0.3">
      <c r="A1543" s="1" t="s">
        <v>52</v>
      </c>
      <c r="B1543">
        <v>8503</v>
      </c>
      <c r="C1543">
        <v>1541</v>
      </c>
      <c r="D1543">
        <v>7768</v>
      </c>
      <c r="E1543">
        <v>6684</v>
      </c>
      <c r="F1543">
        <v>9832</v>
      </c>
      <c r="G1543">
        <v>9730</v>
      </c>
    </row>
    <row r="1544" spans="1:7" x14ac:dyDescent="0.3">
      <c r="A1544" s="1" t="s">
        <v>53</v>
      </c>
      <c r="B1544">
        <v>2947</v>
      </c>
      <c r="C1544">
        <v>314</v>
      </c>
      <c r="D1544">
        <v>3017</v>
      </c>
      <c r="E1544">
        <v>3277</v>
      </c>
      <c r="F1544">
        <v>2972</v>
      </c>
      <c r="G1544">
        <v>2521</v>
      </c>
    </row>
    <row r="1545" spans="1:7" x14ac:dyDescent="0.3">
      <c r="A1545" s="1" t="s">
        <v>56</v>
      </c>
      <c r="B1545">
        <v>6868</v>
      </c>
      <c r="C1545">
        <v>1083</v>
      </c>
      <c r="D1545">
        <v>5442</v>
      </c>
      <c r="E1545">
        <v>7478</v>
      </c>
      <c r="F1545">
        <v>7901</v>
      </c>
      <c r="G1545">
        <v>6649</v>
      </c>
    </row>
    <row r="1546" spans="1:7" x14ac:dyDescent="0.3">
      <c r="A1546" s="1" t="s">
        <v>57</v>
      </c>
      <c r="B1546">
        <v>7793</v>
      </c>
      <c r="C1546">
        <v>258</v>
      </c>
      <c r="D1546">
        <v>7533</v>
      </c>
      <c r="E1546">
        <v>7654</v>
      </c>
      <c r="F1546">
        <v>8123</v>
      </c>
      <c r="G1546">
        <v>7860</v>
      </c>
    </row>
    <row r="1547" spans="1:7" x14ac:dyDescent="0.3">
      <c r="A1547" s="1" t="s">
        <v>58</v>
      </c>
      <c r="B1547">
        <v>5991</v>
      </c>
      <c r="C1547">
        <v>547</v>
      </c>
      <c r="D1547">
        <v>5748</v>
      </c>
      <c r="E1547">
        <v>5349</v>
      </c>
      <c r="F1547">
        <v>6565</v>
      </c>
      <c r="G1547">
        <v>6302</v>
      </c>
    </row>
    <row r="1548" spans="1:7" x14ac:dyDescent="0.3">
      <c r="A1548" s="1" t="s">
        <v>59</v>
      </c>
      <c r="B1548">
        <v>6606</v>
      </c>
      <c r="C1548">
        <v>715</v>
      </c>
      <c r="D1548">
        <v>6114</v>
      </c>
      <c r="E1548">
        <v>6090</v>
      </c>
      <c r="F1548">
        <v>7619</v>
      </c>
      <c r="G1548">
        <v>6600</v>
      </c>
    </row>
    <row r="1549" spans="1:7" x14ac:dyDescent="0.3">
      <c r="A1549" s="1" t="s">
        <v>60</v>
      </c>
      <c r="B1549">
        <v>3395</v>
      </c>
      <c r="C1549">
        <v>482</v>
      </c>
      <c r="D1549">
        <v>3285</v>
      </c>
      <c r="E1549">
        <v>3710</v>
      </c>
      <c r="F1549">
        <v>3824</v>
      </c>
      <c r="G1549">
        <v>2761</v>
      </c>
    </row>
    <row r="1550" spans="1:7" x14ac:dyDescent="0.3">
      <c r="A1550" s="1" t="s">
        <v>61</v>
      </c>
      <c r="B1550">
        <v>5541</v>
      </c>
      <c r="C1550">
        <v>324</v>
      </c>
      <c r="D1550">
        <v>5178</v>
      </c>
      <c r="E1550">
        <v>5428</v>
      </c>
      <c r="F1550">
        <v>5949</v>
      </c>
      <c r="G1550">
        <v>5610</v>
      </c>
    </row>
    <row r="1551" spans="1:7" x14ac:dyDescent="0.3">
      <c r="A1551" s="1" t="s">
        <v>62</v>
      </c>
      <c r="B1551">
        <v>809</v>
      </c>
      <c r="C1551">
        <v>30</v>
      </c>
      <c r="D1551">
        <v>838</v>
      </c>
      <c r="E1551">
        <v>792</v>
      </c>
      <c r="F1551">
        <v>775</v>
      </c>
      <c r="G1551">
        <v>830</v>
      </c>
    </row>
    <row r="1552" spans="1:7" x14ac:dyDescent="0.3">
      <c r="A1552" s="1" t="s">
        <v>63</v>
      </c>
      <c r="B1552">
        <v>9668</v>
      </c>
      <c r="C1552">
        <v>1346</v>
      </c>
      <c r="D1552">
        <v>8084</v>
      </c>
      <c r="E1552">
        <v>10198</v>
      </c>
      <c r="F1552">
        <v>11216</v>
      </c>
      <c r="G1552">
        <v>9173</v>
      </c>
    </row>
    <row r="1553" spans="1:7" x14ac:dyDescent="0.3">
      <c r="A1553" s="1" t="s">
        <v>64</v>
      </c>
      <c r="B1553">
        <v>7530</v>
      </c>
      <c r="C1553">
        <v>1154</v>
      </c>
      <c r="D1553">
        <v>6963</v>
      </c>
      <c r="E1553">
        <v>6184</v>
      </c>
      <c r="F1553">
        <v>8354</v>
      </c>
      <c r="G1553">
        <v>8617</v>
      </c>
    </row>
    <row r="1554" spans="1:7" x14ac:dyDescent="0.3">
      <c r="A1554" s="1" t="s">
        <v>65</v>
      </c>
      <c r="B1554">
        <v>3568</v>
      </c>
      <c r="C1554">
        <v>251</v>
      </c>
      <c r="D1554">
        <v>3349</v>
      </c>
      <c r="E1554">
        <v>3499</v>
      </c>
      <c r="F1554">
        <v>3929</v>
      </c>
      <c r="G1554">
        <v>3496</v>
      </c>
    </row>
    <row r="1555" spans="1:7" x14ac:dyDescent="0.3">
      <c r="A1555" s="1" t="s">
        <v>68</v>
      </c>
      <c r="B1555">
        <v>6921</v>
      </c>
      <c r="C1555">
        <v>890</v>
      </c>
      <c r="D1555">
        <v>6516</v>
      </c>
      <c r="E1555">
        <v>7142</v>
      </c>
      <c r="F1555">
        <v>8049</v>
      </c>
      <c r="G1555">
        <v>5978</v>
      </c>
    </row>
    <row r="1556" spans="1:7" x14ac:dyDescent="0.3">
      <c r="A1556" s="1" t="s">
        <v>69</v>
      </c>
      <c r="B1556">
        <v>7303</v>
      </c>
      <c r="C1556">
        <v>343</v>
      </c>
      <c r="D1556">
        <v>7014</v>
      </c>
      <c r="E1556">
        <v>7014</v>
      </c>
      <c r="F1556">
        <v>7687</v>
      </c>
      <c r="G1556">
        <v>7497</v>
      </c>
    </row>
    <row r="1557" spans="1:7" x14ac:dyDescent="0.3">
      <c r="A1557" s="1" t="s">
        <v>70</v>
      </c>
      <c r="B1557">
        <v>6065</v>
      </c>
      <c r="C1557">
        <v>391</v>
      </c>
      <c r="D1557">
        <v>5627</v>
      </c>
      <c r="E1557">
        <v>6379</v>
      </c>
      <c r="F1557">
        <v>6410</v>
      </c>
      <c r="G1557">
        <v>5846</v>
      </c>
    </row>
    <row r="1558" spans="1:7" x14ac:dyDescent="0.3">
      <c r="A1558" s="1" t="s">
        <v>71</v>
      </c>
      <c r="B1558">
        <v>6758</v>
      </c>
      <c r="C1558">
        <v>1364</v>
      </c>
      <c r="D1558">
        <v>5088</v>
      </c>
      <c r="E1558">
        <v>7581</v>
      </c>
      <c r="F1558">
        <v>8119</v>
      </c>
      <c r="G1558">
        <v>6245</v>
      </c>
    </row>
    <row r="1559" spans="1:7" x14ac:dyDescent="0.3">
      <c r="A1559" s="1" t="s">
        <v>72</v>
      </c>
      <c r="B1559">
        <v>4180</v>
      </c>
      <c r="C1559">
        <v>702</v>
      </c>
      <c r="D1559">
        <v>3524</v>
      </c>
      <c r="E1559">
        <v>4703</v>
      </c>
      <c r="F1559">
        <v>4866</v>
      </c>
      <c r="G1559">
        <v>3627</v>
      </c>
    </row>
    <row r="1560" spans="1:7" x14ac:dyDescent="0.3">
      <c r="A1560" s="1" t="s">
        <v>73</v>
      </c>
      <c r="B1560">
        <v>5262</v>
      </c>
      <c r="C1560">
        <v>280</v>
      </c>
      <c r="D1560">
        <v>4916</v>
      </c>
      <c r="E1560">
        <v>5154</v>
      </c>
      <c r="F1560">
        <v>5487</v>
      </c>
      <c r="G1560">
        <v>5491</v>
      </c>
    </row>
    <row r="1561" spans="1:7" x14ac:dyDescent="0.3">
      <c r="A1561" s="1" t="s">
        <v>74</v>
      </c>
      <c r="B1561">
        <v>886</v>
      </c>
      <c r="C1561">
        <v>40</v>
      </c>
      <c r="D1561">
        <v>883</v>
      </c>
      <c r="E1561">
        <v>832</v>
      </c>
      <c r="F1561">
        <v>902</v>
      </c>
      <c r="G1561">
        <v>926</v>
      </c>
    </row>
    <row r="1562" spans="1:7" x14ac:dyDescent="0.3">
      <c r="A1562" s="1" t="s">
        <v>75</v>
      </c>
      <c r="B1562">
        <v>10717</v>
      </c>
      <c r="C1562">
        <v>1567</v>
      </c>
      <c r="D1562">
        <v>9435</v>
      </c>
      <c r="E1562">
        <v>11770</v>
      </c>
      <c r="F1562">
        <v>12346</v>
      </c>
      <c r="G1562">
        <v>9318</v>
      </c>
    </row>
    <row r="1563" spans="1:7" x14ac:dyDescent="0.3">
      <c r="A1563" s="1" t="s">
        <v>76</v>
      </c>
      <c r="B1563">
        <v>8487</v>
      </c>
      <c r="C1563">
        <v>1344</v>
      </c>
      <c r="D1563">
        <v>7565</v>
      </c>
      <c r="E1563">
        <v>7225</v>
      </c>
      <c r="F1563">
        <v>10122</v>
      </c>
      <c r="G1563">
        <v>9034</v>
      </c>
    </row>
    <row r="1564" spans="1:7" x14ac:dyDescent="0.3">
      <c r="A1564" s="1" t="s">
        <v>77</v>
      </c>
      <c r="B1564">
        <v>3408</v>
      </c>
      <c r="C1564">
        <v>568</v>
      </c>
      <c r="D1564">
        <v>2713</v>
      </c>
      <c r="E1564">
        <v>3496</v>
      </c>
      <c r="F1564">
        <v>4094</v>
      </c>
      <c r="G1564">
        <v>3328</v>
      </c>
    </row>
    <row r="1565" spans="1:7" x14ac:dyDescent="0.3">
      <c r="A1565" s="1" t="s">
        <v>80</v>
      </c>
      <c r="B1565">
        <v>6796</v>
      </c>
      <c r="C1565">
        <v>453</v>
      </c>
      <c r="D1565">
        <v>6973</v>
      </c>
      <c r="E1565">
        <v>7348</v>
      </c>
      <c r="F1565">
        <v>6523</v>
      </c>
      <c r="G1565">
        <v>6341</v>
      </c>
    </row>
    <row r="1566" spans="1:7" x14ac:dyDescent="0.3">
      <c r="A1566" s="1" t="s">
        <v>81</v>
      </c>
      <c r="B1566">
        <v>7538</v>
      </c>
      <c r="C1566">
        <v>574</v>
      </c>
      <c r="D1566">
        <v>6948</v>
      </c>
      <c r="E1566">
        <v>7145</v>
      </c>
      <c r="F1566">
        <v>7986</v>
      </c>
      <c r="G1566">
        <v>8072</v>
      </c>
    </row>
    <row r="1567" spans="1:7" x14ac:dyDescent="0.3">
      <c r="A1567" s="1" t="s">
        <v>82</v>
      </c>
      <c r="B1567">
        <v>6677</v>
      </c>
      <c r="C1567">
        <v>1501</v>
      </c>
      <c r="D1567">
        <v>5353</v>
      </c>
      <c r="E1567">
        <v>7435</v>
      </c>
      <c r="F1567">
        <v>8422</v>
      </c>
      <c r="G1567">
        <v>5498</v>
      </c>
    </row>
    <row r="1568" spans="1:7" x14ac:dyDescent="0.3">
      <c r="A1568" s="1" t="s">
        <v>83</v>
      </c>
      <c r="B1568">
        <v>6523</v>
      </c>
      <c r="C1568">
        <v>1140</v>
      </c>
      <c r="D1568">
        <v>5115</v>
      </c>
      <c r="E1568">
        <v>6094</v>
      </c>
      <c r="F1568">
        <v>7597</v>
      </c>
      <c r="G1568">
        <v>7285</v>
      </c>
    </row>
    <row r="1569" spans="1:7" x14ac:dyDescent="0.3">
      <c r="A1569" s="1" t="s">
        <v>84</v>
      </c>
      <c r="B1569">
        <v>6328</v>
      </c>
      <c r="C1569">
        <v>737</v>
      </c>
      <c r="D1569">
        <v>5478</v>
      </c>
      <c r="E1569">
        <v>6243</v>
      </c>
      <c r="F1569">
        <v>7276</v>
      </c>
      <c r="G1569">
        <v>6316</v>
      </c>
    </row>
    <row r="1570" spans="1:7" x14ac:dyDescent="0.3">
      <c r="A1570" s="1" t="s">
        <v>85</v>
      </c>
      <c r="B1570">
        <v>5348</v>
      </c>
      <c r="C1570">
        <v>346</v>
      </c>
      <c r="D1570">
        <v>4927</v>
      </c>
      <c r="E1570">
        <v>5256</v>
      </c>
      <c r="F1570">
        <v>5752</v>
      </c>
      <c r="G1570">
        <v>5455</v>
      </c>
    </row>
    <row r="1571" spans="1:7" x14ac:dyDescent="0.3">
      <c r="A1571" s="1" t="s">
        <v>86</v>
      </c>
      <c r="B1571">
        <v>1711</v>
      </c>
      <c r="C1571">
        <v>261</v>
      </c>
      <c r="D1571">
        <v>1388</v>
      </c>
      <c r="E1571">
        <v>1812</v>
      </c>
      <c r="F1571">
        <v>2003</v>
      </c>
      <c r="G1571">
        <v>1641</v>
      </c>
    </row>
    <row r="1572" spans="1:7" x14ac:dyDescent="0.3">
      <c r="A1572" s="1" t="s">
        <v>87</v>
      </c>
      <c r="B1572">
        <v>10207</v>
      </c>
      <c r="C1572">
        <v>900</v>
      </c>
      <c r="D1572">
        <v>9569</v>
      </c>
      <c r="E1572">
        <v>9425</v>
      </c>
      <c r="F1572">
        <v>10470</v>
      </c>
      <c r="G1572">
        <v>11366</v>
      </c>
    </row>
    <row r="1573" spans="1:7" x14ac:dyDescent="0.3">
      <c r="A1573" s="1" t="s">
        <v>88</v>
      </c>
      <c r="B1573">
        <v>8650</v>
      </c>
      <c r="C1573">
        <v>292</v>
      </c>
      <c r="D1573">
        <v>9012</v>
      </c>
      <c r="E1573">
        <v>8727</v>
      </c>
      <c r="F1573">
        <v>8324</v>
      </c>
      <c r="G1573">
        <v>8536</v>
      </c>
    </row>
    <row r="1574" spans="1:7" x14ac:dyDescent="0.3">
      <c r="A1574" s="1" t="s">
        <v>89</v>
      </c>
      <c r="B1574">
        <v>2850</v>
      </c>
      <c r="C1574">
        <v>330</v>
      </c>
      <c r="D1574">
        <v>3078</v>
      </c>
      <c r="E1574">
        <v>2781</v>
      </c>
      <c r="F1574">
        <v>3130</v>
      </c>
      <c r="G1574">
        <v>2412</v>
      </c>
    </row>
    <row r="1576" spans="1:7" x14ac:dyDescent="0.3">
      <c r="A1576" s="1" t="s">
        <v>216</v>
      </c>
    </row>
    <row r="1577" spans="1:7" x14ac:dyDescent="0.3">
      <c r="A1577" s="1" t="s">
        <v>0</v>
      </c>
      <c r="B1577" s="1" t="s">
        <v>1</v>
      </c>
      <c r="C1577" s="1" t="s">
        <v>2</v>
      </c>
      <c r="D1577" s="1" t="s">
        <v>3</v>
      </c>
      <c r="E1577" s="1" t="s">
        <v>4</v>
      </c>
      <c r="F1577" s="1" t="s">
        <v>5</v>
      </c>
      <c r="G1577" s="1" t="s">
        <v>6</v>
      </c>
    </row>
    <row r="1578" spans="1:7" x14ac:dyDescent="0.3">
      <c r="A1578" s="1" t="s">
        <v>20</v>
      </c>
      <c r="B1578">
        <v>9497</v>
      </c>
      <c r="C1578">
        <v>884</v>
      </c>
      <c r="D1578">
        <v>8324</v>
      </c>
      <c r="E1578">
        <v>10418</v>
      </c>
      <c r="F1578">
        <v>9832</v>
      </c>
      <c r="G1578">
        <v>9413</v>
      </c>
    </row>
    <row r="1579" spans="1:7" x14ac:dyDescent="0.3">
      <c r="A1579" s="1" t="s">
        <v>21</v>
      </c>
      <c r="B1579">
        <v>8390</v>
      </c>
      <c r="C1579">
        <v>403</v>
      </c>
      <c r="D1579">
        <v>7948</v>
      </c>
      <c r="E1579">
        <v>8798</v>
      </c>
      <c r="F1579">
        <v>8657</v>
      </c>
      <c r="G1579">
        <v>8155</v>
      </c>
    </row>
    <row r="1580" spans="1:7" x14ac:dyDescent="0.3">
      <c r="A1580" s="1" t="s">
        <v>22</v>
      </c>
      <c r="B1580">
        <v>6404</v>
      </c>
      <c r="C1580">
        <v>1054</v>
      </c>
      <c r="D1580">
        <v>5354</v>
      </c>
      <c r="E1580">
        <v>5977</v>
      </c>
      <c r="F1580">
        <v>7834</v>
      </c>
      <c r="G1580">
        <v>6451</v>
      </c>
    </row>
    <row r="1581" spans="1:7" x14ac:dyDescent="0.3">
      <c r="A1581" s="1" t="s">
        <v>23</v>
      </c>
      <c r="B1581">
        <v>6414</v>
      </c>
      <c r="C1581">
        <v>286</v>
      </c>
      <c r="D1581">
        <v>6681</v>
      </c>
      <c r="E1581">
        <v>6634</v>
      </c>
      <c r="F1581">
        <v>6233</v>
      </c>
      <c r="G1581">
        <v>6109</v>
      </c>
    </row>
    <row r="1582" spans="1:7" x14ac:dyDescent="0.3">
      <c r="A1582" s="1" t="s">
        <v>24</v>
      </c>
      <c r="B1582">
        <v>3076</v>
      </c>
      <c r="C1582">
        <v>581</v>
      </c>
      <c r="D1582">
        <v>2311</v>
      </c>
      <c r="E1582">
        <v>2940</v>
      </c>
      <c r="F1582">
        <v>3508</v>
      </c>
      <c r="G1582">
        <v>3547</v>
      </c>
    </row>
    <row r="1583" spans="1:7" x14ac:dyDescent="0.3">
      <c r="A1583" s="1" t="s">
        <v>25</v>
      </c>
      <c r="B1583">
        <v>5566</v>
      </c>
      <c r="C1583">
        <v>185</v>
      </c>
      <c r="D1583">
        <v>5485</v>
      </c>
      <c r="E1583">
        <v>5837</v>
      </c>
      <c r="F1583">
        <v>5517</v>
      </c>
      <c r="G1583">
        <v>5423</v>
      </c>
    </row>
    <row r="1584" spans="1:7" x14ac:dyDescent="0.3">
      <c r="A1584" s="1" t="s">
        <v>26</v>
      </c>
      <c r="B1584">
        <v>229</v>
      </c>
      <c r="C1584">
        <v>5</v>
      </c>
      <c r="D1584">
        <v>234</v>
      </c>
      <c r="E1584">
        <v>231</v>
      </c>
      <c r="F1584">
        <v>222</v>
      </c>
      <c r="G1584">
        <v>228</v>
      </c>
    </row>
    <row r="1585" spans="1:7" x14ac:dyDescent="0.3">
      <c r="A1585" s="1" t="s">
        <v>27</v>
      </c>
      <c r="B1585">
        <v>9761</v>
      </c>
      <c r="C1585">
        <v>1286</v>
      </c>
      <c r="D1585">
        <v>10178</v>
      </c>
      <c r="E1585">
        <v>11259</v>
      </c>
      <c r="F1585">
        <v>9399</v>
      </c>
      <c r="G1585">
        <v>8208</v>
      </c>
    </row>
    <row r="1586" spans="1:7" x14ac:dyDescent="0.3">
      <c r="A1586" s="1" t="s">
        <v>28</v>
      </c>
      <c r="B1586">
        <v>8676</v>
      </c>
      <c r="C1586">
        <v>836</v>
      </c>
      <c r="D1586">
        <v>9766</v>
      </c>
      <c r="E1586">
        <v>7781</v>
      </c>
      <c r="F1586">
        <v>8370</v>
      </c>
      <c r="G1586">
        <v>8786</v>
      </c>
    </row>
    <row r="1587" spans="1:7" x14ac:dyDescent="0.3">
      <c r="A1587" s="1" t="s">
        <v>29</v>
      </c>
      <c r="B1587">
        <v>3485</v>
      </c>
      <c r="C1587">
        <v>632</v>
      </c>
      <c r="D1587">
        <v>2916</v>
      </c>
      <c r="E1587">
        <v>3311</v>
      </c>
      <c r="F1587">
        <v>4389</v>
      </c>
      <c r="G1587">
        <v>3323</v>
      </c>
    </row>
    <row r="1588" spans="1:7" x14ac:dyDescent="0.3">
      <c r="A1588" s="1" t="s">
        <v>32</v>
      </c>
      <c r="B1588">
        <v>6320</v>
      </c>
      <c r="C1588">
        <v>488</v>
      </c>
      <c r="D1588">
        <v>6504</v>
      </c>
      <c r="E1588">
        <v>5636</v>
      </c>
      <c r="F1588">
        <v>6360</v>
      </c>
      <c r="G1588">
        <v>6779</v>
      </c>
    </row>
    <row r="1589" spans="1:7" x14ac:dyDescent="0.3">
      <c r="A1589" s="1" t="s">
        <v>33</v>
      </c>
      <c r="B1589">
        <v>6665</v>
      </c>
      <c r="C1589">
        <v>344</v>
      </c>
      <c r="D1589">
        <v>6540</v>
      </c>
      <c r="E1589">
        <v>7143</v>
      </c>
      <c r="F1589">
        <v>6643</v>
      </c>
      <c r="G1589">
        <v>6333</v>
      </c>
    </row>
    <row r="1590" spans="1:7" x14ac:dyDescent="0.3">
      <c r="A1590" s="1" t="s">
        <v>34</v>
      </c>
      <c r="B1590">
        <v>6223</v>
      </c>
      <c r="C1590">
        <v>768</v>
      </c>
      <c r="D1590">
        <v>5681</v>
      </c>
      <c r="E1590">
        <v>5777</v>
      </c>
      <c r="F1590">
        <v>7345</v>
      </c>
      <c r="G1590">
        <v>6089</v>
      </c>
    </row>
    <row r="1591" spans="1:7" x14ac:dyDescent="0.3">
      <c r="A1591" s="1" t="s">
        <v>35</v>
      </c>
      <c r="B1591">
        <v>6407</v>
      </c>
      <c r="C1591">
        <v>223</v>
      </c>
      <c r="D1591">
        <v>6473</v>
      </c>
      <c r="E1591">
        <v>6648</v>
      </c>
      <c r="F1591">
        <v>6112</v>
      </c>
      <c r="G1591">
        <v>6396</v>
      </c>
    </row>
    <row r="1592" spans="1:7" x14ac:dyDescent="0.3">
      <c r="A1592" s="1" t="s">
        <v>36</v>
      </c>
      <c r="B1592">
        <v>2283</v>
      </c>
      <c r="C1592">
        <v>993</v>
      </c>
      <c r="D1592">
        <v>1785</v>
      </c>
      <c r="E1592">
        <v>3726</v>
      </c>
      <c r="F1592">
        <v>2113</v>
      </c>
      <c r="G1592">
        <v>1508</v>
      </c>
    </row>
    <row r="1593" spans="1:7" x14ac:dyDescent="0.3">
      <c r="A1593" s="1" t="s">
        <v>37</v>
      </c>
      <c r="B1593">
        <v>5375</v>
      </c>
      <c r="C1593">
        <v>256</v>
      </c>
      <c r="D1593">
        <v>5389</v>
      </c>
      <c r="E1593">
        <v>5726</v>
      </c>
      <c r="F1593">
        <v>5250</v>
      </c>
      <c r="G1593">
        <v>5135</v>
      </c>
    </row>
    <row r="1594" spans="1:7" x14ac:dyDescent="0.3">
      <c r="A1594" s="1" t="s">
        <v>38</v>
      </c>
      <c r="B1594">
        <v>932</v>
      </c>
      <c r="C1594">
        <v>96</v>
      </c>
      <c r="D1594">
        <v>1048</v>
      </c>
      <c r="E1594">
        <v>959</v>
      </c>
      <c r="F1594">
        <v>819</v>
      </c>
      <c r="G1594">
        <v>903</v>
      </c>
    </row>
    <row r="1595" spans="1:7" x14ac:dyDescent="0.3">
      <c r="A1595" s="1" t="s">
        <v>39</v>
      </c>
      <c r="B1595">
        <v>10627</v>
      </c>
      <c r="C1595">
        <v>1317</v>
      </c>
      <c r="D1595">
        <v>8698</v>
      </c>
      <c r="E1595">
        <v>11594</v>
      </c>
      <c r="F1595">
        <v>11315</v>
      </c>
      <c r="G1595">
        <v>10899</v>
      </c>
    </row>
    <row r="1596" spans="1:7" x14ac:dyDescent="0.3">
      <c r="A1596" s="1" t="s">
        <v>40</v>
      </c>
      <c r="B1596">
        <v>9033</v>
      </c>
      <c r="C1596">
        <v>463</v>
      </c>
      <c r="D1596">
        <v>9578</v>
      </c>
      <c r="E1596">
        <v>8609</v>
      </c>
      <c r="F1596">
        <v>8691</v>
      </c>
      <c r="G1596">
        <v>9255</v>
      </c>
    </row>
    <row r="1597" spans="1:7" x14ac:dyDescent="0.3">
      <c r="A1597" s="1" t="s">
        <v>41</v>
      </c>
      <c r="B1597">
        <v>4300</v>
      </c>
      <c r="C1597">
        <v>831</v>
      </c>
      <c r="D1597">
        <v>3470</v>
      </c>
      <c r="E1597">
        <v>4026</v>
      </c>
      <c r="F1597">
        <v>5444</v>
      </c>
      <c r="G1597">
        <v>4260</v>
      </c>
    </row>
    <row r="1598" spans="1:7" x14ac:dyDescent="0.3">
      <c r="A1598" s="1" t="s">
        <v>44</v>
      </c>
      <c r="B1598">
        <v>6690</v>
      </c>
      <c r="C1598">
        <v>799</v>
      </c>
      <c r="D1598">
        <v>6115</v>
      </c>
      <c r="E1598">
        <v>7693</v>
      </c>
      <c r="F1598">
        <v>6972</v>
      </c>
      <c r="G1598">
        <v>5982</v>
      </c>
    </row>
    <row r="1599" spans="1:7" x14ac:dyDescent="0.3">
      <c r="A1599" s="1" t="s">
        <v>45</v>
      </c>
      <c r="B1599">
        <v>7588</v>
      </c>
      <c r="C1599">
        <v>297</v>
      </c>
      <c r="D1599">
        <v>7234</v>
      </c>
      <c r="E1599">
        <v>7936</v>
      </c>
      <c r="F1599">
        <v>7687</v>
      </c>
      <c r="G1599">
        <v>7495</v>
      </c>
    </row>
    <row r="1600" spans="1:7" x14ac:dyDescent="0.3">
      <c r="A1600" s="1" t="s">
        <v>46</v>
      </c>
      <c r="B1600">
        <v>6464</v>
      </c>
      <c r="C1600">
        <v>1145</v>
      </c>
      <c r="D1600">
        <v>5606</v>
      </c>
      <c r="E1600">
        <v>5352</v>
      </c>
      <c r="F1600">
        <v>7353</v>
      </c>
      <c r="G1600">
        <v>7546</v>
      </c>
    </row>
    <row r="1601" spans="1:7" x14ac:dyDescent="0.3">
      <c r="A1601" s="1" t="s">
        <v>47</v>
      </c>
      <c r="B1601">
        <v>6513</v>
      </c>
      <c r="C1601">
        <v>424</v>
      </c>
      <c r="D1601">
        <v>6953</v>
      </c>
      <c r="E1601">
        <v>6504</v>
      </c>
      <c r="F1601">
        <v>5942</v>
      </c>
      <c r="G1601">
        <v>6651</v>
      </c>
    </row>
    <row r="1602" spans="1:7" x14ac:dyDescent="0.3">
      <c r="A1602" s="1" t="s">
        <v>48</v>
      </c>
      <c r="B1602">
        <v>2717</v>
      </c>
      <c r="C1602">
        <v>494</v>
      </c>
      <c r="D1602">
        <v>2423</v>
      </c>
      <c r="E1602">
        <v>3454</v>
      </c>
      <c r="F1602">
        <v>2535</v>
      </c>
      <c r="G1602">
        <v>2457</v>
      </c>
    </row>
    <row r="1603" spans="1:7" x14ac:dyDescent="0.3">
      <c r="A1603" s="1" t="s">
        <v>49</v>
      </c>
      <c r="B1603">
        <v>5302</v>
      </c>
      <c r="C1603">
        <v>156</v>
      </c>
      <c r="D1603">
        <v>5250</v>
      </c>
      <c r="E1603">
        <v>5533</v>
      </c>
      <c r="F1603">
        <v>5236</v>
      </c>
      <c r="G1603">
        <v>5188</v>
      </c>
    </row>
    <row r="1604" spans="1:7" x14ac:dyDescent="0.3">
      <c r="A1604" s="1" t="s">
        <v>50</v>
      </c>
      <c r="B1604">
        <v>251</v>
      </c>
      <c r="C1604">
        <v>12</v>
      </c>
      <c r="D1604">
        <v>260</v>
      </c>
      <c r="E1604">
        <v>259</v>
      </c>
      <c r="F1604">
        <v>235</v>
      </c>
      <c r="G1604">
        <v>252</v>
      </c>
    </row>
    <row r="1605" spans="1:7" x14ac:dyDescent="0.3">
      <c r="A1605" s="1" t="s">
        <v>51</v>
      </c>
      <c r="B1605">
        <v>9958</v>
      </c>
      <c r="C1605">
        <v>1310</v>
      </c>
      <c r="D1605">
        <v>8575</v>
      </c>
      <c r="E1605">
        <v>9228</v>
      </c>
      <c r="F1605">
        <v>11500</v>
      </c>
      <c r="G1605">
        <v>10530</v>
      </c>
    </row>
    <row r="1606" spans="1:7" x14ac:dyDescent="0.3">
      <c r="A1606" s="1" t="s">
        <v>52</v>
      </c>
      <c r="B1606">
        <v>8932</v>
      </c>
      <c r="C1606">
        <v>465</v>
      </c>
      <c r="D1606">
        <v>8732</v>
      </c>
      <c r="E1606">
        <v>8372</v>
      </c>
      <c r="F1606">
        <v>9370</v>
      </c>
      <c r="G1606">
        <v>9253</v>
      </c>
    </row>
    <row r="1607" spans="1:7" x14ac:dyDescent="0.3">
      <c r="A1607" s="1" t="s">
        <v>53</v>
      </c>
      <c r="B1607">
        <v>2836</v>
      </c>
      <c r="C1607">
        <v>387</v>
      </c>
      <c r="D1607">
        <v>2347</v>
      </c>
      <c r="E1607">
        <v>2935</v>
      </c>
      <c r="F1607">
        <v>3280</v>
      </c>
      <c r="G1607">
        <v>2782</v>
      </c>
    </row>
    <row r="1608" spans="1:7" x14ac:dyDescent="0.3">
      <c r="A1608" s="1" t="s">
        <v>56</v>
      </c>
      <c r="B1608">
        <v>6536</v>
      </c>
      <c r="C1608">
        <v>641</v>
      </c>
      <c r="D1608">
        <v>5713</v>
      </c>
      <c r="E1608">
        <v>7183</v>
      </c>
      <c r="F1608">
        <v>6869</v>
      </c>
      <c r="G1608">
        <v>6378</v>
      </c>
    </row>
    <row r="1609" spans="1:7" x14ac:dyDescent="0.3">
      <c r="A1609" s="1" t="s">
        <v>57</v>
      </c>
      <c r="B1609">
        <v>7866</v>
      </c>
      <c r="C1609">
        <v>206</v>
      </c>
      <c r="D1609">
        <v>7734</v>
      </c>
      <c r="E1609">
        <v>8139</v>
      </c>
      <c r="F1609">
        <v>7910</v>
      </c>
      <c r="G1609">
        <v>7682</v>
      </c>
    </row>
    <row r="1610" spans="1:7" x14ac:dyDescent="0.3">
      <c r="A1610" s="1" t="s">
        <v>58</v>
      </c>
      <c r="B1610">
        <v>6125</v>
      </c>
      <c r="C1610">
        <v>1153</v>
      </c>
      <c r="D1610">
        <v>5116</v>
      </c>
      <c r="E1610">
        <v>5165</v>
      </c>
      <c r="F1610">
        <v>7343</v>
      </c>
      <c r="G1610">
        <v>6876</v>
      </c>
    </row>
    <row r="1611" spans="1:7" x14ac:dyDescent="0.3">
      <c r="A1611" s="1" t="s">
        <v>59</v>
      </c>
      <c r="B1611">
        <v>6612</v>
      </c>
      <c r="C1611">
        <v>699</v>
      </c>
      <c r="D1611">
        <v>6098</v>
      </c>
      <c r="E1611">
        <v>6639</v>
      </c>
      <c r="F1611">
        <v>7591</v>
      </c>
      <c r="G1611">
        <v>6120</v>
      </c>
    </row>
    <row r="1612" spans="1:7" x14ac:dyDescent="0.3">
      <c r="A1612" s="1" t="s">
        <v>60</v>
      </c>
      <c r="B1612">
        <v>3279</v>
      </c>
      <c r="C1612">
        <v>496</v>
      </c>
      <c r="D1612">
        <v>2680</v>
      </c>
      <c r="E1612">
        <v>3611</v>
      </c>
      <c r="F1612">
        <v>3755</v>
      </c>
      <c r="G1612">
        <v>3071</v>
      </c>
    </row>
    <row r="1613" spans="1:7" x14ac:dyDescent="0.3">
      <c r="A1613" s="1" t="s">
        <v>61</v>
      </c>
      <c r="B1613">
        <v>5364</v>
      </c>
      <c r="C1613">
        <v>145</v>
      </c>
      <c r="D1613">
        <v>5300</v>
      </c>
      <c r="E1613">
        <v>5572</v>
      </c>
      <c r="F1613">
        <v>5342</v>
      </c>
      <c r="G1613">
        <v>5240</v>
      </c>
    </row>
    <row r="1614" spans="1:7" x14ac:dyDescent="0.3">
      <c r="A1614" s="1" t="s">
        <v>62</v>
      </c>
      <c r="B1614">
        <v>1018</v>
      </c>
      <c r="C1614">
        <v>88</v>
      </c>
      <c r="D1614">
        <v>1099</v>
      </c>
      <c r="E1614">
        <v>1023</v>
      </c>
      <c r="F1614">
        <v>895</v>
      </c>
      <c r="G1614">
        <v>1056</v>
      </c>
    </row>
    <row r="1615" spans="1:7" x14ac:dyDescent="0.3">
      <c r="A1615" s="1" t="s">
        <v>63</v>
      </c>
      <c r="B1615">
        <v>9960</v>
      </c>
      <c r="C1615">
        <v>1330</v>
      </c>
      <c r="D1615">
        <v>8381</v>
      </c>
      <c r="E1615">
        <v>11235</v>
      </c>
      <c r="F1615">
        <v>10866</v>
      </c>
      <c r="G1615">
        <v>9359</v>
      </c>
    </row>
    <row r="1616" spans="1:7" x14ac:dyDescent="0.3">
      <c r="A1616" s="1" t="s">
        <v>64</v>
      </c>
      <c r="B1616">
        <v>7911</v>
      </c>
      <c r="C1616">
        <v>755</v>
      </c>
      <c r="D1616">
        <v>7697</v>
      </c>
      <c r="E1616">
        <v>6955</v>
      </c>
      <c r="F1616">
        <v>8680</v>
      </c>
      <c r="G1616">
        <v>8313</v>
      </c>
    </row>
    <row r="1617" spans="1:7" x14ac:dyDescent="0.3">
      <c r="A1617" s="1" t="s">
        <v>65</v>
      </c>
      <c r="B1617">
        <v>3534</v>
      </c>
      <c r="C1617">
        <v>439</v>
      </c>
      <c r="D1617">
        <v>3081</v>
      </c>
      <c r="E1617">
        <v>3501</v>
      </c>
      <c r="F1617">
        <v>4133</v>
      </c>
      <c r="G1617">
        <v>3422</v>
      </c>
    </row>
    <row r="1618" spans="1:7" x14ac:dyDescent="0.3">
      <c r="A1618" s="1" t="s">
        <v>68</v>
      </c>
      <c r="B1618">
        <v>6534</v>
      </c>
      <c r="C1618">
        <v>641</v>
      </c>
      <c r="D1618">
        <v>5997</v>
      </c>
      <c r="E1618">
        <v>7060</v>
      </c>
      <c r="F1618">
        <v>7118</v>
      </c>
      <c r="G1618">
        <v>5962</v>
      </c>
    </row>
    <row r="1619" spans="1:7" x14ac:dyDescent="0.3">
      <c r="A1619" s="1" t="s">
        <v>69</v>
      </c>
      <c r="B1619">
        <v>7038</v>
      </c>
      <c r="C1619">
        <v>249</v>
      </c>
      <c r="D1619">
        <v>6826</v>
      </c>
      <c r="E1619">
        <v>7337</v>
      </c>
      <c r="F1619">
        <v>7148</v>
      </c>
      <c r="G1619">
        <v>6840</v>
      </c>
    </row>
    <row r="1620" spans="1:7" x14ac:dyDescent="0.3">
      <c r="A1620" s="1" t="s">
        <v>70</v>
      </c>
      <c r="B1620">
        <v>6112</v>
      </c>
      <c r="C1620">
        <v>1045</v>
      </c>
      <c r="D1620">
        <v>4912</v>
      </c>
      <c r="E1620">
        <v>5655</v>
      </c>
      <c r="F1620">
        <v>7294</v>
      </c>
      <c r="G1620">
        <v>6588</v>
      </c>
    </row>
    <row r="1621" spans="1:7" x14ac:dyDescent="0.3">
      <c r="A1621" s="1" t="s">
        <v>71</v>
      </c>
      <c r="B1621">
        <v>6786</v>
      </c>
      <c r="C1621">
        <v>1195</v>
      </c>
      <c r="D1621">
        <v>5050</v>
      </c>
      <c r="E1621">
        <v>7489</v>
      </c>
      <c r="F1621">
        <v>7652</v>
      </c>
      <c r="G1621">
        <v>6953</v>
      </c>
    </row>
    <row r="1622" spans="1:7" x14ac:dyDescent="0.3">
      <c r="A1622" s="1" t="s">
        <v>72</v>
      </c>
      <c r="B1622">
        <v>3909</v>
      </c>
      <c r="C1622">
        <v>711</v>
      </c>
      <c r="D1622">
        <v>3290</v>
      </c>
      <c r="E1622">
        <v>4846</v>
      </c>
      <c r="F1622">
        <v>4068</v>
      </c>
      <c r="G1622">
        <v>3431</v>
      </c>
    </row>
    <row r="1623" spans="1:7" x14ac:dyDescent="0.3">
      <c r="A1623" s="1" t="s">
        <v>73</v>
      </c>
      <c r="B1623">
        <v>5160</v>
      </c>
      <c r="C1623">
        <v>79</v>
      </c>
      <c r="D1623">
        <v>5070</v>
      </c>
      <c r="E1623">
        <v>5261</v>
      </c>
      <c r="F1623">
        <v>5153</v>
      </c>
      <c r="G1623">
        <v>5156</v>
      </c>
    </row>
    <row r="1624" spans="1:7" x14ac:dyDescent="0.3">
      <c r="A1624" s="1" t="s">
        <v>74</v>
      </c>
      <c r="B1624">
        <v>1232</v>
      </c>
      <c r="C1624">
        <v>74</v>
      </c>
      <c r="D1624">
        <v>1282</v>
      </c>
      <c r="E1624">
        <v>1257</v>
      </c>
      <c r="F1624">
        <v>1122</v>
      </c>
      <c r="G1624">
        <v>1265</v>
      </c>
    </row>
    <row r="1625" spans="1:7" x14ac:dyDescent="0.3">
      <c r="A1625" s="1" t="s">
        <v>75</v>
      </c>
      <c r="B1625">
        <v>10799</v>
      </c>
      <c r="C1625">
        <v>1763</v>
      </c>
      <c r="D1625">
        <v>8695</v>
      </c>
      <c r="E1625">
        <v>12080</v>
      </c>
      <c r="F1625">
        <v>12419</v>
      </c>
      <c r="G1625">
        <v>10000</v>
      </c>
    </row>
    <row r="1626" spans="1:7" x14ac:dyDescent="0.3">
      <c r="A1626" s="1" t="s">
        <v>76</v>
      </c>
      <c r="B1626">
        <v>8722</v>
      </c>
      <c r="C1626">
        <v>379</v>
      </c>
      <c r="D1626">
        <v>8431</v>
      </c>
      <c r="E1626">
        <v>8492</v>
      </c>
      <c r="F1626">
        <v>9263</v>
      </c>
      <c r="G1626">
        <v>8701</v>
      </c>
    </row>
    <row r="1627" spans="1:7" x14ac:dyDescent="0.3">
      <c r="A1627" s="1" t="s">
        <v>77</v>
      </c>
      <c r="B1627">
        <v>3497</v>
      </c>
      <c r="C1627">
        <v>730</v>
      </c>
      <c r="D1627">
        <v>2462</v>
      </c>
      <c r="E1627">
        <v>3504</v>
      </c>
      <c r="F1627">
        <v>3994</v>
      </c>
      <c r="G1627">
        <v>4028</v>
      </c>
    </row>
    <row r="1628" spans="1:7" x14ac:dyDescent="0.3">
      <c r="A1628" s="1" t="s">
        <v>80</v>
      </c>
      <c r="B1628">
        <v>6370</v>
      </c>
      <c r="C1628">
        <v>382</v>
      </c>
      <c r="D1628">
        <v>6526</v>
      </c>
      <c r="E1628">
        <v>6813</v>
      </c>
      <c r="F1628">
        <v>6207</v>
      </c>
      <c r="G1628">
        <v>5935</v>
      </c>
    </row>
    <row r="1629" spans="1:7" x14ac:dyDescent="0.3">
      <c r="A1629" s="1" t="s">
        <v>81</v>
      </c>
      <c r="B1629">
        <v>7915</v>
      </c>
      <c r="C1629">
        <v>294</v>
      </c>
      <c r="D1629">
        <v>7504</v>
      </c>
      <c r="E1629">
        <v>7995</v>
      </c>
      <c r="F1629">
        <v>8199</v>
      </c>
      <c r="G1629">
        <v>7963</v>
      </c>
    </row>
    <row r="1630" spans="1:7" x14ac:dyDescent="0.3">
      <c r="A1630" s="1" t="s">
        <v>82</v>
      </c>
      <c r="B1630">
        <v>7110</v>
      </c>
      <c r="C1630">
        <v>1952</v>
      </c>
      <c r="D1630">
        <v>4436</v>
      </c>
      <c r="E1630">
        <v>7516</v>
      </c>
      <c r="F1630">
        <v>9124</v>
      </c>
      <c r="G1630">
        <v>7364</v>
      </c>
    </row>
    <row r="1631" spans="1:7" x14ac:dyDescent="0.3">
      <c r="A1631" s="1" t="s">
        <v>83</v>
      </c>
      <c r="B1631">
        <v>6609</v>
      </c>
      <c r="C1631">
        <v>491</v>
      </c>
      <c r="D1631">
        <v>5903</v>
      </c>
      <c r="E1631">
        <v>6648</v>
      </c>
      <c r="F1631">
        <v>6980</v>
      </c>
      <c r="G1631">
        <v>6903</v>
      </c>
    </row>
    <row r="1632" spans="1:7" x14ac:dyDescent="0.3">
      <c r="A1632" s="1" t="s">
        <v>84</v>
      </c>
      <c r="B1632">
        <v>6124</v>
      </c>
      <c r="C1632">
        <v>395</v>
      </c>
      <c r="D1632">
        <v>5733</v>
      </c>
      <c r="E1632">
        <v>6375</v>
      </c>
      <c r="F1632">
        <v>6543</v>
      </c>
      <c r="G1632">
        <v>5846</v>
      </c>
    </row>
    <row r="1633" spans="1:7" x14ac:dyDescent="0.3">
      <c r="A1633" s="1" t="s">
        <v>85</v>
      </c>
      <c r="B1633">
        <v>5586</v>
      </c>
      <c r="C1633">
        <v>193</v>
      </c>
      <c r="D1633">
        <v>5405</v>
      </c>
      <c r="E1633">
        <v>5819</v>
      </c>
      <c r="F1633">
        <v>5670</v>
      </c>
      <c r="G1633">
        <v>5451</v>
      </c>
    </row>
    <row r="1634" spans="1:7" x14ac:dyDescent="0.3">
      <c r="A1634" s="1" t="s">
        <v>86</v>
      </c>
      <c r="B1634">
        <v>2752</v>
      </c>
      <c r="C1634">
        <v>322</v>
      </c>
      <c r="D1634">
        <v>2716</v>
      </c>
      <c r="E1634">
        <v>3211</v>
      </c>
      <c r="F1634">
        <v>2474</v>
      </c>
      <c r="G1634">
        <v>2608</v>
      </c>
    </row>
    <row r="1635" spans="1:7" x14ac:dyDescent="0.3">
      <c r="A1635" s="1" t="s">
        <v>87</v>
      </c>
      <c r="B1635">
        <v>11281</v>
      </c>
      <c r="C1635">
        <v>977</v>
      </c>
      <c r="D1635">
        <v>10784</v>
      </c>
      <c r="E1635">
        <v>10234</v>
      </c>
      <c r="F1635">
        <v>12457</v>
      </c>
      <c r="G1635">
        <v>11651</v>
      </c>
    </row>
    <row r="1636" spans="1:7" x14ac:dyDescent="0.3">
      <c r="A1636" s="1" t="s">
        <v>88</v>
      </c>
      <c r="B1636">
        <v>8644</v>
      </c>
      <c r="C1636">
        <v>433</v>
      </c>
      <c r="D1636">
        <v>9113</v>
      </c>
      <c r="E1636">
        <v>8736</v>
      </c>
      <c r="F1636">
        <v>8661</v>
      </c>
      <c r="G1636">
        <v>8066</v>
      </c>
    </row>
    <row r="1637" spans="1:7" x14ac:dyDescent="0.3">
      <c r="A1637" s="1" t="s">
        <v>89</v>
      </c>
      <c r="B1637">
        <v>3321</v>
      </c>
      <c r="C1637">
        <v>480</v>
      </c>
      <c r="D1637">
        <v>3092</v>
      </c>
      <c r="E1637">
        <v>3147</v>
      </c>
      <c r="F1637">
        <v>4036</v>
      </c>
      <c r="G1637">
        <v>3010</v>
      </c>
    </row>
    <row r="1639" spans="1:7" x14ac:dyDescent="0.3">
      <c r="A1639" s="1" t="s">
        <v>218</v>
      </c>
    </row>
    <row r="1640" spans="1:7" x14ac:dyDescent="0.3">
      <c r="A1640" s="1" t="s">
        <v>0</v>
      </c>
      <c r="B1640" s="1" t="s">
        <v>1</v>
      </c>
      <c r="C1640" s="1" t="s">
        <v>2</v>
      </c>
      <c r="D1640" s="1" t="s">
        <v>3</v>
      </c>
      <c r="E1640" s="1" t="s">
        <v>4</v>
      </c>
      <c r="F1640" s="1" t="s">
        <v>5</v>
      </c>
      <c r="G1640" s="1" t="s">
        <v>6</v>
      </c>
    </row>
    <row r="1641" spans="1:7" x14ac:dyDescent="0.3">
      <c r="A1641" s="1" t="s">
        <v>20</v>
      </c>
      <c r="B1641">
        <v>2594</v>
      </c>
      <c r="C1641">
        <v>794</v>
      </c>
      <c r="D1641">
        <v>3493</v>
      </c>
      <c r="E1641">
        <v>2168</v>
      </c>
      <c r="F1641">
        <v>1730</v>
      </c>
      <c r="G1641">
        <v>2986</v>
      </c>
    </row>
    <row r="1642" spans="1:7" x14ac:dyDescent="0.3">
      <c r="A1642" s="1" t="s">
        <v>21</v>
      </c>
      <c r="B1642">
        <v>9111</v>
      </c>
      <c r="C1642">
        <v>609</v>
      </c>
      <c r="D1642">
        <v>8422</v>
      </c>
      <c r="E1642">
        <v>9026</v>
      </c>
      <c r="F1642">
        <v>9906</v>
      </c>
      <c r="G1642">
        <v>9090</v>
      </c>
    </row>
    <row r="1643" spans="1:7" x14ac:dyDescent="0.3">
      <c r="A1643" s="1" t="s">
        <v>22</v>
      </c>
      <c r="B1643">
        <v>5653</v>
      </c>
      <c r="C1643">
        <v>366</v>
      </c>
      <c r="D1643">
        <v>5450</v>
      </c>
      <c r="E1643">
        <v>5671</v>
      </c>
      <c r="F1643">
        <v>6161</v>
      </c>
      <c r="G1643">
        <v>5332</v>
      </c>
    </row>
    <row r="1644" spans="1:7" x14ac:dyDescent="0.3">
      <c r="A1644" s="1" t="s">
        <v>23</v>
      </c>
      <c r="B1644">
        <v>5893</v>
      </c>
      <c r="C1644">
        <v>249</v>
      </c>
      <c r="D1644">
        <v>5543</v>
      </c>
      <c r="E1644">
        <v>5957</v>
      </c>
      <c r="F1644">
        <v>6133</v>
      </c>
      <c r="G1644">
        <v>5938</v>
      </c>
    </row>
    <row r="1645" spans="1:7" x14ac:dyDescent="0.3">
      <c r="A1645" s="1" t="s">
        <v>24</v>
      </c>
      <c r="B1645">
        <v>3809</v>
      </c>
      <c r="C1645">
        <v>406</v>
      </c>
      <c r="D1645">
        <v>3413</v>
      </c>
      <c r="E1645">
        <v>3612</v>
      </c>
      <c r="F1645">
        <v>4353</v>
      </c>
      <c r="G1645">
        <v>3858</v>
      </c>
    </row>
    <row r="1646" spans="1:7" x14ac:dyDescent="0.3">
      <c r="A1646" s="1" t="s">
        <v>25</v>
      </c>
      <c r="B1646">
        <v>6084</v>
      </c>
      <c r="C1646">
        <v>281</v>
      </c>
      <c r="D1646">
        <v>5718</v>
      </c>
      <c r="E1646">
        <v>6177</v>
      </c>
      <c r="F1646">
        <v>6388</v>
      </c>
      <c r="G1646">
        <v>6055</v>
      </c>
    </row>
    <row r="1647" spans="1:7" x14ac:dyDescent="0.3">
      <c r="A1647" s="1" t="s">
        <v>26</v>
      </c>
      <c r="B1647">
        <v>640</v>
      </c>
      <c r="C1647">
        <v>57</v>
      </c>
      <c r="D1647">
        <v>630</v>
      </c>
      <c r="E1647">
        <v>565</v>
      </c>
      <c r="F1647">
        <v>664</v>
      </c>
      <c r="G1647">
        <v>700</v>
      </c>
    </row>
    <row r="1648" spans="1:7" x14ac:dyDescent="0.3">
      <c r="A1648" s="1" t="s">
        <v>27</v>
      </c>
      <c r="B1648">
        <v>10232</v>
      </c>
      <c r="C1648">
        <v>1163</v>
      </c>
      <c r="D1648">
        <v>10882</v>
      </c>
      <c r="E1648">
        <v>11460</v>
      </c>
      <c r="F1648">
        <v>9717</v>
      </c>
      <c r="G1648">
        <v>8869</v>
      </c>
    </row>
    <row r="1649" spans="1:7" x14ac:dyDescent="0.3">
      <c r="A1649" s="1" t="s">
        <v>28</v>
      </c>
      <c r="B1649">
        <v>7950</v>
      </c>
      <c r="C1649">
        <v>1510</v>
      </c>
      <c r="D1649">
        <v>8694</v>
      </c>
      <c r="E1649">
        <v>5923</v>
      </c>
      <c r="F1649">
        <v>7767</v>
      </c>
      <c r="G1649">
        <v>9415</v>
      </c>
    </row>
    <row r="1650" spans="1:7" x14ac:dyDescent="0.3">
      <c r="A1650" s="1" t="s">
        <v>29</v>
      </c>
      <c r="B1650">
        <v>5189</v>
      </c>
      <c r="C1650">
        <v>644</v>
      </c>
      <c r="D1650">
        <v>4684</v>
      </c>
      <c r="E1650">
        <v>4850</v>
      </c>
      <c r="F1650">
        <v>6120</v>
      </c>
      <c r="G1650">
        <v>5103</v>
      </c>
    </row>
    <row r="1651" spans="1:7" x14ac:dyDescent="0.3">
      <c r="A1651" s="1" t="s">
        <v>32</v>
      </c>
      <c r="B1651">
        <v>6619</v>
      </c>
      <c r="C1651">
        <v>215</v>
      </c>
      <c r="D1651">
        <v>6464</v>
      </c>
      <c r="E1651">
        <v>6440</v>
      </c>
      <c r="F1651">
        <v>6671</v>
      </c>
      <c r="G1651">
        <v>6902</v>
      </c>
    </row>
    <row r="1652" spans="1:7" x14ac:dyDescent="0.3">
      <c r="A1652" s="1" t="s">
        <v>33</v>
      </c>
      <c r="B1652">
        <v>6030</v>
      </c>
      <c r="C1652">
        <v>258</v>
      </c>
      <c r="D1652">
        <v>5728</v>
      </c>
      <c r="E1652">
        <v>6254</v>
      </c>
      <c r="F1652">
        <v>6236</v>
      </c>
      <c r="G1652">
        <v>5904</v>
      </c>
    </row>
    <row r="1653" spans="1:7" x14ac:dyDescent="0.3">
      <c r="A1653" s="1" t="s">
        <v>34</v>
      </c>
      <c r="B1653">
        <v>5596</v>
      </c>
      <c r="C1653">
        <v>436</v>
      </c>
      <c r="D1653">
        <v>6063</v>
      </c>
      <c r="E1653">
        <v>5436</v>
      </c>
      <c r="F1653">
        <v>5816</v>
      </c>
      <c r="G1653">
        <v>5070</v>
      </c>
    </row>
    <row r="1654" spans="1:7" x14ac:dyDescent="0.3">
      <c r="A1654" s="1" t="s">
        <v>35</v>
      </c>
      <c r="B1654">
        <v>5748</v>
      </c>
      <c r="C1654">
        <v>282</v>
      </c>
      <c r="D1654">
        <v>5482</v>
      </c>
      <c r="E1654">
        <v>5541</v>
      </c>
      <c r="F1654">
        <v>6066</v>
      </c>
      <c r="G1654">
        <v>5903</v>
      </c>
    </row>
    <row r="1655" spans="1:7" x14ac:dyDescent="0.3">
      <c r="A1655" s="1" t="s">
        <v>36</v>
      </c>
      <c r="B1655">
        <v>2944</v>
      </c>
      <c r="C1655">
        <v>1114</v>
      </c>
      <c r="D1655">
        <v>2342</v>
      </c>
      <c r="E1655">
        <v>4454</v>
      </c>
      <c r="F1655">
        <v>3066</v>
      </c>
      <c r="G1655">
        <v>1912</v>
      </c>
    </row>
    <row r="1656" spans="1:7" x14ac:dyDescent="0.3">
      <c r="A1656" s="1" t="s">
        <v>37</v>
      </c>
      <c r="B1656">
        <v>5697</v>
      </c>
      <c r="C1656">
        <v>234</v>
      </c>
      <c r="D1656">
        <v>5380</v>
      </c>
      <c r="E1656">
        <v>5720</v>
      </c>
      <c r="F1656">
        <v>5944</v>
      </c>
      <c r="G1656">
        <v>5744</v>
      </c>
    </row>
    <row r="1657" spans="1:7" x14ac:dyDescent="0.3">
      <c r="A1657" s="1" t="s">
        <v>38</v>
      </c>
      <c r="B1657">
        <v>950</v>
      </c>
      <c r="C1657">
        <v>45</v>
      </c>
      <c r="D1657">
        <v>926</v>
      </c>
      <c r="E1657">
        <v>920</v>
      </c>
      <c r="F1657">
        <v>940</v>
      </c>
      <c r="G1657">
        <v>1016</v>
      </c>
    </row>
    <row r="1658" spans="1:7" x14ac:dyDescent="0.3">
      <c r="A1658" s="1" t="s">
        <v>39</v>
      </c>
      <c r="B1658">
        <v>10763</v>
      </c>
      <c r="C1658">
        <v>1510</v>
      </c>
      <c r="D1658">
        <v>8707</v>
      </c>
      <c r="E1658">
        <v>11118</v>
      </c>
      <c r="F1658">
        <v>12333</v>
      </c>
      <c r="G1658">
        <v>10894</v>
      </c>
    </row>
    <row r="1659" spans="1:7" x14ac:dyDescent="0.3">
      <c r="A1659" s="1" t="s">
        <v>40</v>
      </c>
      <c r="B1659">
        <v>8297</v>
      </c>
      <c r="C1659">
        <v>1222</v>
      </c>
      <c r="D1659">
        <v>8314</v>
      </c>
      <c r="E1659">
        <v>6749</v>
      </c>
      <c r="F1659">
        <v>8387</v>
      </c>
      <c r="G1659">
        <v>9736</v>
      </c>
    </row>
    <row r="1660" spans="1:7" x14ac:dyDescent="0.3">
      <c r="A1660" s="1" t="s">
        <v>41</v>
      </c>
      <c r="B1660">
        <v>4849</v>
      </c>
      <c r="C1660">
        <v>861</v>
      </c>
      <c r="D1660">
        <v>4182</v>
      </c>
      <c r="E1660">
        <v>4347</v>
      </c>
      <c r="F1660">
        <v>6084</v>
      </c>
      <c r="G1660">
        <v>4784</v>
      </c>
    </row>
    <row r="1661" spans="1:7" x14ac:dyDescent="0.3">
      <c r="A1661" s="1" t="s">
        <v>44</v>
      </c>
      <c r="B1661">
        <v>6512</v>
      </c>
      <c r="C1661">
        <v>417</v>
      </c>
      <c r="D1661">
        <v>6110</v>
      </c>
      <c r="E1661">
        <v>6764</v>
      </c>
      <c r="F1661">
        <v>6966</v>
      </c>
      <c r="G1661">
        <v>6211</v>
      </c>
    </row>
    <row r="1662" spans="1:7" x14ac:dyDescent="0.3">
      <c r="A1662" s="1" t="s">
        <v>45</v>
      </c>
      <c r="B1662">
        <v>6966</v>
      </c>
      <c r="C1662">
        <v>539</v>
      </c>
      <c r="D1662">
        <v>6238</v>
      </c>
      <c r="E1662">
        <v>6912</v>
      </c>
      <c r="F1662">
        <v>7489</v>
      </c>
      <c r="G1662">
        <v>7224</v>
      </c>
    </row>
    <row r="1663" spans="1:7" x14ac:dyDescent="0.3">
      <c r="A1663" s="1" t="s">
        <v>46</v>
      </c>
      <c r="B1663">
        <v>5589</v>
      </c>
      <c r="C1663">
        <v>895</v>
      </c>
      <c r="D1663">
        <v>4723</v>
      </c>
      <c r="E1663">
        <v>4941</v>
      </c>
      <c r="F1663">
        <v>6138</v>
      </c>
      <c r="G1663">
        <v>6555</v>
      </c>
    </row>
    <row r="1664" spans="1:7" x14ac:dyDescent="0.3">
      <c r="A1664" s="1" t="s">
        <v>47</v>
      </c>
      <c r="B1664">
        <v>5879</v>
      </c>
      <c r="C1664">
        <v>233</v>
      </c>
      <c r="D1664">
        <v>5768</v>
      </c>
      <c r="E1664">
        <v>6026</v>
      </c>
      <c r="F1664">
        <v>5607</v>
      </c>
      <c r="G1664">
        <v>6114</v>
      </c>
    </row>
    <row r="1665" spans="1:7" x14ac:dyDescent="0.3">
      <c r="A1665" s="1" t="s">
        <v>48</v>
      </c>
      <c r="B1665">
        <v>3407</v>
      </c>
      <c r="C1665">
        <v>525</v>
      </c>
      <c r="D1665">
        <v>3212</v>
      </c>
      <c r="E1665">
        <v>4019</v>
      </c>
      <c r="F1665">
        <v>3604</v>
      </c>
      <c r="G1665">
        <v>2793</v>
      </c>
    </row>
    <row r="1666" spans="1:7" x14ac:dyDescent="0.3">
      <c r="A1666" s="1" t="s">
        <v>49</v>
      </c>
      <c r="B1666">
        <v>5459</v>
      </c>
      <c r="C1666">
        <v>320</v>
      </c>
      <c r="D1666">
        <v>5030</v>
      </c>
      <c r="E1666">
        <v>5478</v>
      </c>
      <c r="F1666">
        <v>5803</v>
      </c>
      <c r="G1666">
        <v>5523</v>
      </c>
    </row>
    <row r="1667" spans="1:7" x14ac:dyDescent="0.3">
      <c r="A1667" s="1" t="s">
        <v>50</v>
      </c>
      <c r="B1667">
        <v>247</v>
      </c>
      <c r="C1667">
        <v>12</v>
      </c>
      <c r="D1667">
        <v>235</v>
      </c>
      <c r="E1667">
        <v>239</v>
      </c>
      <c r="F1667">
        <v>252</v>
      </c>
      <c r="G1667">
        <v>261</v>
      </c>
    </row>
    <row r="1668" spans="1:7" x14ac:dyDescent="0.3">
      <c r="A1668" s="1" t="s">
        <v>51</v>
      </c>
      <c r="B1668">
        <v>9593</v>
      </c>
      <c r="C1668">
        <v>1123</v>
      </c>
      <c r="D1668">
        <v>8550</v>
      </c>
      <c r="E1668">
        <v>8855</v>
      </c>
      <c r="F1668">
        <v>11015</v>
      </c>
      <c r="G1668">
        <v>9950</v>
      </c>
    </row>
    <row r="1669" spans="1:7" x14ac:dyDescent="0.3">
      <c r="A1669" s="1" t="s">
        <v>52</v>
      </c>
      <c r="B1669">
        <v>8328</v>
      </c>
      <c r="C1669">
        <v>1440</v>
      </c>
      <c r="D1669">
        <v>7739</v>
      </c>
      <c r="E1669">
        <v>6574</v>
      </c>
      <c r="F1669">
        <v>9663</v>
      </c>
      <c r="G1669">
        <v>9337</v>
      </c>
    </row>
    <row r="1670" spans="1:7" x14ac:dyDescent="0.3">
      <c r="A1670" s="1" t="s">
        <v>53</v>
      </c>
      <c r="B1670">
        <v>3289</v>
      </c>
      <c r="C1670">
        <v>378</v>
      </c>
      <c r="D1670">
        <v>3272</v>
      </c>
      <c r="E1670">
        <v>3740</v>
      </c>
      <c r="F1670">
        <v>3327</v>
      </c>
      <c r="G1670">
        <v>2817</v>
      </c>
    </row>
    <row r="1671" spans="1:7" x14ac:dyDescent="0.3">
      <c r="A1671" s="1" t="s">
        <v>56</v>
      </c>
      <c r="B1671">
        <v>6404</v>
      </c>
      <c r="C1671">
        <v>375</v>
      </c>
      <c r="D1671">
        <v>5853</v>
      </c>
      <c r="E1671">
        <v>6585</v>
      </c>
      <c r="F1671">
        <v>6679</v>
      </c>
      <c r="G1671">
        <v>6498</v>
      </c>
    </row>
    <row r="1672" spans="1:7" x14ac:dyDescent="0.3">
      <c r="A1672" s="1" t="s">
        <v>57</v>
      </c>
      <c r="B1672">
        <v>7246</v>
      </c>
      <c r="C1672">
        <v>390</v>
      </c>
      <c r="D1672">
        <v>6742</v>
      </c>
      <c r="E1672">
        <v>7141</v>
      </c>
      <c r="F1672">
        <v>7601</v>
      </c>
      <c r="G1672">
        <v>7502</v>
      </c>
    </row>
    <row r="1673" spans="1:7" x14ac:dyDescent="0.3">
      <c r="A1673" s="1" t="s">
        <v>58</v>
      </c>
      <c r="B1673">
        <v>5417</v>
      </c>
      <c r="C1673">
        <v>345</v>
      </c>
      <c r="D1673">
        <v>5429</v>
      </c>
      <c r="E1673">
        <v>4946</v>
      </c>
      <c r="F1673">
        <v>5769</v>
      </c>
      <c r="G1673">
        <v>5524</v>
      </c>
    </row>
    <row r="1674" spans="1:7" x14ac:dyDescent="0.3">
      <c r="A1674" s="1" t="s">
        <v>59</v>
      </c>
      <c r="B1674">
        <v>5834</v>
      </c>
      <c r="C1674">
        <v>579</v>
      </c>
      <c r="D1674">
        <v>5456</v>
      </c>
      <c r="E1674">
        <v>5493</v>
      </c>
      <c r="F1674">
        <v>6688</v>
      </c>
      <c r="G1674">
        <v>5701</v>
      </c>
    </row>
    <row r="1675" spans="1:7" x14ac:dyDescent="0.3">
      <c r="A1675" s="1" t="s">
        <v>60</v>
      </c>
      <c r="B1675">
        <v>3894</v>
      </c>
      <c r="C1675">
        <v>574</v>
      </c>
      <c r="D1675">
        <v>3759</v>
      </c>
      <c r="E1675">
        <v>4322</v>
      </c>
      <c r="F1675">
        <v>4356</v>
      </c>
      <c r="G1675">
        <v>3138</v>
      </c>
    </row>
    <row r="1676" spans="1:7" x14ac:dyDescent="0.3">
      <c r="A1676" s="1" t="s">
        <v>61</v>
      </c>
      <c r="B1676">
        <v>5594</v>
      </c>
      <c r="C1676">
        <v>300</v>
      </c>
      <c r="D1676">
        <v>5223</v>
      </c>
      <c r="E1676">
        <v>5526</v>
      </c>
      <c r="F1676">
        <v>5938</v>
      </c>
      <c r="G1676">
        <v>5689</v>
      </c>
    </row>
    <row r="1677" spans="1:7" x14ac:dyDescent="0.3">
      <c r="A1677" s="1" t="s">
        <v>62</v>
      </c>
      <c r="B1677">
        <v>962</v>
      </c>
      <c r="C1677">
        <v>59</v>
      </c>
      <c r="D1677">
        <v>986</v>
      </c>
      <c r="E1677">
        <v>912</v>
      </c>
      <c r="F1677">
        <v>915</v>
      </c>
      <c r="G1677">
        <v>1034</v>
      </c>
    </row>
    <row r="1678" spans="1:7" x14ac:dyDescent="0.3">
      <c r="A1678" s="1" t="s">
        <v>63</v>
      </c>
      <c r="B1678">
        <v>9633</v>
      </c>
      <c r="C1678">
        <v>1592</v>
      </c>
      <c r="D1678">
        <v>7721</v>
      </c>
      <c r="E1678">
        <v>10692</v>
      </c>
      <c r="F1678">
        <v>11169</v>
      </c>
      <c r="G1678">
        <v>8949</v>
      </c>
    </row>
    <row r="1679" spans="1:7" x14ac:dyDescent="0.3">
      <c r="A1679" s="1" t="s">
        <v>64</v>
      </c>
      <c r="B1679">
        <v>7053</v>
      </c>
      <c r="C1679">
        <v>1111</v>
      </c>
      <c r="D1679">
        <v>6458</v>
      </c>
      <c r="E1679">
        <v>5787</v>
      </c>
      <c r="F1679">
        <v>7908</v>
      </c>
      <c r="G1679">
        <v>8059</v>
      </c>
    </row>
    <row r="1680" spans="1:7" x14ac:dyDescent="0.3">
      <c r="A1680" s="1" t="s">
        <v>65</v>
      </c>
      <c r="B1680">
        <v>4231</v>
      </c>
      <c r="C1680">
        <v>317</v>
      </c>
      <c r="D1680">
        <v>3886</v>
      </c>
      <c r="E1680">
        <v>4206</v>
      </c>
      <c r="F1680">
        <v>4654</v>
      </c>
      <c r="G1680">
        <v>4178</v>
      </c>
    </row>
    <row r="1681" spans="1:7" x14ac:dyDescent="0.3">
      <c r="A1681" s="1" t="s">
        <v>68</v>
      </c>
      <c r="B1681">
        <v>6297</v>
      </c>
      <c r="C1681">
        <v>362</v>
      </c>
      <c r="D1681">
        <v>6056</v>
      </c>
      <c r="E1681">
        <v>6242</v>
      </c>
      <c r="F1681">
        <v>6824</v>
      </c>
      <c r="G1681">
        <v>6067</v>
      </c>
    </row>
    <row r="1682" spans="1:7" x14ac:dyDescent="0.3">
      <c r="A1682" s="1" t="s">
        <v>69</v>
      </c>
      <c r="B1682">
        <v>6251</v>
      </c>
      <c r="C1682">
        <v>335</v>
      </c>
      <c r="D1682">
        <v>5864</v>
      </c>
      <c r="E1682">
        <v>6134</v>
      </c>
      <c r="F1682">
        <v>6654</v>
      </c>
      <c r="G1682">
        <v>6353</v>
      </c>
    </row>
    <row r="1683" spans="1:7" x14ac:dyDescent="0.3">
      <c r="A1683" s="1" t="s">
        <v>70</v>
      </c>
      <c r="B1683">
        <v>5637</v>
      </c>
      <c r="C1683">
        <v>322</v>
      </c>
      <c r="D1683">
        <v>5369</v>
      </c>
      <c r="E1683">
        <v>5898</v>
      </c>
      <c r="F1683">
        <v>5933</v>
      </c>
      <c r="G1683">
        <v>5349</v>
      </c>
    </row>
    <row r="1684" spans="1:7" x14ac:dyDescent="0.3">
      <c r="A1684" s="1" t="s">
        <v>71</v>
      </c>
      <c r="B1684">
        <v>5819</v>
      </c>
      <c r="C1684">
        <v>1017</v>
      </c>
      <c r="D1684">
        <v>4570</v>
      </c>
      <c r="E1684">
        <v>6307</v>
      </c>
      <c r="F1684">
        <v>6912</v>
      </c>
      <c r="G1684">
        <v>5486</v>
      </c>
    </row>
    <row r="1685" spans="1:7" x14ac:dyDescent="0.3">
      <c r="A1685" s="1" t="s">
        <v>72</v>
      </c>
      <c r="B1685">
        <v>5043</v>
      </c>
      <c r="C1685">
        <v>854</v>
      </c>
      <c r="D1685">
        <v>4215</v>
      </c>
      <c r="E1685">
        <v>5790</v>
      </c>
      <c r="F1685">
        <v>5771</v>
      </c>
      <c r="G1685">
        <v>4398</v>
      </c>
    </row>
    <row r="1686" spans="1:7" x14ac:dyDescent="0.3">
      <c r="A1686" s="1" t="s">
        <v>73</v>
      </c>
      <c r="B1686">
        <v>5557</v>
      </c>
      <c r="C1686">
        <v>283</v>
      </c>
      <c r="D1686">
        <v>5175</v>
      </c>
      <c r="E1686">
        <v>5549</v>
      </c>
      <c r="F1686">
        <v>5849</v>
      </c>
      <c r="G1686">
        <v>5653</v>
      </c>
    </row>
    <row r="1687" spans="1:7" x14ac:dyDescent="0.3">
      <c r="A1687" s="1" t="s">
        <v>74</v>
      </c>
      <c r="B1687">
        <v>1268</v>
      </c>
      <c r="C1687">
        <v>57</v>
      </c>
      <c r="D1687">
        <v>1252</v>
      </c>
      <c r="E1687">
        <v>1195</v>
      </c>
      <c r="F1687">
        <v>1297</v>
      </c>
      <c r="G1687">
        <v>1326</v>
      </c>
    </row>
    <row r="1688" spans="1:7" x14ac:dyDescent="0.3">
      <c r="A1688" s="1" t="s">
        <v>75</v>
      </c>
      <c r="B1688">
        <v>11369</v>
      </c>
      <c r="C1688">
        <v>1853</v>
      </c>
      <c r="D1688">
        <v>10048</v>
      </c>
      <c r="E1688">
        <v>12779</v>
      </c>
      <c r="F1688">
        <v>13138</v>
      </c>
      <c r="G1688">
        <v>9513</v>
      </c>
    </row>
    <row r="1689" spans="1:7" x14ac:dyDescent="0.3">
      <c r="A1689" s="1" t="s">
        <v>76</v>
      </c>
      <c r="B1689">
        <v>7799</v>
      </c>
      <c r="C1689">
        <v>866</v>
      </c>
      <c r="D1689">
        <v>7655</v>
      </c>
      <c r="E1689">
        <v>6655</v>
      </c>
      <c r="F1689">
        <v>8656</v>
      </c>
      <c r="G1689">
        <v>8230</v>
      </c>
    </row>
    <row r="1690" spans="1:7" x14ac:dyDescent="0.3">
      <c r="A1690" s="1" t="s">
        <v>77</v>
      </c>
      <c r="B1690">
        <v>3852</v>
      </c>
      <c r="C1690">
        <v>664</v>
      </c>
      <c r="D1690">
        <v>3060</v>
      </c>
      <c r="E1690">
        <v>3993</v>
      </c>
      <c r="F1690">
        <v>4660</v>
      </c>
      <c r="G1690">
        <v>3697</v>
      </c>
    </row>
    <row r="1691" spans="1:7" x14ac:dyDescent="0.3">
      <c r="A1691" s="1" t="s">
        <v>80</v>
      </c>
      <c r="B1691">
        <v>6393</v>
      </c>
      <c r="C1691">
        <v>144</v>
      </c>
      <c r="D1691">
        <v>6192</v>
      </c>
      <c r="E1691">
        <v>6535</v>
      </c>
      <c r="F1691">
        <v>6437</v>
      </c>
      <c r="G1691">
        <v>6406</v>
      </c>
    </row>
    <row r="1692" spans="1:7" x14ac:dyDescent="0.3">
      <c r="A1692" s="1" t="s">
        <v>81</v>
      </c>
      <c r="B1692">
        <v>7334</v>
      </c>
      <c r="C1692">
        <v>679</v>
      </c>
      <c r="D1692">
        <v>6519</v>
      </c>
      <c r="E1692">
        <v>7050</v>
      </c>
      <c r="F1692">
        <v>8019</v>
      </c>
      <c r="G1692">
        <v>7746</v>
      </c>
    </row>
    <row r="1693" spans="1:7" x14ac:dyDescent="0.3">
      <c r="A1693" s="1" t="s">
        <v>82</v>
      </c>
      <c r="B1693">
        <v>5964</v>
      </c>
      <c r="C1693">
        <v>1398</v>
      </c>
      <c r="D1693">
        <v>4703</v>
      </c>
      <c r="E1693">
        <v>6779</v>
      </c>
      <c r="F1693">
        <v>7512</v>
      </c>
      <c r="G1693">
        <v>4863</v>
      </c>
    </row>
    <row r="1694" spans="1:7" x14ac:dyDescent="0.3">
      <c r="A1694" s="1" t="s">
        <v>83</v>
      </c>
      <c r="B1694">
        <v>5792</v>
      </c>
      <c r="C1694">
        <v>869</v>
      </c>
      <c r="D1694">
        <v>4715</v>
      </c>
      <c r="E1694">
        <v>5457</v>
      </c>
      <c r="F1694">
        <v>6495</v>
      </c>
      <c r="G1694">
        <v>6500</v>
      </c>
    </row>
    <row r="1695" spans="1:7" x14ac:dyDescent="0.3">
      <c r="A1695" s="1" t="s">
        <v>84</v>
      </c>
      <c r="B1695">
        <v>7201</v>
      </c>
      <c r="C1695">
        <v>921</v>
      </c>
      <c r="D1695">
        <v>6069</v>
      </c>
      <c r="E1695">
        <v>7349</v>
      </c>
      <c r="F1695">
        <v>8308</v>
      </c>
      <c r="G1695">
        <v>7077</v>
      </c>
    </row>
    <row r="1696" spans="1:7" x14ac:dyDescent="0.3">
      <c r="A1696" s="1" t="s">
        <v>85</v>
      </c>
      <c r="B1696">
        <v>6140</v>
      </c>
      <c r="C1696">
        <v>424</v>
      </c>
      <c r="D1696">
        <v>5596</v>
      </c>
      <c r="E1696">
        <v>6083</v>
      </c>
      <c r="F1696">
        <v>6614</v>
      </c>
      <c r="G1696">
        <v>6267</v>
      </c>
    </row>
    <row r="1697" spans="1:7" x14ac:dyDescent="0.3">
      <c r="A1697" s="1" t="s">
        <v>86</v>
      </c>
      <c r="B1697">
        <v>2903</v>
      </c>
      <c r="C1697">
        <v>696</v>
      </c>
      <c r="D1697">
        <v>2271</v>
      </c>
      <c r="E1697">
        <v>2584</v>
      </c>
      <c r="F1697">
        <v>3878</v>
      </c>
      <c r="G1697">
        <v>2879</v>
      </c>
    </row>
    <row r="1698" spans="1:7" x14ac:dyDescent="0.3">
      <c r="A1698" s="1" t="s">
        <v>87</v>
      </c>
      <c r="B1698">
        <v>11011</v>
      </c>
      <c r="C1698">
        <v>955</v>
      </c>
      <c r="D1698">
        <v>10288</v>
      </c>
      <c r="E1698">
        <v>10104</v>
      </c>
      <c r="F1698">
        <v>11650</v>
      </c>
      <c r="G1698">
        <v>12002</v>
      </c>
    </row>
    <row r="1699" spans="1:7" x14ac:dyDescent="0.3">
      <c r="A1699" s="1" t="s">
        <v>88</v>
      </c>
      <c r="B1699">
        <v>8643</v>
      </c>
      <c r="C1699">
        <v>482</v>
      </c>
      <c r="D1699">
        <v>9056</v>
      </c>
      <c r="E1699">
        <v>9029</v>
      </c>
      <c r="F1699">
        <v>8074</v>
      </c>
      <c r="G1699">
        <v>8412</v>
      </c>
    </row>
    <row r="1700" spans="1:7" x14ac:dyDescent="0.3">
      <c r="A1700" s="1" t="s">
        <v>89</v>
      </c>
      <c r="B1700">
        <v>4964</v>
      </c>
      <c r="C1700">
        <v>516</v>
      </c>
      <c r="D1700">
        <v>5264</v>
      </c>
      <c r="E1700">
        <v>5259</v>
      </c>
      <c r="F1700">
        <v>5137</v>
      </c>
      <c r="G1700">
        <v>4196</v>
      </c>
    </row>
  </sheetData>
  <mergeCells count="38">
    <mergeCell ref="K126:O126"/>
    <mergeCell ref="P126:T126"/>
    <mergeCell ref="K120:O120"/>
    <mergeCell ref="P120:T120"/>
    <mergeCell ref="K37:O37"/>
    <mergeCell ref="P37:T37"/>
    <mergeCell ref="K97:O97"/>
    <mergeCell ref="P97:T97"/>
    <mergeCell ref="K55:O55"/>
    <mergeCell ref="P55:T55"/>
    <mergeCell ref="K43:O43"/>
    <mergeCell ref="P43:T43"/>
    <mergeCell ref="K73:O73"/>
    <mergeCell ref="P73:T73"/>
    <mergeCell ref="K61:O61"/>
    <mergeCell ref="P61:T61"/>
    <mergeCell ref="K91:O91"/>
    <mergeCell ref="P91:T91"/>
    <mergeCell ref="K67:O67"/>
    <mergeCell ref="P67:T67"/>
    <mergeCell ref="K19:O19"/>
    <mergeCell ref="P19:T19"/>
    <mergeCell ref="K25:O25"/>
    <mergeCell ref="P25:T25"/>
    <mergeCell ref="K31:O31"/>
    <mergeCell ref="P31:T31"/>
    <mergeCell ref="K49:O49"/>
    <mergeCell ref="P49:T49"/>
    <mergeCell ref="K79:O79"/>
    <mergeCell ref="P79:T79"/>
    <mergeCell ref="K85:O85"/>
    <mergeCell ref="P85:T85"/>
    <mergeCell ref="K114:O114"/>
    <mergeCell ref="P114:T114"/>
    <mergeCell ref="K109:O109"/>
    <mergeCell ref="P109:T109"/>
    <mergeCell ref="K103:O103"/>
    <mergeCell ref="P103:T10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C33CA-0D27-4C3D-88E5-1824EDBB39B4}">
  <dimension ref="A1:AH1700"/>
  <sheetViews>
    <sheetView zoomScale="70" zoomScaleNormal="70" workbookViewId="0">
      <selection activeCell="V34" sqref="V34"/>
    </sheetView>
  </sheetViews>
  <sheetFormatPr defaultColWidth="9.109375" defaultRowHeight="14.4" x14ac:dyDescent="0.3"/>
  <sheetData>
    <row r="1" spans="1:34" x14ac:dyDescent="0.3">
      <c r="A1" t="s">
        <v>103</v>
      </c>
    </row>
    <row r="2" spans="1:34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34" x14ac:dyDescent="0.3">
      <c r="A3" s="1" t="s">
        <v>7</v>
      </c>
      <c r="B3">
        <v>127</v>
      </c>
      <c r="C3">
        <v>4</v>
      </c>
      <c r="D3">
        <v>125</v>
      </c>
      <c r="E3">
        <v>122</v>
      </c>
      <c r="F3">
        <v>132</v>
      </c>
      <c r="G3">
        <v>128</v>
      </c>
    </row>
    <row r="4" spans="1:34" x14ac:dyDescent="0.3">
      <c r="A4" s="1" t="s">
        <v>8</v>
      </c>
      <c r="B4">
        <v>130</v>
      </c>
      <c r="C4">
        <v>4</v>
      </c>
      <c r="D4">
        <v>127</v>
      </c>
      <c r="E4">
        <v>128</v>
      </c>
      <c r="F4">
        <v>135</v>
      </c>
      <c r="G4">
        <v>132</v>
      </c>
    </row>
    <row r="5" spans="1:34" x14ac:dyDescent="0.3">
      <c r="A5" s="1" t="s">
        <v>9</v>
      </c>
      <c r="B5">
        <v>130</v>
      </c>
      <c r="C5">
        <v>5</v>
      </c>
      <c r="D5">
        <v>126</v>
      </c>
      <c r="E5">
        <v>127</v>
      </c>
      <c r="F5">
        <v>137</v>
      </c>
      <c r="G5">
        <v>130</v>
      </c>
    </row>
    <row r="6" spans="1:34" x14ac:dyDescent="0.3">
      <c r="A6" s="1" t="s">
        <v>10</v>
      </c>
      <c r="B6">
        <v>131</v>
      </c>
      <c r="C6">
        <v>4</v>
      </c>
      <c r="D6">
        <v>126</v>
      </c>
      <c r="E6">
        <v>130</v>
      </c>
      <c r="F6">
        <v>134</v>
      </c>
      <c r="G6">
        <v>133</v>
      </c>
    </row>
    <row r="7" spans="1:34" x14ac:dyDescent="0.3">
      <c r="A7" s="1" t="s">
        <v>11</v>
      </c>
      <c r="B7">
        <v>130</v>
      </c>
      <c r="C7">
        <v>3</v>
      </c>
      <c r="D7">
        <v>128</v>
      </c>
      <c r="E7">
        <v>127</v>
      </c>
      <c r="F7">
        <v>135</v>
      </c>
      <c r="G7">
        <v>132</v>
      </c>
    </row>
    <row r="8" spans="1:34" x14ac:dyDescent="0.3">
      <c r="A8" s="1" t="s">
        <v>12</v>
      </c>
      <c r="B8">
        <v>130</v>
      </c>
      <c r="C8">
        <v>4</v>
      </c>
      <c r="D8">
        <v>125</v>
      </c>
      <c r="E8">
        <v>129</v>
      </c>
      <c r="F8">
        <v>134</v>
      </c>
      <c r="G8">
        <v>130</v>
      </c>
    </row>
    <row r="9" spans="1:34" x14ac:dyDescent="0.3">
      <c r="A9" s="1" t="s">
        <v>13</v>
      </c>
      <c r="B9">
        <v>130</v>
      </c>
      <c r="C9">
        <v>2</v>
      </c>
      <c r="D9">
        <v>127</v>
      </c>
      <c r="E9">
        <v>128</v>
      </c>
      <c r="F9">
        <v>131</v>
      </c>
      <c r="G9">
        <v>132</v>
      </c>
    </row>
    <row r="10" spans="1:34" x14ac:dyDescent="0.3">
      <c r="A10" s="1" t="s">
        <v>14</v>
      </c>
      <c r="B10">
        <v>127</v>
      </c>
      <c r="C10">
        <v>3</v>
      </c>
      <c r="D10">
        <v>124</v>
      </c>
      <c r="E10">
        <v>128</v>
      </c>
      <c r="F10">
        <v>130</v>
      </c>
      <c r="G10">
        <v>125</v>
      </c>
    </row>
    <row r="11" spans="1:34" x14ac:dyDescent="0.3">
      <c r="A11" s="1" t="s">
        <v>15</v>
      </c>
      <c r="B11">
        <v>128</v>
      </c>
      <c r="C11">
        <v>5</v>
      </c>
      <c r="D11">
        <v>123</v>
      </c>
      <c r="E11">
        <v>125</v>
      </c>
      <c r="F11">
        <v>134</v>
      </c>
      <c r="G11">
        <v>129</v>
      </c>
    </row>
    <row r="12" spans="1:34" x14ac:dyDescent="0.3">
      <c r="A12" s="1" t="s">
        <v>16</v>
      </c>
      <c r="B12">
        <v>131</v>
      </c>
      <c r="C12">
        <v>4</v>
      </c>
      <c r="D12">
        <v>126</v>
      </c>
      <c r="E12">
        <v>130</v>
      </c>
      <c r="F12">
        <v>137</v>
      </c>
      <c r="G12">
        <v>132</v>
      </c>
    </row>
    <row r="13" spans="1:34" x14ac:dyDescent="0.3">
      <c r="A13" s="1" t="s">
        <v>17</v>
      </c>
      <c r="B13">
        <v>133</v>
      </c>
      <c r="C13">
        <v>4</v>
      </c>
      <c r="D13">
        <v>129</v>
      </c>
      <c r="E13">
        <v>133</v>
      </c>
      <c r="F13">
        <v>139</v>
      </c>
      <c r="G13">
        <v>132</v>
      </c>
    </row>
    <row r="14" spans="1:34" x14ac:dyDescent="0.3">
      <c r="A14" s="1" t="s">
        <v>18</v>
      </c>
      <c r="B14">
        <v>130</v>
      </c>
      <c r="C14">
        <v>4</v>
      </c>
      <c r="D14">
        <v>127</v>
      </c>
      <c r="E14">
        <v>130</v>
      </c>
      <c r="F14">
        <v>137</v>
      </c>
      <c r="G14">
        <v>128</v>
      </c>
    </row>
    <row r="15" spans="1:34" x14ac:dyDescent="0.3">
      <c r="A15" s="1" t="s">
        <v>19</v>
      </c>
      <c r="B15">
        <v>127</v>
      </c>
      <c r="C15">
        <v>4</v>
      </c>
      <c r="D15">
        <v>122</v>
      </c>
      <c r="E15">
        <v>127</v>
      </c>
      <c r="F15">
        <v>132</v>
      </c>
      <c r="G15">
        <v>126</v>
      </c>
    </row>
    <row r="16" spans="1:34" x14ac:dyDescent="0.3">
      <c r="A16" s="1" t="s">
        <v>20</v>
      </c>
      <c r="B16">
        <v>10208</v>
      </c>
      <c r="C16">
        <v>353</v>
      </c>
      <c r="D16">
        <v>9800</v>
      </c>
      <c r="E16">
        <v>10272</v>
      </c>
      <c r="F16">
        <v>10648</v>
      </c>
      <c r="G16">
        <v>10111</v>
      </c>
      <c r="W16">
        <v>127</v>
      </c>
      <c r="X16">
        <v>130</v>
      </c>
      <c r="Y16">
        <v>130</v>
      </c>
      <c r="Z16">
        <v>131</v>
      </c>
      <c r="AA16">
        <v>130</v>
      </c>
      <c r="AB16">
        <v>130</v>
      </c>
      <c r="AC16">
        <v>130</v>
      </c>
      <c r="AD16">
        <v>127</v>
      </c>
      <c r="AE16">
        <v>128</v>
      </c>
      <c r="AF16">
        <v>131</v>
      </c>
      <c r="AG16">
        <v>133</v>
      </c>
      <c r="AH16">
        <v>130</v>
      </c>
    </row>
    <row r="17" spans="1:34" x14ac:dyDescent="0.3">
      <c r="A17" s="1" t="s">
        <v>21</v>
      </c>
      <c r="B17">
        <v>6811</v>
      </c>
      <c r="C17">
        <v>590</v>
      </c>
      <c r="D17">
        <v>6116</v>
      </c>
      <c r="E17">
        <v>6660</v>
      </c>
      <c r="F17">
        <v>7533</v>
      </c>
      <c r="G17">
        <v>6934</v>
      </c>
      <c r="J17" t="s">
        <v>113</v>
      </c>
      <c r="K17" s="23" t="s">
        <v>130</v>
      </c>
      <c r="L17" s="23"/>
      <c r="M17" s="23"/>
      <c r="N17" s="23"/>
      <c r="O17" s="23"/>
      <c r="P17" s="23" t="s">
        <v>104</v>
      </c>
      <c r="Q17" s="23"/>
      <c r="R17" s="23"/>
      <c r="S17" s="23"/>
      <c r="T17" s="23"/>
      <c r="W17">
        <v>127</v>
      </c>
      <c r="X17">
        <v>10208</v>
      </c>
      <c r="Y17">
        <v>6811</v>
      </c>
      <c r="Z17">
        <v>2971</v>
      </c>
      <c r="AA17">
        <v>4329</v>
      </c>
      <c r="AB17">
        <v>3936</v>
      </c>
      <c r="AC17">
        <v>11180</v>
      </c>
      <c r="AD17">
        <v>5987</v>
      </c>
      <c r="AE17">
        <v>4628</v>
      </c>
      <c r="AF17">
        <v>763</v>
      </c>
      <c r="AG17">
        <v>3616</v>
      </c>
      <c r="AH17">
        <v>133</v>
      </c>
    </row>
    <row r="18" spans="1:34" x14ac:dyDescent="0.3">
      <c r="A18" s="1" t="s">
        <v>22</v>
      </c>
      <c r="B18">
        <v>2971</v>
      </c>
      <c r="C18">
        <v>166</v>
      </c>
      <c r="D18">
        <v>2845</v>
      </c>
      <c r="E18">
        <v>2813</v>
      </c>
      <c r="F18">
        <v>3088</v>
      </c>
      <c r="G18">
        <v>3139</v>
      </c>
      <c r="K18" t="s">
        <v>105</v>
      </c>
      <c r="L18" t="s">
        <v>106</v>
      </c>
      <c r="M18" t="s">
        <v>107</v>
      </c>
      <c r="N18" t="s">
        <v>108</v>
      </c>
      <c r="O18" t="s">
        <v>109</v>
      </c>
      <c r="P18" t="s">
        <v>105</v>
      </c>
      <c r="Q18" t="s">
        <v>106</v>
      </c>
      <c r="R18" t="s">
        <v>107</v>
      </c>
      <c r="S18" t="s">
        <v>108</v>
      </c>
      <c r="T18" t="s">
        <v>109</v>
      </c>
      <c r="U18" t="s">
        <v>110</v>
      </c>
      <c r="W18">
        <v>125</v>
      </c>
      <c r="X18">
        <v>9823</v>
      </c>
      <c r="Y18">
        <v>6512</v>
      </c>
      <c r="Z18">
        <v>1441</v>
      </c>
      <c r="AA18">
        <v>4772</v>
      </c>
      <c r="AB18">
        <v>4737</v>
      </c>
      <c r="AC18">
        <v>10272</v>
      </c>
      <c r="AD18">
        <v>6248</v>
      </c>
      <c r="AE18">
        <v>4214</v>
      </c>
      <c r="AF18">
        <v>880</v>
      </c>
      <c r="AG18">
        <v>5560</v>
      </c>
      <c r="AH18">
        <v>134</v>
      </c>
    </row>
    <row r="19" spans="1:34" x14ac:dyDescent="0.3">
      <c r="A19" s="1" t="s">
        <v>23</v>
      </c>
      <c r="B19">
        <v>4329</v>
      </c>
      <c r="C19">
        <v>212</v>
      </c>
      <c r="D19">
        <v>4245</v>
      </c>
      <c r="E19">
        <v>4083</v>
      </c>
      <c r="F19">
        <v>4576</v>
      </c>
      <c r="G19">
        <v>4412</v>
      </c>
      <c r="J19" t="s">
        <v>1</v>
      </c>
      <c r="K19">
        <f t="shared" ref="K19:U19" si="0">AVERAGE(X17:X22)</f>
        <v>10149.166666666666</v>
      </c>
      <c r="L19">
        <f t="shared" si="0"/>
        <v>6556</v>
      </c>
      <c r="M19">
        <f t="shared" si="0"/>
        <v>2593.3333333333335</v>
      </c>
      <c r="N19">
        <f t="shared" si="0"/>
        <v>4517.833333333333</v>
      </c>
      <c r="O19">
        <f t="shared" si="0"/>
        <v>5100.833333333333</v>
      </c>
      <c r="P19">
        <f t="shared" si="0"/>
        <v>10469.333333333334</v>
      </c>
      <c r="Q19">
        <f t="shared" si="0"/>
        <v>6821.333333333333</v>
      </c>
      <c r="R19">
        <f t="shared" si="0"/>
        <v>4384</v>
      </c>
      <c r="S19">
        <f t="shared" si="0"/>
        <v>1075.6666666666667</v>
      </c>
      <c r="T19">
        <f>AVERAGE(AG17:AG22)</f>
        <v>5227.333333333333</v>
      </c>
      <c r="U19">
        <f t="shared" si="0"/>
        <v>132</v>
      </c>
      <c r="W19">
        <v>124</v>
      </c>
      <c r="X19">
        <v>10206</v>
      </c>
      <c r="Y19">
        <v>6275</v>
      </c>
      <c r="Z19">
        <v>2623</v>
      </c>
      <c r="AA19">
        <v>4716</v>
      </c>
      <c r="AB19">
        <v>5083</v>
      </c>
      <c r="AC19">
        <v>10207</v>
      </c>
      <c r="AD19">
        <v>6691</v>
      </c>
      <c r="AE19">
        <v>4472</v>
      </c>
      <c r="AF19">
        <v>1211</v>
      </c>
      <c r="AG19">
        <v>6097</v>
      </c>
      <c r="AH19">
        <v>132</v>
      </c>
    </row>
    <row r="20" spans="1:34" x14ac:dyDescent="0.3">
      <c r="A20" s="1" t="s">
        <v>24</v>
      </c>
      <c r="B20">
        <v>3936</v>
      </c>
      <c r="C20">
        <v>111</v>
      </c>
      <c r="D20">
        <v>4082</v>
      </c>
      <c r="E20">
        <v>3903</v>
      </c>
      <c r="F20">
        <v>3816</v>
      </c>
      <c r="G20">
        <v>3946</v>
      </c>
      <c r="J20" t="s">
        <v>111</v>
      </c>
      <c r="K20">
        <f t="shared" ref="K20:U20" si="1">AVEDEV(X17:X22)</f>
        <v>108.72222222222263</v>
      </c>
      <c r="L20">
        <f t="shared" si="1"/>
        <v>178</v>
      </c>
      <c r="M20">
        <f t="shared" si="1"/>
        <v>384.11111111111103</v>
      </c>
      <c r="N20">
        <f t="shared" si="1"/>
        <v>279.22222222222234</v>
      </c>
      <c r="O20">
        <f t="shared" si="1"/>
        <v>515.5</v>
      </c>
      <c r="P20">
        <f t="shared" si="1"/>
        <v>347.11111111111131</v>
      </c>
      <c r="Q20">
        <f t="shared" si="1"/>
        <v>512.66666666666663</v>
      </c>
      <c r="R20">
        <f t="shared" si="1"/>
        <v>231</v>
      </c>
      <c r="S20">
        <f t="shared" si="1"/>
        <v>213.22222222222226</v>
      </c>
      <c r="T20">
        <f t="shared" si="1"/>
        <v>646.55555555555566</v>
      </c>
      <c r="U20">
        <f t="shared" si="1"/>
        <v>1</v>
      </c>
      <c r="W20">
        <v>124</v>
      </c>
      <c r="X20">
        <v>10203</v>
      </c>
      <c r="Y20">
        <v>6625</v>
      </c>
      <c r="Z20">
        <v>2921</v>
      </c>
      <c r="AA20">
        <v>4798</v>
      </c>
      <c r="AB20">
        <v>5437</v>
      </c>
      <c r="AC20">
        <v>10090</v>
      </c>
      <c r="AD20">
        <v>7324</v>
      </c>
      <c r="AE20">
        <v>4178</v>
      </c>
      <c r="AF20">
        <v>1016</v>
      </c>
      <c r="AG20">
        <v>4899</v>
      </c>
      <c r="AH20">
        <v>131</v>
      </c>
    </row>
    <row r="21" spans="1:34" x14ac:dyDescent="0.3">
      <c r="A21" s="1" t="s">
        <v>25</v>
      </c>
      <c r="B21">
        <v>11180</v>
      </c>
      <c r="C21">
        <v>535</v>
      </c>
      <c r="D21">
        <v>10613</v>
      </c>
      <c r="E21">
        <v>11441</v>
      </c>
      <c r="F21">
        <v>11793</v>
      </c>
      <c r="G21">
        <v>10872</v>
      </c>
      <c r="J21" t="s">
        <v>112</v>
      </c>
      <c r="K21">
        <f>K19-132</f>
        <v>10017.166666666666</v>
      </c>
      <c r="L21">
        <f t="shared" ref="L21:U21" si="2">L19-132</f>
        <v>6424</v>
      </c>
      <c r="M21">
        <f t="shared" si="2"/>
        <v>2461.3333333333335</v>
      </c>
      <c r="N21">
        <f t="shared" si="2"/>
        <v>4385.833333333333</v>
      </c>
      <c r="O21">
        <f t="shared" si="2"/>
        <v>4968.833333333333</v>
      </c>
      <c r="P21">
        <f t="shared" si="2"/>
        <v>10337.333333333334</v>
      </c>
      <c r="Q21">
        <f t="shared" si="2"/>
        <v>6689.333333333333</v>
      </c>
      <c r="R21">
        <f t="shared" si="2"/>
        <v>4252</v>
      </c>
      <c r="S21">
        <f t="shared" si="2"/>
        <v>943.66666666666674</v>
      </c>
      <c r="T21">
        <f t="shared" si="2"/>
        <v>5095.333333333333</v>
      </c>
      <c r="U21">
        <f t="shared" si="2"/>
        <v>0</v>
      </c>
      <c r="W21">
        <v>124</v>
      </c>
      <c r="X21">
        <v>10172</v>
      </c>
      <c r="Y21">
        <v>6347</v>
      </c>
      <c r="Z21">
        <v>2766</v>
      </c>
      <c r="AA21">
        <v>3869</v>
      </c>
      <c r="AB21">
        <v>5779</v>
      </c>
      <c r="AC21">
        <v>10267</v>
      </c>
      <c r="AD21">
        <v>7404</v>
      </c>
      <c r="AE21">
        <v>4067</v>
      </c>
      <c r="AF21">
        <v>1004</v>
      </c>
      <c r="AG21">
        <v>5913</v>
      </c>
      <c r="AH21">
        <v>132</v>
      </c>
    </row>
    <row r="22" spans="1:34" x14ac:dyDescent="0.3">
      <c r="A22" s="1" t="s">
        <v>26</v>
      </c>
      <c r="B22">
        <v>5987</v>
      </c>
      <c r="C22">
        <v>1484</v>
      </c>
      <c r="D22">
        <v>4408</v>
      </c>
      <c r="E22">
        <v>5658</v>
      </c>
      <c r="F22">
        <v>7987</v>
      </c>
      <c r="G22">
        <v>5895</v>
      </c>
      <c r="W22">
        <v>126</v>
      </c>
      <c r="X22">
        <v>10283</v>
      </c>
      <c r="Y22">
        <v>6766</v>
      </c>
      <c r="Z22">
        <v>2838</v>
      </c>
      <c r="AA22">
        <v>4623</v>
      </c>
      <c r="AB22">
        <v>5633</v>
      </c>
      <c r="AC22">
        <v>10800</v>
      </c>
      <c r="AD22">
        <v>7274</v>
      </c>
      <c r="AE22">
        <v>4745</v>
      </c>
      <c r="AF22">
        <v>1580</v>
      </c>
      <c r="AG22">
        <v>5279</v>
      </c>
      <c r="AH22">
        <v>130</v>
      </c>
    </row>
    <row r="23" spans="1:34" x14ac:dyDescent="0.3">
      <c r="A23" s="1" t="s">
        <v>27</v>
      </c>
      <c r="B23">
        <v>4628</v>
      </c>
      <c r="C23">
        <v>189</v>
      </c>
      <c r="D23">
        <v>4611</v>
      </c>
      <c r="E23">
        <v>4502</v>
      </c>
      <c r="F23">
        <v>4499</v>
      </c>
      <c r="G23">
        <v>4901</v>
      </c>
      <c r="J23" t="s">
        <v>133</v>
      </c>
      <c r="K23" s="23" t="s">
        <v>130</v>
      </c>
      <c r="L23" s="23"/>
      <c r="M23" s="23"/>
      <c r="N23" s="23"/>
      <c r="O23" s="23"/>
      <c r="P23" s="23" t="s">
        <v>131</v>
      </c>
      <c r="Q23" s="23"/>
      <c r="R23" s="23"/>
      <c r="S23" s="23"/>
      <c r="T23" s="23"/>
      <c r="W23">
        <v>123</v>
      </c>
      <c r="X23">
        <v>125</v>
      </c>
      <c r="Y23">
        <v>125</v>
      </c>
      <c r="Z23">
        <v>116</v>
      </c>
      <c r="AA23">
        <v>125</v>
      </c>
      <c r="AB23">
        <v>124</v>
      </c>
      <c r="AC23">
        <v>126</v>
      </c>
      <c r="AD23">
        <v>117</v>
      </c>
      <c r="AE23">
        <v>118</v>
      </c>
      <c r="AF23">
        <v>127</v>
      </c>
      <c r="AG23">
        <v>129</v>
      </c>
      <c r="AH23">
        <v>120</v>
      </c>
    </row>
    <row r="24" spans="1:34" x14ac:dyDescent="0.3">
      <c r="A24" s="1" t="s">
        <v>28</v>
      </c>
      <c r="B24">
        <v>763</v>
      </c>
      <c r="C24">
        <v>132</v>
      </c>
      <c r="D24">
        <v>730</v>
      </c>
      <c r="E24">
        <v>628</v>
      </c>
      <c r="F24">
        <v>752</v>
      </c>
      <c r="G24">
        <v>944</v>
      </c>
      <c r="K24" t="s">
        <v>105</v>
      </c>
      <c r="L24" t="s">
        <v>106</v>
      </c>
      <c r="M24" t="s">
        <v>107</v>
      </c>
      <c r="N24" t="s">
        <v>108</v>
      </c>
      <c r="O24" t="s">
        <v>109</v>
      </c>
      <c r="P24" t="s">
        <v>105</v>
      </c>
      <c r="Q24" t="s">
        <v>106</v>
      </c>
      <c r="R24" t="s">
        <v>107</v>
      </c>
      <c r="S24" t="s">
        <v>108</v>
      </c>
      <c r="T24" t="s">
        <v>109</v>
      </c>
      <c r="U24" t="s">
        <v>110</v>
      </c>
    </row>
    <row r="25" spans="1:34" x14ac:dyDescent="0.3">
      <c r="A25" s="1" t="s">
        <v>29</v>
      </c>
      <c r="B25">
        <v>3616</v>
      </c>
      <c r="C25">
        <v>262</v>
      </c>
      <c r="D25">
        <v>3331</v>
      </c>
      <c r="E25">
        <v>3553</v>
      </c>
      <c r="F25">
        <v>3963</v>
      </c>
      <c r="G25">
        <v>3617</v>
      </c>
      <c r="J25" t="s">
        <v>1</v>
      </c>
      <c r="K25">
        <f>AVERAGE(X27:X32)</f>
        <v>11433.833333333334</v>
      </c>
      <c r="L25">
        <f t="shared" ref="L25:U25" si="3">AVERAGE(Y27:Y32)</f>
        <v>6487.333333333333</v>
      </c>
      <c r="M25">
        <f t="shared" si="3"/>
        <v>3118.5</v>
      </c>
      <c r="N25">
        <f t="shared" si="3"/>
        <v>5488.166666666667</v>
      </c>
      <c r="O25">
        <f t="shared" si="3"/>
        <v>4879.166666666667</v>
      </c>
      <c r="P25">
        <f t="shared" si="3"/>
        <v>10891.333333333334</v>
      </c>
      <c r="Q25">
        <f t="shared" si="3"/>
        <v>7916.333333333333</v>
      </c>
      <c r="R25">
        <f t="shared" si="3"/>
        <v>4965.833333333333</v>
      </c>
      <c r="S25">
        <f t="shared" si="3"/>
        <v>1324.5</v>
      </c>
      <c r="T25">
        <f t="shared" si="3"/>
        <v>6878.166666666667</v>
      </c>
      <c r="U25">
        <f t="shared" si="3"/>
        <v>129.33333333333334</v>
      </c>
    </row>
    <row r="26" spans="1:34" x14ac:dyDescent="0.3">
      <c r="A26" s="1" t="s">
        <v>30</v>
      </c>
      <c r="B26">
        <v>133</v>
      </c>
      <c r="C26">
        <v>4</v>
      </c>
      <c r="D26">
        <v>128</v>
      </c>
      <c r="E26">
        <v>132</v>
      </c>
      <c r="F26">
        <v>138</v>
      </c>
      <c r="G26">
        <v>133</v>
      </c>
      <c r="J26" t="s">
        <v>111</v>
      </c>
      <c r="K26">
        <f>AVEDEV(X27:X32)</f>
        <v>115.83333333333333</v>
      </c>
      <c r="L26">
        <f t="shared" ref="L26:U26" si="4">AVEDEV(Y27:Y32)</f>
        <v>143.55555555555566</v>
      </c>
      <c r="M26">
        <f t="shared" si="4"/>
        <v>488.83333333333331</v>
      </c>
      <c r="N26">
        <f t="shared" si="4"/>
        <v>388.11111111111103</v>
      </c>
      <c r="O26">
        <f t="shared" si="4"/>
        <v>468.5</v>
      </c>
      <c r="P26">
        <f t="shared" si="4"/>
        <v>202.33333333333334</v>
      </c>
      <c r="Q26">
        <f t="shared" si="4"/>
        <v>700.66666666666663</v>
      </c>
      <c r="R26">
        <f t="shared" si="4"/>
        <v>189.83333333333334</v>
      </c>
      <c r="S26">
        <f t="shared" si="4"/>
        <v>264.33333333333331</v>
      </c>
      <c r="T26">
        <f t="shared" si="4"/>
        <v>568.72222222222206</v>
      </c>
      <c r="U26">
        <f t="shared" si="4"/>
        <v>1.1111111111111143</v>
      </c>
      <c r="W26">
        <v>125</v>
      </c>
      <c r="X26">
        <v>127</v>
      </c>
      <c r="Y26">
        <v>127</v>
      </c>
      <c r="Z26">
        <v>125</v>
      </c>
      <c r="AA26">
        <v>128</v>
      </c>
      <c r="AB26">
        <v>125</v>
      </c>
      <c r="AC26">
        <v>127</v>
      </c>
      <c r="AD26">
        <v>124</v>
      </c>
      <c r="AE26">
        <v>126</v>
      </c>
      <c r="AF26">
        <v>127</v>
      </c>
      <c r="AG26">
        <v>129</v>
      </c>
      <c r="AH26">
        <v>132</v>
      </c>
    </row>
    <row r="27" spans="1:34" x14ac:dyDescent="0.3">
      <c r="A27" s="1" t="s">
        <v>31</v>
      </c>
      <c r="B27">
        <v>125</v>
      </c>
      <c r="C27">
        <v>4</v>
      </c>
      <c r="D27">
        <v>121</v>
      </c>
      <c r="E27">
        <v>123</v>
      </c>
      <c r="F27">
        <v>128</v>
      </c>
      <c r="G27">
        <v>128</v>
      </c>
      <c r="J27" t="s">
        <v>112</v>
      </c>
      <c r="K27">
        <f>K25-129</f>
        <v>11304.833333333334</v>
      </c>
      <c r="L27">
        <f t="shared" ref="L27:U27" si="5">L25-129</f>
        <v>6358.333333333333</v>
      </c>
      <c r="M27">
        <f t="shared" si="5"/>
        <v>2989.5</v>
      </c>
      <c r="N27">
        <f t="shared" si="5"/>
        <v>5359.166666666667</v>
      </c>
      <c r="O27">
        <f t="shared" si="5"/>
        <v>4750.166666666667</v>
      </c>
      <c r="P27">
        <f t="shared" si="5"/>
        <v>10762.333333333334</v>
      </c>
      <c r="Q27">
        <f t="shared" si="5"/>
        <v>7787.333333333333</v>
      </c>
      <c r="R27">
        <f t="shared" si="5"/>
        <v>4836.833333333333</v>
      </c>
      <c r="S27">
        <f t="shared" si="5"/>
        <v>1195.5</v>
      </c>
      <c r="T27">
        <f t="shared" si="5"/>
        <v>6749.166666666667</v>
      </c>
      <c r="U27">
        <f t="shared" si="5"/>
        <v>0.33333333333334281</v>
      </c>
      <c r="W27">
        <v>122</v>
      </c>
      <c r="X27">
        <v>11383</v>
      </c>
      <c r="Y27">
        <v>6745</v>
      </c>
      <c r="Z27">
        <v>3536</v>
      </c>
      <c r="AA27">
        <v>5110</v>
      </c>
      <c r="AB27">
        <v>3807</v>
      </c>
      <c r="AC27">
        <v>11020</v>
      </c>
      <c r="AD27">
        <v>7014</v>
      </c>
      <c r="AE27">
        <v>5141</v>
      </c>
      <c r="AF27">
        <v>935</v>
      </c>
      <c r="AG27">
        <v>5172</v>
      </c>
      <c r="AH27">
        <v>130</v>
      </c>
    </row>
    <row r="28" spans="1:34" x14ac:dyDescent="0.3">
      <c r="A28" s="1" t="s">
        <v>32</v>
      </c>
      <c r="B28">
        <v>9823</v>
      </c>
      <c r="C28">
        <v>292</v>
      </c>
      <c r="D28">
        <v>9510</v>
      </c>
      <c r="E28">
        <v>9831</v>
      </c>
      <c r="F28">
        <v>10210</v>
      </c>
      <c r="G28">
        <v>9739</v>
      </c>
      <c r="W28">
        <v>122</v>
      </c>
      <c r="X28">
        <v>11144</v>
      </c>
      <c r="Y28">
        <v>6534</v>
      </c>
      <c r="Z28">
        <v>1652</v>
      </c>
      <c r="AA28">
        <v>5950</v>
      </c>
      <c r="AB28">
        <v>4615</v>
      </c>
      <c r="AC28">
        <v>10679</v>
      </c>
      <c r="AD28">
        <v>7471</v>
      </c>
      <c r="AE28">
        <v>4827</v>
      </c>
      <c r="AF28">
        <v>1154</v>
      </c>
      <c r="AG28">
        <v>7213</v>
      </c>
      <c r="AH28">
        <v>132</v>
      </c>
    </row>
    <row r="29" spans="1:34" x14ac:dyDescent="0.3">
      <c r="A29" s="1" t="s">
        <v>33</v>
      </c>
      <c r="B29">
        <v>6512</v>
      </c>
      <c r="C29">
        <v>486</v>
      </c>
      <c r="D29">
        <v>5971</v>
      </c>
      <c r="E29">
        <v>6600</v>
      </c>
      <c r="F29">
        <v>7130</v>
      </c>
      <c r="G29">
        <v>6349</v>
      </c>
      <c r="J29" t="s">
        <v>135</v>
      </c>
      <c r="K29" s="23" t="s">
        <v>130</v>
      </c>
      <c r="L29" s="23"/>
      <c r="M29" s="23"/>
      <c r="N29" s="23"/>
      <c r="O29" s="23"/>
      <c r="P29" s="23" t="s">
        <v>131</v>
      </c>
      <c r="Q29" s="23"/>
      <c r="R29" s="23"/>
      <c r="S29" s="23"/>
      <c r="T29" s="23"/>
      <c r="W29">
        <v>122</v>
      </c>
      <c r="X29">
        <v>11452</v>
      </c>
      <c r="Y29">
        <v>6238</v>
      </c>
      <c r="Z29">
        <v>3282</v>
      </c>
      <c r="AA29">
        <v>5827</v>
      </c>
      <c r="AB29">
        <v>4810</v>
      </c>
      <c r="AC29">
        <v>10628</v>
      </c>
      <c r="AD29">
        <v>7162</v>
      </c>
      <c r="AE29">
        <v>5095</v>
      </c>
      <c r="AF29">
        <v>1512</v>
      </c>
      <c r="AG29">
        <v>7290</v>
      </c>
      <c r="AH29">
        <v>129</v>
      </c>
    </row>
    <row r="30" spans="1:34" x14ac:dyDescent="0.3">
      <c r="A30" s="1" t="s">
        <v>34</v>
      </c>
      <c r="B30">
        <v>1441</v>
      </c>
      <c r="C30">
        <v>202</v>
      </c>
      <c r="D30">
        <v>1269</v>
      </c>
      <c r="E30">
        <v>1275</v>
      </c>
      <c r="F30">
        <v>1677</v>
      </c>
      <c r="G30">
        <v>1541</v>
      </c>
      <c r="K30" t="s">
        <v>105</v>
      </c>
      <c r="L30" t="s">
        <v>106</v>
      </c>
      <c r="M30" t="s">
        <v>107</v>
      </c>
      <c r="N30" t="s">
        <v>108</v>
      </c>
      <c r="O30" t="s">
        <v>109</v>
      </c>
      <c r="P30" t="s">
        <v>105</v>
      </c>
      <c r="Q30" t="s">
        <v>106</v>
      </c>
      <c r="R30" t="s">
        <v>107</v>
      </c>
      <c r="S30" t="s">
        <v>108</v>
      </c>
      <c r="T30" t="s">
        <v>109</v>
      </c>
      <c r="U30" t="s">
        <v>110</v>
      </c>
      <c r="W30">
        <v>121</v>
      </c>
      <c r="X30">
        <v>11539</v>
      </c>
      <c r="Y30">
        <v>6507</v>
      </c>
      <c r="Z30">
        <v>3546</v>
      </c>
      <c r="AA30">
        <v>5818</v>
      </c>
      <c r="AB30">
        <v>5111</v>
      </c>
      <c r="AC30">
        <v>10760</v>
      </c>
      <c r="AD30">
        <v>8550</v>
      </c>
      <c r="AE30">
        <v>4760</v>
      </c>
      <c r="AF30">
        <v>1201</v>
      </c>
      <c r="AG30">
        <v>7370</v>
      </c>
      <c r="AH30">
        <v>127</v>
      </c>
    </row>
    <row r="31" spans="1:34" x14ac:dyDescent="0.3">
      <c r="A31" s="1" t="s">
        <v>35</v>
      </c>
      <c r="B31">
        <v>4772</v>
      </c>
      <c r="C31">
        <v>159</v>
      </c>
      <c r="D31">
        <v>4644</v>
      </c>
      <c r="E31">
        <v>4693</v>
      </c>
      <c r="F31">
        <v>5003</v>
      </c>
      <c r="G31">
        <v>4750</v>
      </c>
      <c r="J31" t="s">
        <v>1</v>
      </c>
      <c r="K31">
        <f>AVERAGE(X37:X42)</f>
        <v>13595</v>
      </c>
      <c r="L31">
        <f t="shared" ref="L31:U31" si="6">AVERAGE(Y37:Y42)</f>
        <v>7069.5</v>
      </c>
      <c r="M31">
        <f t="shared" si="6"/>
        <v>4477.666666666667</v>
      </c>
      <c r="N31">
        <f t="shared" si="6"/>
        <v>6179.333333333333</v>
      </c>
      <c r="O31">
        <f t="shared" si="6"/>
        <v>6430</v>
      </c>
      <c r="P31">
        <f t="shared" si="6"/>
        <v>9980.8333333333339</v>
      </c>
      <c r="Q31">
        <f t="shared" si="6"/>
        <v>8567.1666666666661</v>
      </c>
      <c r="R31">
        <f t="shared" si="6"/>
        <v>5085.166666666667</v>
      </c>
      <c r="S31">
        <f t="shared" si="6"/>
        <v>1539.3333333333333</v>
      </c>
      <c r="T31">
        <f t="shared" si="6"/>
        <v>4873.5</v>
      </c>
      <c r="U31">
        <f t="shared" si="6"/>
        <v>129.66666666666666</v>
      </c>
      <c r="W31">
        <v>122</v>
      </c>
      <c r="X31">
        <v>11427</v>
      </c>
      <c r="Y31">
        <v>6306</v>
      </c>
      <c r="Z31">
        <v>3292</v>
      </c>
      <c r="AA31">
        <v>4702</v>
      </c>
      <c r="AB31">
        <v>5591</v>
      </c>
      <c r="AC31">
        <v>10954</v>
      </c>
      <c r="AD31">
        <v>8431</v>
      </c>
      <c r="AE31">
        <v>4741</v>
      </c>
      <c r="AF31">
        <v>1215</v>
      </c>
      <c r="AG31">
        <v>6941</v>
      </c>
      <c r="AH31">
        <v>129</v>
      </c>
    </row>
    <row r="32" spans="1:34" x14ac:dyDescent="0.3">
      <c r="A32" s="1" t="s">
        <v>36</v>
      </c>
      <c r="B32">
        <v>4737</v>
      </c>
      <c r="C32">
        <v>212</v>
      </c>
      <c r="D32">
        <v>4540</v>
      </c>
      <c r="E32">
        <v>4568</v>
      </c>
      <c r="F32">
        <v>4912</v>
      </c>
      <c r="G32">
        <v>4929</v>
      </c>
      <c r="J32" t="s">
        <v>111</v>
      </c>
      <c r="K32">
        <f>AVEDEV(X37:X42)</f>
        <v>117.66666666666667</v>
      </c>
      <c r="L32">
        <f t="shared" ref="L32:U32" si="7">AVEDEV(Y37:Y42)</f>
        <v>123.5</v>
      </c>
      <c r="M32">
        <f t="shared" si="7"/>
        <v>383.55555555555537</v>
      </c>
      <c r="N32">
        <f t="shared" si="7"/>
        <v>430.22222222222234</v>
      </c>
      <c r="O32">
        <f t="shared" si="7"/>
        <v>855</v>
      </c>
      <c r="P32">
        <f t="shared" si="7"/>
        <v>180.05555555555597</v>
      </c>
      <c r="Q32">
        <f t="shared" si="7"/>
        <v>371.5</v>
      </c>
      <c r="R32">
        <f t="shared" si="7"/>
        <v>108.83333333333333</v>
      </c>
      <c r="S32">
        <f t="shared" si="7"/>
        <v>266.11111111111109</v>
      </c>
      <c r="T32">
        <f t="shared" si="7"/>
        <v>1384</v>
      </c>
      <c r="U32">
        <f t="shared" si="7"/>
        <v>1.6666666666666667</v>
      </c>
      <c r="W32">
        <v>124</v>
      </c>
      <c r="X32">
        <v>11658</v>
      </c>
      <c r="Y32">
        <v>6594</v>
      </c>
      <c r="Z32">
        <v>3403</v>
      </c>
      <c r="AA32">
        <v>5522</v>
      </c>
      <c r="AB32">
        <v>5341</v>
      </c>
      <c r="AC32">
        <v>11307</v>
      </c>
      <c r="AD32">
        <v>8870</v>
      </c>
      <c r="AE32">
        <v>5231</v>
      </c>
      <c r="AF32">
        <v>1930</v>
      </c>
      <c r="AG32">
        <v>7283</v>
      </c>
      <c r="AH32">
        <v>129</v>
      </c>
    </row>
    <row r="33" spans="1:34" x14ac:dyDescent="0.3">
      <c r="A33" s="1" t="s">
        <v>37</v>
      </c>
      <c r="B33">
        <v>10272</v>
      </c>
      <c r="C33">
        <v>510</v>
      </c>
      <c r="D33">
        <v>9771</v>
      </c>
      <c r="E33">
        <v>10376</v>
      </c>
      <c r="F33">
        <v>10940</v>
      </c>
      <c r="G33">
        <v>10002</v>
      </c>
      <c r="J33" t="s">
        <v>112</v>
      </c>
      <c r="K33">
        <f>K31-130</f>
        <v>13465</v>
      </c>
      <c r="L33">
        <f t="shared" ref="L33:U33" si="8">L31-130</f>
        <v>6939.5</v>
      </c>
      <c r="M33">
        <f t="shared" si="8"/>
        <v>4347.666666666667</v>
      </c>
      <c r="N33">
        <f t="shared" si="8"/>
        <v>6049.333333333333</v>
      </c>
      <c r="O33">
        <f t="shared" si="8"/>
        <v>6300</v>
      </c>
      <c r="P33">
        <f t="shared" si="8"/>
        <v>9850.8333333333339</v>
      </c>
      <c r="Q33">
        <f t="shared" si="8"/>
        <v>8437.1666666666661</v>
      </c>
      <c r="R33">
        <f t="shared" si="8"/>
        <v>4955.166666666667</v>
      </c>
      <c r="S33">
        <f t="shared" si="8"/>
        <v>1409.3333333333333</v>
      </c>
      <c r="T33">
        <f t="shared" si="8"/>
        <v>4743.5</v>
      </c>
      <c r="U33">
        <f t="shared" si="8"/>
        <v>-0.33333333333334281</v>
      </c>
      <c r="W33">
        <v>120</v>
      </c>
      <c r="X33">
        <v>121</v>
      </c>
      <c r="Y33">
        <v>120</v>
      </c>
      <c r="Z33">
        <v>113</v>
      </c>
      <c r="AA33">
        <v>120</v>
      </c>
      <c r="AB33">
        <v>121</v>
      </c>
      <c r="AC33">
        <v>121</v>
      </c>
      <c r="AD33">
        <v>112</v>
      </c>
      <c r="AE33">
        <v>115</v>
      </c>
      <c r="AF33">
        <v>122</v>
      </c>
      <c r="AG33">
        <v>124</v>
      </c>
      <c r="AH33">
        <v>114</v>
      </c>
    </row>
    <row r="34" spans="1:34" x14ac:dyDescent="0.3">
      <c r="A34" s="1" t="s">
        <v>38</v>
      </c>
      <c r="B34">
        <v>6248</v>
      </c>
      <c r="C34">
        <v>1986</v>
      </c>
      <c r="D34">
        <v>4156</v>
      </c>
      <c r="E34">
        <v>5399</v>
      </c>
      <c r="F34">
        <v>8817</v>
      </c>
      <c r="G34">
        <v>6619</v>
      </c>
    </row>
    <row r="35" spans="1:34" x14ac:dyDescent="0.3">
      <c r="A35" s="1" t="s">
        <v>39</v>
      </c>
      <c r="B35">
        <v>4214</v>
      </c>
      <c r="C35">
        <v>675</v>
      </c>
      <c r="D35">
        <v>3750</v>
      </c>
      <c r="E35">
        <v>3535</v>
      </c>
      <c r="F35">
        <v>4656</v>
      </c>
      <c r="G35">
        <v>4916</v>
      </c>
      <c r="J35" t="s">
        <v>138</v>
      </c>
      <c r="K35" s="23" t="s">
        <v>130</v>
      </c>
      <c r="L35" s="23"/>
      <c r="M35" s="23"/>
      <c r="N35" s="23"/>
      <c r="O35" s="23"/>
      <c r="P35" s="23" t="s">
        <v>131</v>
      </c>
      <c r="Q35" s="23"/>
      <c r="R35" s="23"/>
      <c r="S35" s="23"/>
      <c r="T35" s="23"/>
    </row>
    <row r="36" spans="1:34" x14ac:dyDescent="0.3">
      <c r="A36" s="1" t="s">
        <v>40</v>
      </c>
      <c r="B36">
        <v>880</v>
      </c>
      <c r="C36">
        <v>53</v>
      </c>
      <c r="D36">
        <v>880</v>
      </c>
      <c r="E36">
        <v>821</v>
      </c>
      <c r="F36">
        <v>870</v>
      </c>
      <c r="G36">
        <v>950</v>
      </c>
      <c r="K36" t="s">
        <v>105</v>
      </c>
      <c r="L36" t="s">
        <v>106</v>
      </c>
      <c r="M36" t="s">
        <v>107</v>
      </c>
      <c r="N36" t="s">
        <v>108</v>
      </c>
      <c r="O36" t="s">
        <v>109</v>
      </c>
      <c r="P36" t="s">
        <v>105</v>
      </c>
      <c r="Q36" t="s">
        <v>106</v>
      </c>
      <c r="R36" t="s">
        <v>107</v>
      </c>
      <c r="S36" t="s">
        <v>108</v>
      </c>
      <c r="T36" t="s">
        <v>109</v>
      </c>
      <c r="U36" t="s">
        <v>110</v>
      </c>
      <c r="W36">
        <v>134</v>
      </c>
      <c r="X36">
        <v>131</v>
      </c>
      <c r="Y36">
        <v>130</v>
      </c>
      <c r="Z36">
        <v>129</v>
      </c>
      <c r="AA36">
        <v>132</v>
      </c>
      <c r="AB36">
        <v>129</v>
      </c>
      <c r="AC36">
        <v>131</v>
      </c>
      <c r="AD36">
        <v>129</v>
      </c>
      <c r="AE36">
        <v>128</v>
      </c>
      <c r="AF36">
        <v>131</v>
      </c>
      <c r="AG36">
        <v>134</v>
      </c>
      <c r="AH36">
        <v>138</v>
      </c>
    </row>
    <row r="37" spans="1:34" x14ac:dyDescent="0.3">
      <c r="A37" s="1" t="s">
        <v>41</v>
      </c>
      <c r="B37">
        <v>5560</v>
      </c>
      <c r="C37">
        <v>317</v>
      </c>
      <c r="D37">
        <v>5197</v>
      </c>
      <c r="E37">
        <v>5445</v>
      </c>
      <c r="F37">
        <v>5946</v>
      </c>
      <c r="G37">
        <v>5651</v>
      </c>
      <c r="J37" t="s">
        <v>1</v>
      </c>
      <c r="K37">
        <f>AVERAGE(X47:X52)</f>
        <v>13766.5</v>
      </c>
      <c r="L37">
        <f t="shared" ref="L37:U37" si="9">AVERAGE(Y47:Y52)</f>
        <v>6430.166666666667</v>
      </c>
      <c r="M37">
        <f t="shared" si="9"/>
        <v>4776.333333333333</v>
      </c>
      <c r="N37">
        <f t="shared" si="9"/>
        <v>6598.166666666667</v>
      </c>
      <c r="O37">
        <f t="shared" si="9"/>
        <v>6527.833333333333</v>
      </c>
      <c r="P37">
        <f t="shared" si="9"/>
        <v>9963.5</v>
      </c>
      <c r="Q37">
        <f t="shared" si="9"/>
        <v>8755.3333333333339</v>
      </c>
      <c r="R37">
        <f t="shared" si="9"/>
        <v>5277.666666666667</v>
      </c>
      <c r="S37">
        <f t="shared" si="9"/>
        <v>1846.6666666666667</v>
      </c>
      <c r="T37">
        <f t="shared" si="9"/>
        <v>4483.5</v>
      </c>
      <c r="U37">
        <f t="shared" si="9"/>
        <v>130.66666666666666</v>
      </c>
      <c r="W37">
        <v>127</v>
      </c>
      <c r="X37">
        <v>13661</v>
      </c>
      <c r="Y37">
        <v>7305</v>
      </c>
      <c r="Z37">
        <v>4696</v>
      </c>
      <c r="AA37">
        <v>5681</v>
      </c>
      <c r="AB37">
        <v>4439</v>
      </c>
      <c r="AC37">
        <v>9898</v>
      </c>
      <c r="AD37">
        <v>8176</v>
      </c>
      <c r="AE37">
        <v>5111</v>
      </c>
      <c r="AF37">
        <v>1105</v>
      </c>
      <c r="AG37">
        <v>3259</v>
      </c>
      <c r="AH37">
        <v>133</v>
      </c>
    </row>
    <row r="38" spans="1:34" x14ac:dyDescent="0.3">
      <c r="A38" s="1" t="s">
        <v>42</v>
      </c>
      <c r="B38">
        <v>134</v>
      </c>
      <c r="C38">
        <v>5</v>
      </c>
      <c r="D38">
        <v>130</v>
      </c>
      <c r="E38">
        <v>133</v>
      </c>
      <c r="F38">
        <v>142</v>
      </c>
      <c r="G38">
        <v>133</v>
      </c>
      <c r="J38" t="s">
        <v>111</v>
      </c>
      <c r="K38">
        <f>AVEDEV(X47:X52)</f>
        <v>251.66666666666666</v>
      </c>
      <c r="L38">
        <f t="shared" ref="L38:U38" si="10">AVEDEV(Y47:Y52)</f>
        <v>101.22222222222233</v>
      </c>
      <c r="M38">
        <f t="shared" si="10"/>
        <v>384.11111111111131</v>
      </c>
      <c r="N38">
        <f t="shared" si="10"/>
        <v>436.11111111111103</v>
      </c>
      <c r="O38">
        <f t="shared" si="10"/>
        <v>925.83333333333337</v>
      </c>
      <c r="P38">
        <f t="shared" si="10"/>
        <v>176.66666666666666</v>
      </c>
      <c r="Q38">
        <f t="shared" si="10"/>
        <v>203.22222222222203</v>
      </c>
      <c r="R38">
        <f t="shared" si="10"/>
        <v>200.33333333333334</v>
      </c>
      <c r="S38">
        <f t="shared" si="10"/>
        <v>313.5555555555556</v>
      </c>
      <c r="T38">
        <f t="shared" si="10"/>
        <v>1595.6666666666667</v>
      </c>
      <c r="U38">
        <f t="shared" si="10"/>
        <v>2.3333333333333335</v>
      </c>
      <c r="W38">
        <v>126</v>
      </c>
      <c r="X38">
        <v>13375</v>
      </c>
      <c r="Y38">
        <v>7100</v>
      </c>
      <c r="Z38">
        <v>3327</v>
      </c>
      <c r="AA38">
        <v>6567</v>
      </c>
      <c r="AB38">
        <v>5949</v>
      </c>
      <c r="AC38">
        <v>9974</v>
      </c>
      <c r="AD38">
        <v>8467</v>
      </c>
      <c r="AE38">
        <v>4930</v>
      </c>
      <c r="AF38">
        <v>1362</v>
      </c>
      <c r="AG38">
        <v>4806</v>
      </c>
      <c r="AH38">
        <v>131</v>
      </c>
    </row>
    <row r="39" spans="1:34" x14ac:dyDescent="0.3">
      <c r="A39" s="1" t="s">
        <v>43</v>
      </c>
      <c r="B39">
        <v>124</v>
      </c>
      <c r="C39">
        <v>4</v>
      </c>
      <c r="D39">
        <v>121</v>
      </c>
      <c r="E39">
        <v>121</v>
      </c>
      <c r="F39">
        <v>128</v>
      </c>
      <c r="G39">
        <v>128</v>
      </c>
      <c r="J39" t="s">
        <v>112</v>
      </c>
      <c r="K39">
        <f>K37-131</f>
        <v>13635.5</v>
      </c>
      <c r="L39">
        <f t="shared" ref="L39:U39" si="11">L37-131</f>
        <v>6299.166666666667</v>
      </c>
      <c r="M39">
        <f t="shared" si="11"/>
        <v>4645.333333333333</v>
      </c>
      <c r="N39">
        <f t="shared" si="11"/>
        <v>6467.166666666667</v>
      </c>
      <c r="O39">
        <f t="shared" si="11"/>
        <v>6396.833333333333</v>
      </c>
      <c r="P39">
        <f t="shared" si="11"/>
        <v>9832.5</v>
      </c>
      <c r="Q39">
        <f t="shared" si="11"/>
        <v>8624.3333333333339</v>
      </c>
      <c r="R39">
        <f t="shared" si="11"/>
        <v>5146.666666666667</v>
      </c>
      <c r="S39">
        <f t="shared" si="11"/>
        <v>1715.6666666666667</v>
      </c>
      <c r="T39">
        <f t="shared" si="11"/>
        <v>4352.5</v>
      </c>
      <c r="U39">
        <f t="shared" si="11"/>
        <v>-0.33333333333334281</v>
      </c>
      <c r="W39">
        <v>123</v>
      </c>
      <c r="X39">
        <v>13694</v>
      </c>
      <c r="Y39">
        <v>7174</v>
      </c>
      <c r="Z39">
        <v>4647</v>
      </c>
      <c r="AA39">
        <v>6690</v>
      </c>
      <c r="AB39">
        <v>6337</v>
      </c>
      <c r="AC39">
        <v>9695</v>
      </c>
      <c r="AD39">
        <v>7944</v>
      </c>
      <c r="AE39">
        <v>5122</v>
      </c>
      <c r="AF39">
        <v>1735</v>
      </c>
      <c r="AG39">
        <v>6596</v>
      </c>
      <c r="AH39">
        <v>129</v>
      </c>
    </row>
    <row r="40" spans="1:34" x14ac:dyDescent="0.3">
      <c r="A40" s="1" t="s">
        <v>44</v>
      </c>
      <c r="B40">
        <v>10206</v>
      </c>
      <c r="C40">
        <v>433</v>
      </c>
      <c r="D40">
        <v>9700</v>
      </c>
      <c r="E40">
        <v>10127</v>
      </c>
      <c r="F40">
        <v>10754</v>
      </c>
      <c r="G40">
        <v>10242</v>
      </c>
      <c r="W40">
        <v>123</v>
      </c>
      <c r="X40">
        <v>13567</v>
      </c>
      <c r="Y40">
        <v>6909</v>
      </c>
      <c r="Z40">
        <v>4874</v>
      </c>
      <c r="AA40">
        <v>6489</v>
      </c>
      <c r="AB40">
        <v>6892</v>
      </c>
      <c r="AC40">
        <v>9845</v>
      </c>
      <c r="AD40">
        <v>8951</v>
      </c>
      <c r="AE40">
        <v>4941</v>
      </c>
      <c r="AF40">
        <v>1453</v>
      </c>
      <c r="AG40">
        <v>3152</v>
      </c>
      <c r="AH40">
        <v>126</v>
      </c>
    </row>
    <row r="41" spans="1:34" x14ac:dyDescent="0.3">
      <c r="A41" s="1" t="s">
        <v>45</v>
      </c>
      <c r="B41">
        <v>6275</v>
      </c>
      <c r="C41">
        <v>665</v>
      </c>
      <c r="D41">
        <v>5489</v>
      </c>
      <c r="E41">
        <v>6464</v>
      </c>
      <c r="F41">
        <v>7072</v>
      </c>
      <c r="G41">
        <v>6077</v>
      </c>
      <c r="J41" t="s">
        <v>145</v>
      </c>
      <c r="K41" s="23" t="s">
        <v>130</v>
      </c>
      <c r="L41" s="23"/>
      <c r="M41" s="23"/>
      <c r="N41" s="23"/>
      <c r="O41" s="23"/>
      <c r="P41" s="23" t="s">
        <v>131</v>
      </c>
      <c r="Q41" s="23"/>
      <c r="R41" s="23"/>
      <c r="S41" s="23"/>
      <c r="T41" s="23"/>
      <c r="W41">
        <v>126</v>
      </c>
      <c r="X41">
        <v>13490</v>
      </c>
      <c r="Y41">
        <v>6973</v>
      </c>
      <c r="Z41">
        <v>4658</v>
      </c>
      <c r="AA41">
        <v>5387</v>
      </c>
      <c r="AB41">
        <v>7645</v>
      </c>
      <c r="AC41">
        <v>9952</v>
      </c>
      <c r="AD41">
        <v>8908</v>
      </c>
      <c r="AE41">
        <v>5058</v>
      </c>
      <c r="AF41">
        <v>1439</v>
      </c>
      <c r="AG41">
        <v>7303</v>
      </c>
      <c r="AH41">
        <v>130</v>
      </c>
    </row>
    <row r="42" spans="1:34" x14ac:dyDescent="0.3">
      <c r="A42" s="1" t="s">
        <v>46</v>
      </c>
      <c r="B42">
        <v>2623</v>
      </c>
      <c r="C42">
        <v>92</v>
      </c>
      <c r="D42">
        <v>2720</v>
      </c>
      <c r="E42">
        <v>2679</v>
      </c>
      <c r="F42">
        <v>2572</v>
      </c>
      <c r="G42">
        <v>2521</v>
      </c>
      <c r="K42" t="s">
        <v>105</v>
      </c>
      <c r="L42" t="s">
        <v>106</v>
      </c>
      <c r="M42" t="s">
        <v>107</v>
      </c>
      <c r="N42" t="s">
        <v>108</v>
      </c>
      <c r="O42" t="s">
        <v>109</v>
      </c>
      <c r="P42" t="s">
        <v>105</v>
      </c>
      <c r="Q42" t="s">
        <v>106</v>
      </c>
      <c r="R42" t="s">
        <v>107</v>
      </c>
      <c r="S42" t="s">
        <v>108</v>
      </c>
      <c r="T42" t="s">
        <v>109</v>
      </c>
      <c r="U42" t="s">
        <v>110</v>
      </c>
      <c r="W42">
        <v>126</v>
      </c>
      <c r="X42">
        <v>13783</v>
      </c>
      <c r="Y42">
        <v>6956</v>
      </c>
      <c r="Z42">
        <v>4664</v>
      </c>
      <c r="AA42">
        <v>6262</v>
      </c>
      <c r="AB42">
        <v>7318</v>
      </c>
      <c r="AC42">
        <v>10521</v>
      </c>
      <c r="AD42">
        <v>8957</v>
      </c>
      <c r="AE42">
        <v>5349</v>
      </c>
      <c r="AF42">
        <v>2142</v>
      </c>
      <c r="AG42">
        <v>4125</v>
      </c>
      <c r="AH42">
        <v>129</v>
      </c>
    </row>
    <row r="43" spans="1:34" x14ac:dyDescent="0.3">
      <c r="A43" s="1" t="s">
        <v>47</v>
      </c>
      <c r="B43">
        <v>4716</v>
      </c>
      <c r="C43">
        <v>878</v>
      </c>
      <c r="D43">
        <v>3801</v>
      </c>
      <c r="E43">
        <v>4244</v>
      </c>
      <c r="F43">
        <v>5792</v>
      </c>
      <c r="G43">
        <v>5027</v>
      </c>
      <c r="J43" t="s">
        <v>1</v>
      </c>
      <c r="K43">
        <f>AVERAGE(X57:X62)</f>
        <v>14340.5</v>
      </c>
      <c r="L43">
        <f t="shared" ref="L43:U43" si="12">AVERAGE(Y57:Y62)</f>
        <v>6266.5</v>
      </c>
      <c r="M43">
        <f t="shared" si="12"/>
        <v>5522</v>
      </c>
      <c r="N43">
        <f t="shared" si="12"/>
        <v>7384.666666666667</v>
      </c>
      <c r="O43">
        <f t="shared" si="12"/>
        <v>6151</v>
      </c>
      <c r="P43">
        <f t="shared" si="12"/>
        <v>9994.1666666666661</v>
      </c>
      <c r="Q43">
        <f t="shared" si="12"/>
        <v>8763.3333333333339</v>
      </c>
      <c r="R43">
        <f t="shared" si="12"/>
        <v>5807.333333333333</v>
      </c>
      <c r="S43">
        <f t="shared" si="12"/>
        <v>2416.8333333333335</v>
      </c>
      <c r="T43">
        <f t="shared" si="12"/>
        <v>4104.333333333333</v>
      </c>
      <c r="U43">
        <f t="shared" si="12"/>
        <v>131.33333333333334</v>
      </c>
      <c r="W43">
        <v>125</v>
      </c>
      <c r="X43">
        <v>124</v>
      </c>
      <c r="Y43">
        <v>124</v>
      </c>
      <c r="Z43">
        <v>117</v>
      </c>
      <c r="AA43">
        <v>123</v>
      </c>
      <c r="AB43">
        <v>126</v>
      </c>
      <c r="AC43">
        <v>125</v>
      </c>
      <c r="AD43">
        <v>119</v>
      </c>
      <c r="AE43">
        <v>120</v>
      </c>
      <c r="AF43">
        <v>125</v>
      </c>
      <c r="AG43">
        <v>129</v>
      </c>
      <c r="AH43">
        <v>117</v>
      </c>
    </row>
    <row r="44" spans="1:34" x14ac:dyDescent="0.3">
      <c r="A44" s="1" t="s">
        <v>48</v>
      </c>
      <c r="B44">
        <v>5083</v>
      </c>
      <c r="C44">
        <v>240</v>
      </c>
      <c r="D44">
        <v>4851</v>
      </c>
      <c r="E44">
        <v>4908</v>
      </c>
      <c r="F44">
        <v>5240</v>
      </c>
      <c r="G44">
        <v>5334</v>
      </c>
      <c r="J44" t="s">
        <v>111</v>
      </c>
      <c r="K44">
        <f>AVERAGE(AVEDEV(X57:X62))</f>
        <v>211.5</v>
      </c>
      <c r="L44">
        <f t="shared" ref="L44:U44" si="13">AVERAGE(AVEDEV(Y57:Y62))</f>
        <v>97.833333333333329</v>
      </c>
      <c r="M44">
        <f t="shared" si="13"/>
        <v>466</v>
      </c>
      <c r="N44">
        <f t="shared" si="13"/>
        <v>446.11111111111103</v>
      </c>
      <c r="O44">
        <f t="shared" si="13"/>
        <v>951</v>
      </c>
      <c r="P44">
        <f t="shared" si="13"/>
        <v>145.83333333333334</v>
      </c>
      <c r="Q44">
        <f t="shared" si="13"/>
        <v>203.55555555555534</v>
      </c>
      <c r="R44">
        <f t="shared" si="13"/>
        <v>140.66666666666666</v>
      </c>
      <c r="S44">
        <f t="shared" si="13"/>
        <v>355.44444444444451</v>
      </c>
      <c r="T44">
        <f t="shared" si="13"/>
        <v>1426.1111111111111</v>
      </c>
      <c r="U44">
        <f t="shared" si="13"/>
        <v>1.777777777777781</v>
      </c>
    </row>
    <row r="45" spans="1:34" x14ac:dyDescent="0.3">
      <c r="A45" s="1" t="s">
        <v>49</v>
      </c>
      <c r="B45">
        <v>10207</v>
      </c>
      <c r="C45">
        <v>619</v>
      </c>
      <c r="D45">
        <v>9536</v>
      </c>
      <c r="E45">
        <v>10267</v>
      </c>
      <c r="F45">
        <v>11016</v>
      </c>
      <c r="G45">
        <v>10008</v>
      </c>
      <c r="J45" t="s">
        <v>112</v>
      </c>
      <c r="K45">
        <f>K43-131</f>
        <v>14209.5</v>
      </c>
      <c r="L45">
        <f t="shared" ref="L45:U45" si="14">L43-131</f>
        <v>6135.5</v>
      </c>
      <c r="M45">
        <f t="shared" si="14"/>
        <v>5391</v>
      </c>
      <c r="N45">
        <f t="shared" si="14"/>
        <v>7253.666666666667</v>
      </c>
      <c r="O45">
        <f t="shared" si="14"/>
        <v>6020</v>
      </c>
      <c r="P45">
        <f t="shared" si="14"/>
        <v>9863.1666666666661</v>
      </c>
      <c r="Q45">
        <f t="shared" si="14"/>
        <v>8632.3333333333339</v>
      </c>
      <c r="R45">
        <f t="shared" si="14"/>
        <v>5676.333333333333</v>
      </c>
      <c r="S45">
        <f t="shared" si="14"/>
        <v>2285.8333333333335</v>
      </c>
      <c r="T45">
        <f t="shared" si="14"/>
        <v>3973.333333333333</v>
      </c>
      <c r="U45">
        <f t="shared" si="14"/>
        <v>0.33333333333334281</v>
      </c>
    </row>
    <row r="46" spans="1:34" x14ac:dyDescent="0.3">
      <c r="A46" s="1" t="s">
        <v>50</v>
      </c>
      <c r="B46">
        <v>6691</v>
      </c>
      <c r="C46">
        <v>1400</v>
      </c>
      <c r="D46">
        <v>5008</v>
      </c>
      <c r="E46">
        <v>6340</v>
      </c>
      <c r="F46">
        <v>8364</v>
      </c>
      <c r="G46">
        <v>7054</v>
      </c>
      <c r="W46">
        <v>134</v>
      </c>
      <c r="X46">
        <v>134</v>
      </c>
      <c r="Y46">
        <v>130</v>
      </c>
      <c r="Z46">
        <v>130</v>
      </c>
      <c r="AA46">
        <v>131</v>
      </c>
      <c r="AB46">
        <v>129</v>
      </c>
      <c r="AC46">
        <v>129</v>
      </c>
      <c r="AD46">
        <v>129</v>
      </c>
      <c r="AE46">
        <v>128</v>
      </c>
      <c r="AF46">
        <v>133</v>
      </c>
      <c r="AG46">
        <v>134</v>
      </c>
      <c r="AH46">
        <v>137</v>
      </c>
    </row>
    <row r="47" spans="1:34" x14ac:dyDescent="0.3">
      <c r="A47" s="1" t="s">
        <v>51</v>
      </c>
      <c r="B47">
        <v>4472</v>
      </c>
      <c r="C47">
        <v>264</v>
      </c>
      <c r="D47">
        <v>4630</v>
      </c>
      <c r="E47">
        <v>4077</v>
      </c>
      <c r="F47">
        <v>4616</v>
      </c>
      <c r="G47">
        <v>4564</v>
      </c>
      <c r="J47" t="s">
        <v>142</v>
      </c>
      <c r="K47" s="23" t="s">
        <v>130</v>
      </c>
      <c r="L47" s="23"/>
      <c r="M47" s="23"/>
      <c r="N47" s="23"/>
      <c r="O47" s="23"/>
      <c r="P47" s="23" t="s">
        <v>131</v>
      </c>
      <c r="Q47" s="23"/>
      <c r="R47" s="23"/>
      <c r="S47" s="23"/>
      <c r="T47" s="23"/>
      <c r="W47">
        <v>126</v>
      </c>
      <c r="X47">
        <v>13599</v>
      </c>
      <c r="Y47">
        <v>6680</v>
      </c>
      <c r="Z47">
        <v>5005</v>
      </c>
      <c r="AA47">
        <v>6026</v>
      </c>
      <c r="AB47">
        <v>4526</v>
      </c>
      <c r="AC47">
        <v>9830</v>
      </c>
      <c r="AD47">
        <v>8952</v>
      </c>
      <c r="AE47">
        <v>5021</v>
      </c>
      <c r="AF47">
        <v>1368</v>
      </c>
      <c r="AG47">
        <v>2980</v>
      </c>
      <c r="AH47">
        <v>133</v>
      </c>
    </row>
    <row r="48" spans="1:34" x14ac:dyDescent="0.3">
      <c r="A48" s="1" t="s">
        <v>52</v>
      </c>
      <c r="B48">
        <v>1211</v>
      </c>
      <c r="C48">
        <v>64</v>
      </c>
      <c r="D48">
        <v>1161</v>
      </c>
      <c r="E48">
        <v>1156</v>
      </c>
      <c r="F48">
        <v>1242</v>
      </c>
      <c r="G48">
        <v>1287</v>
      </c>
      <c r="K48" t="s">
        <v>105</v>
      </c>
      <c r="L48" t="s">
        <v>106</v>
      </c>
      <c r="M48" t="s">
        <v>107</v>
      </c>
      <c r="N48" t="s">
        <v>108</v>
      </c>
      <c r="O48" t="s">
        <v>109</v>
      </c>
      <c r="P48" t="s">
        <v>105</v>
      </c>
      <c r="Q48" t="s">
        <v>106</v>
      </c>
      <c r="R48" t="s">
        <v>107</v>
      </c>
      <c r="S48" t="s">
        <v>108</v>
      </c>
      <c r="T48" t="s">
        <v>109</v>
      </c>
      <c r="U48" t="s">
        <v>110</v>
      </c>
      <c r="W48">
        <v>128</v>
      </c>
      <c r="X48">
        <v>13244</v>
      </c>
      <c r="Y48">
        <v>6426</v>
      </c>
      <c r="Z48">
        <v>3624</v>
      </c>
      <c r="AA48">
        <v>6908</v>
      </c>
      <c r="AB48">
        <v>5917</v>
      </c>
      <c r="AC48">
        <v>9860</v>
      </c>
      <c r="AD48">
        <v>9062</v>
      </c>
      <c r="AE48">
        <v>5076</v>
      </c>
      <c r="AF48">
        <v>1627</v>
      </c>
      <c r="AG48">
        <v>4148</v>
      </c>
      <c r="AH48">
        <v>135</v>
      </c>
    </row>
    <row r="49" spans="1:34" x14ac:dyDescent="0.3">
      <c r="A49" s="1" t="s">
        <v>53</v>
      </c>
      <c r="B49">
        <v>6097</v>
      </c>
      <c r="C49">
        <v>630</v>
      </c>
      <c r="D49">
        <v>5476</v>
      </c>
      <c r="E49">
        <v>5650</v>
      </c>
      <c r="F49">
        <v>6759</v>
      </c>
      <c r="G49">
        <v>6505</v>
      </c>
      <c r="J49" t="s">
        <v>1</v>
      </c>
      <c r="K49">
        <f>AVERAGE(X67:X72)</f>
        <v>14329.333333333334</v>
      </c>
      <c r="L49">
        <f t="shared" ref="L49:U49" si="15">AVERAGE(Y67:Y72)</f>
        <v>5936.5</v>
      </c>
      <c r="M49">
        <f t="shared" si="15"/>
        <v>4908.166666666667</v>
      </c>
      <c r="N49">
        <f t="shared" si="15"/>
        <v>7400</v>
      </c>
      <c r="O49">
        <f t="shared" si="15"/>
        <v>5884.666666666667</v>
      </c>
      <c r="P49">
        <f t="shared" si="15"/>
        <v>10004.166666666666</v>
      </c>
      <c r="Q49">
        <f t="shared" si="15"/>
        <v>9230.3333333333339</v>
      </c>
      <c r="R49">
        <f t="shared" si="15"/>
        <v>5889.5</v>
      </c>
      <c r="S49">
        <f t="shared" si="15"/>
        <v>2464.5</v>
      </c>
      <c r="T49">
        <f t="shared" si="15"/>
        <v>3809.8333333333335</v>
      </c>
      <c r="U49">
        <f t="shared" si="15"/>
        <v>130.16666666666666</v>
      </c>
      <c r="W49">
        <v>125</v>
      </c>
      <c r="X49">
        <v>14006</v>
      </c>
      <c r="Y49">
        <v>6366</v>
      </c>
      <c r="Z49">
        <v>4946</v>
      </c>
      <c r="AA49">
        <v>6962</v>
      </c>
      <c r="AB49">
        <v>6363</v>
      </c>
      <c r="AC49">
        <v>9732</v>
      </c>
      <c r="AD49">
        <v>8264</v>
      </c>
      <c r="AE49">
        <v>5348</v>
      </c>
      <c r="AF49">
        <v>2087</v>
      </c>
      <c r="AG49">
        <v>6420</v>
      </c>
      <c r="AH49">
        <v>131</v>
      </c>
    </row>
    <row r="50" spans="1:34" x14ac:dyDescent="0.3">
      <c r="A50" s="1" t="s">
        <v>54</v>
      </c>
      <c r="B50">
        <v>132</v>
      </c>
      <c r="C50">
        <v>5</v>
      </c>
      <c r="D50">
        <v>127</v>
      </c>
      <c r="E50">
        <v>129</v>
      </c>
      <c r="F50">
        <v>138</v>
      </c>
      <c r="G50">
        <v>135</v>
      </c>
      <c r="J50" t="s">
        <v>111</v>
      </c>
      <c r="K50">
        <f>AVEDEV(X67:X72)</f>
        <v>239.66666666666666</v>
      </c>
      <c r="L50">
        <f t="shared" ref="L50:U50" si="16">AVEDEV(Y67:Y72)</f>
        <v>115.33333333333333</v>
      </c>
      <c r="M50">
        <f t="shared" si="16"/>
        <v>281.05555555555537</v>
      </c>
      <c r="N50">
        <f t="shared" si="16"/>
        <v>458.66666666666669</v>
      </c>
      <c r="O50">
        <f t="shared" si="16"/>
        <v>846</v>
      </c>
      <c r="P50">
        <f t="shared" si="16"/>
        <v>125.83333333333333</v>
      </c>
      <c r="Q50">
        <f t="shared" si="16"/>
        <v>210.22222222222203</v>
      </c>
      <c r="R50">
        <f t="shared" si="16"/>
        <v>111.16666666666667</v>
      </c>
      <c r="S50">
        <f t="shared" si="16"/>
        <v>333.66666666666669</v>
      </c>
      <c r="T50">
        <f t="shared" si="16"/>
        <v>1289.7777777777781</v>
      </c>
      <c r="U50">
        <f t="shared" si="16"/>
        <v>1.8888888888888857</v>
      </c>
      <c r="W50">
        <v>124</v>
      </c>
      <c r="X50">
        <v>13754</v>
      </c>
      <c r="Y50">
        <v>6325</v>
      </c>
      <c r="Z50">
        <v>5128</v>
      </c>
      <c r="AA50">
        <v>6947</v>
      </c>
      <c r="AB50">
        <v>6994</v>
      </c>
      <c r="AC50">
        <v>9902</v>
      </c>
      <c r="AD50">
        <v>8861</v>
      </c>
      <c r="AE50">
        <v>5135</v>
      </c>
      <c r="AF50">
        <v>1728</v>
      </c>
      <c r="AG50">
        <v>2663</v>
      </c>
      <c r="AH50">
        <v>128</v>
      </c>
    </row>
    <row r="51" spans="1:34" x14ac:dyDescent="0.3">
      <c r="A51" s="1" t="s">
        <v>55</v>
      </c>
      <c r="B51">
        <v>124</v>
      </c>
      <c r="C51">
        <v>4</v>
      </c>
      <c r="D51">
        <v>122</v>
      </c>
      <c r="E51">
        <v>120</v>
      </c>
      <c r="F51">
        <v>128</v>
      </c>
      <c r="G51">
        <v>128</v>
      </c>
      <c r="J51" t="s">
        <v>112</v>
      </c>
      <c r="K51">
        <f>K49-130</f>
        <v>14199.333333333334</v>
      </c>
      <c r="L51">
        <f t="shared" ref="L51:U51" si="17">L49-130</f>
        <v>5806.5</v>
      </c>
      <c r="M51">
        <f t="shared" si="17"/>
        <v>4778.166666666667</v>
      </c>
      <c r="N51">
        <f t="shared" si="17"/>
        <v>7270</v>
      </c>
      <c r="O51">
        <f t="shared" si="17"/>
        <v>5754.666666666667</v>
      </c>
      <c r="P51">
        <f t="shared" si="17"/>
        <v>9874.1666666666661</v>
      </c>
      <c r="Q51">
        <f t="shared" si="17"/>
        <v>9100.3333333333339</v>
      </c>
      <c r="R51">
        <f t="shared" si="17"/>
        <v>5759.5</v>
      </c>
      <c r="S51">
        <f t="shared" si="17"/>
        <v>2334.5</v>
      </c>
      <c r="T51">
        <f t="shared" si="17"/>
        <v>3679.8333333333335</v>
      </c>
      <c r="U51">
        <f t="shared" si="17"/>
        <v>0.16666666666665719</v>
      </c>
      <c r="W51">
        <v>124</v>
      </c>
      <c r="X51">
        <v>13714</v>
      </c>
      <c r="Y51">
        <v>6300</v>
      </c>
      <c r="Z51">
        <v>4952</v>
      </c>
      <c r="AA51">
        <v>5862</v>
      </c>
      <c r="AB51">
        <v>7800</v>
      </c>
      <c r="AC51">
        <v>10056</v>
      </c>
      <c r="AD51">
        <v>8756</v>
      </c>
      <c r="AE51">
        <v>5365</v>
      </c>
      <c r="AF51">
        <v>1723</v>
      </c>
      <c r="AG51">
        <v>7334</v>
      </c>
      <c r="AH51">
        <v>129</v>
      </c>
    </row>
    <row r="52" spans="1:34" x14ac:dyDescent="0.3">
      <c r="A52" s="1" t="s">
        <v>56</v>
      </c>
      <c r="B52">
        <v>10203</v>
      </c>
      <c r="C52">
        <v>384</v>
      </c>
      <c r="D52">
        <v>9737</v>
      </c>
      <c r="E52">
        <v>10097</v>
      </c>
      <c r="F52">
        <v>10647</v>
      </c>
      <c r="G52">
        <v>10330</v>
      </c>
      <c r="W52">
        <v>124</v>
      </c>
      <c r="X52">
        <v>14282</v>
      </c>
      <c r="Y52">
        <v>6484</v>
      </c>
      <c r="Z52">
        <v>5003</v>
      </c>
      <c r="AA52">
        <v>6884</v>
      </c>
      <c r="AB52">
        <v>7567</v>
      </c>
      <c r="AC52">
        <v>10401</v>
      </c>
      <c r="AD52">
        <v>8637</v>
      </c>
      <c r="AE52">
        <v>5721</v>
      </c>
      <c r="AF52">
        <v>2547</v>
      </c>
      <c r="AG52">
        <v>3356</v>
      </c>
      <c r="AH52">
        <v>128</v>
      </c>
    </row>
    <row r="53" spans="1:34" x14ac:dyDescent="0.3">
      <c r="A53" s="1" t="s">
        <v>57</v>
      </c>
      <c r="B53">
        <v>6625</v>
      </c>
      <c r="C53">
        <v>508</v>
      </c>
      <c r="D53">
        <v>6064</v>
      </c>
      <c r="E53">
        <v>6801</v>
      </c>
      <c r="F53">
        <v>7239</v>
      </c>
      <c r="G53">
        <v>6396</v>
      </c>
      <c r="J53" t="s">
        <v>148</v>
      </c>
      <c r="K53" s="23" t="s">
        <v>130</v>
      </c>
      <c r="L53" s="23"/>
      <c r="M53" s="23"/>
      <c r="N53" s="23"/>
      <c r="O53" s="23"/>
      <c r="P53" s="23" t="s">
        <v>131</v>
      </c>
      <c r="Q53" s="23"/>
      <c r="R53" s="23"/>
      <c r="S53" s="23"/>
      <c r="T53" s="23"/>
      <c r="W53">
        <v>127</v>
      </c>
      <c r="X53">
        <v>125</v>
      </c>
      <c r="Y53">
        <v>125</v>
      </c>
      <c r="Z53">
        <v>118</v>
      </c>
      <c r="AA53">
        <v>126</v>
      </c>
      <c r="AB53">
        <v>126</v>
      </c>
      <c r="AC53">
        <v>126</v>
      </c>
      <c r="AD53">
        <v>120</v>
      </c>
      <c r="AE53">
        <v>122</v>
      </c>
      <c r="AF53">
        <v>128</v>
      </c>
      <c r="AG53">
        <v>129</v>
      </c>
      <c r="AH53">
        <v>119</v>
      </c>
    </row>
    <row r="54" spans="1:34" x14ac:dyDescent="0.3">
      <c r="A54" s="1" t="s">
        <v>58</v>
      </c>
      <c r="B54">
        <v>2921</v>
      </c>
      <c r="C54">
        <v>185</v>
      </c>
      <c r="D54">
        <v>2703</v>
      </c>
      <c r="E54">
        <v>2833</v>
      </c>
      <c r="F54">
        <v>3076</v>
      </c>
      <c r="G54">
        <v>3073</v>
      </c>
      <c r="K54" t="s">
        <v>105</v>
      </c>
      <c r="L54" t="s">
        <v>106</v>
      </c>
      <c r="M54" t="s">
        <v>107</v>
      </c>
      <c r="N54" t="s">
        <v>108</v>
      </c>
      <c r="O54" t="s">
        <v>109</v>
      </c>
      <c r="P54" t="s">
        <v>105</v>
      </c>
      <c r="Q54" t="s">
        <v>106</v>
      </c>
      <c r="R54" t="s">
        <v>107</v>
      </c>
      <c r="S54" t="s">
        <v>108</v>
      </c>
      <c r="T54" t="s">
        <v>109</v>
      </c>
      <c r="U54" t="s">
        <v>110</v>
      </c>
    </row>
    <row r="55" spans="1:34" x14ac:dyDescent="0.3">
      <c r="A55" s="1" t="s">
        <v>59</v>
      </c>
      <c r="B55">
        <v>4798</v>
      </c>
      <c r="C55">
        <v>308</v>
      </c>
      <c r="D55">
        <v>4599</v>
      </c>
      <c r="E55">
        <v>4476</v>
      </c>
      <c r="F55">
        <v>5002</v>
      </c>
      <c r="G55">
        <v>5114</v>
      </c>
      <c r="J55" t="s">
        <v>1</v>
      </c>
      <c r="K55">
        <f>AVERAGE(X77:X82)</f>
        <v>14333.166666666666</v>
      </c>
      <c r="L55">
        <f t="shared" ref="L55:U55" si="18">AVERAGE(Y77:Y82)</f>
        <v>5532.5</v>
      </c>
      <c r="M55">
        <f t="shared" si="18"/>
        <v>5081.5</v>
      </c>
      <c r="N55">
        <f t="shared" si="18"/>
        <v>8513.8333333333339</v>
      </c>
      <c r="O55">
        <f t="shared" si="18"/>
        <v>5592.666666666667</v>
      </c>
      <c r="P55">
        <f t="shared" si="18"/>
        <v>9818.8333333333339</v>
      </c>
      <c r="Q55">
        <f t="shared" si="18"/>
        <v>9267.8333333333339</v>
      </c>
      <c r="R55">
        <f t="shared" si="18"/>
        <v>6284.5</v>
      </c>
      <c r="S55">
        <f t="shared" si="18"/>
        <v>2712.1666666666665</v>
      </c>
      <c r="T55">
        <f t="shared" si="18"/>
        <v>3567</v>
      </c>
      <c r="U55">
        <f t="shared" si="18"/>
        <v>129.83333333333334</v>
      </c>
    </row>
    <row r="56" spans="1:34" x14ac:dyDescent="0.3">
      <c r="A56" s="1" t="s">
        <v>60</v>
      </c>
      <c r="B56">
        <v>5437</v>
      </c>
      <c r="C56">
        <v>154</v>
      </c>
      <c r="D56">
        <v>5255</v>
      </c>
      <c r="E56">
        <v>5406</v>
      </c>
      <c r="F56">
        <v>5629</v>
      </c>
      <c r="G56">
        <v>5458</v>
      </c>
      <c r="J56" t="s">
        <v>111</v>
      </c>
      <c r="K56">
        <f>AVEDEV(X77:X82)</f>
        <v>279.83333333333331</v>
      </c>
      <c r="L56">
        <f t="shared" ref="L56:U56" si="19">AVEDEV(Y77:Y82)</f>
        <v>198.66666666666666</v>
      </c>
      <c r="M56">
        <f t="shared" si="19"/>
        <v>234.83333333333334</v>
      </c>
      <c r="N56">
        <f t="shared" si="19"/>
        <v>470.16666666666669</v>
      </c>
      <c r="O56">
        <f t="shared" si="19"/>
        <v>837.66666666666663</v>
      </c>
      <c r="P56">
        <f t="shared" si="19"/>
        <v>630.83333333333337</v>
      </c>
      <c r="Q56">
        <f t="shared" si="19"/>
        <v>432.88888888888869</v>
      </c>
      <c r="R56">
        <f t="shared" si="19"/>
        <v>138.16666666666666</v>
      </c>
      <c r="S56">
        <f t="shared" si="19"/>
        <v>319.88888888888886</v>
      </c>
      <c r="T56">
        <f t="shared" si="19"/>
        <v>1221</v>
      </c>
      <c r="U56">
        <f t="shared" si="19"/>
        <v>2.1111111111111143</v>
      </c>
      <c r="W56">
        <v>137</v>
      </c>
      <c r="X56">
        <v>133</v>
      </c>
      <c r="Y56">
        <v>133</v>
      </c>
      <c r="Z56">
        <v>131</v>
      </c>
      <c r="AA56">
        <v>130</v>
      </c>
      <c r="AB56">
        <v>130</v>
      </c>
      <c r="AC56">
        <v>131</v>
      </c>
      <c r="AD56">
        <v>131</v>
      </c>
      <c r="AE56">
        <v>131</v>
      </c>
      <c r="AF56">
        <v>131</v>
      </c>
      <c r="AG56">
        <v>135</v>
      </c>
      <c r="AH56">
        <v>140</v>
      </c>
    </row>
    <row r="57" spans="1:34" x14ac:dyDescent="0.3">
      <c r="A57" s="1" t="s">
        <v>61</v>
      </c>
      <c r="B57">
        <v>10090</v>
      </c>
      <c r="C57">
        <v>576</v>
      </c>
      <c r="D57">
        <v>9514</v>
      </c>
      <c r="E57">
        <v>10015</v>
      </c>
      <c r="F57">
        <v>10888</v>
      </c>
      <c r="G57">
        <v>9942</v>
      </c>
      <c r="J57" t="s">
        <v>112</v>
      </c>
      <c r="K57">
        <f>K55-130</f>
        <v>14203.166666666666</v>
      </c>
      <c r="L57">
        <f t="shared" ref="L57:U57" si="20">L55-130</f>
        <v>5402.5</v>
      </c>
      <c r="M57">
        <f t="shared" si="20"/>
        <v>4951.5</v>
      </c>
      <c r="N57">
        <f t="shared" si="20"/>
        <v>8383.8333333333339</v>
      </c>
      <c r="O57">
        <f t="shared" si="20"/>
        <v>5462.666666666667</v>
      </c>
      <c r="P57">
        <f t="shared" si="20"/>
        <v>9688.8333333333339</v>
      </c>
      <c r="Q57">
        <f t="shared" si="20"/>
        <v>9137.8333333333339</v>
      </c>
      <c r="R57">
        <f t="shared" si="20"/>
        <v>6154.5</v>
      </c>
      <c r="S57">
        <f t="shared" si="20"/>
        <v>2582.1666666666665</v>
      </c>
      <c r="T57">
        <f t="shared" si="20"/>
        <v>3437</v>
      </c>
      <c r="U57">
        <f t="shared" si="20"/>
        <v>-0.16666666666665719</v>
      </c>
      <c r="W57">
        <v>127</v>
      </c>
      <c r="X57">
        <v>14364</v>
      </c>
      <c r="Y57">
        <v>6512</v>
      </c>
      <c r="Z57">
        <v>5894</v>
      </c>
      <c r="AA57">
        <v>6941</v>
      </c>
      <c r="AB57">
        <v>4249</v>
      </c>
      <c r="AC57">
        <v>10154</v>
      </c>
      <c r="AD57">
        <v>9152</v>
      </c>
      <c r="AE57">
        <v>5886</v>
      </c>
      <c r="AF57">
        <v>1891</v>
      </c>
      <c r="AG57">
        <v>2860</v>
      </c>
      <c r="AH57">
        <v>135</v>
      </c>
    </row>
    <row r="58" spans="1:34" x14ac:dyDescent="0.3">
      <c r="A58" s="1" t="s">
        <v>62</v>
      </c>
      <c r="B58">
        <v>7324</v>
      </c>
      <c r="C58">
        <v>886</v>
      </c>
      <c r="D58">
        <v>6203</v>
      </c>
      <c r="E58">
        <v>7225</v>
      </c>
      <c r="F58">
        <v>8348</v>
      </c>
      <c r="G58">
        <v>7519</v>
      </c>
      <c r="W58">
        <v>128</v>
      </c>
      <c r="X58">
        <v>13918</v>
      </c>
      <c r="Y58">
        <v>6132</v>
      </c>
      <c r="Z58">
        <v>4124</v>
      </c>
      <c r="AA58">
        <v>7838</v>
      </c>
      <c r="AB58">
        <v>5428</v>
      </c>
      <c r="AC58">
        <v>9965</v>
      </c>
      <c r="AD58">
        <v>8930</v>
      </c>
      <c r="AE58">
        <v>5656</v>
      </c>
      <c r="AF58">
        <v>2177</v>
      </c>
      <c r="AG58">
        <v>3789</v>
      </c>
      <c r="AH58">
        <v>133</v>
      </c>
    </row>
    <row r="59" spans="1:34" x14ac:dyDescent="0.3">
      <c r="A59" s="1" t="s">
        <v>63</v>
      </c>
      <c r="B59">
        <v>4178</v>
      </c>
      <c r="C59">
        <v>292</v>
      </c>
      <c r="D59">
        <v>4351</v>
      </c>
      <c r="E59">
        <v>3758</v>
      </c>
      <c r="F59">
        <v>4204</v>
      </c>
      <c r="G59">
        <v>4398</v>
      </c>
      <c r="J59" t="s">
        <v>162</v>
      </c>
      <c r="K59" s="23" t="s">
        <v>130</v>
      </c>
      <c r="L59" s="23"/>
      <c r="M59" s="23"/>
      <c r="N59" s="23"/>
      <c r="O59" s="23"/>
      <c r="P59" s="23" t="s">
        <v>131</v>
      </c>
      <c r="Q59" s="23"/>
      <c r="R59" s="23"/>
      <c r="S59" s="23"/>
      <c r="T59" s="23"/>
      <c r="W59">
        <v>127</v>
      </c>
      <c r="X59">
        <v>14575</v>
      </c>
      <c r="Y59">
        <v>6295</v>
      </c>
      <c r="Z59">
        <v>5841</v>
      </c>
      <c r="AA59">
        <v>7765</v>
      </c>
      <c r="AB59">
        <v>5923</v>
      </c>
      <c r="AC59">
        <v>9715</v>
      </c>
      <c r="AD59">
        <v>8255</v>
      </c>
      <c r="AE59">
        <v>5885</v>
      </c>
      <c r="AF59">
        <v>2785</v>
      </c>
      <c r="AG59">
        <v>5762</v>
      </c>
      <c r="AH59">
        <v>131</v>
      </c>
    </row>
    <row r="60" spans="1:34" x14ac:dyDescent="0.3">
      <c r="A60" s="1" t="s">
        <v>64</v>
      </c>
      <c r="B60">
        <v>1016</v>
      </c>
      <c r="C60">
        <v>137</v>
      </c>
      <c r="D60">
        <v>863</v>
      </c>
      <c r="E60">
        <v>943</v>
      </c>
      <c r="F60">
        <v>1159</v>
      </c>
      <c r="G60">
        <v>1101</v>
      </c>
      <c r="K60" t="s">
        <v>105</v>
      </c>
      <c r="L60" t="s">
        <v>106</v>
      </c>
      <c r="M60" t="s">
        <v>107</v>
      </c>
      <c r="N60" t="s">
        <v>108</v>
      </c>
      <c r="O60" t="s">
        <v>109</v>
      </c>
      <c r="P60" t="s">
        <v>105</v>
      </c>
      <c r="Q60" t="s">
        <v>106</v>
      </c>
      <c r="R60" t="s">
        <v>107</v>
      </c>
      <c r="S60" t="s">
        <v>108</v>
      </c>
      <c r="T60" t="s">
        <v>109</v>
      </c>
      <c r="U60" t="s">
        <v>110</v>
      </c>
      <c r="W60">
        <v>128</v>
      </c>
      <c r="X60">
        <v>14284</v>
      </c>
      <c r="Y60">
        <v>6202</v>
      </c>
      <c r="Z60">
        <v>5710</v>
      </c>
      <c r="AA60">
        <v>7706</v>
      </c>
      <c r="AB60">
        <v>6545</v>
      </c>
      <c r="AC60">
        <v>9865</v>
      </c>
      <c r="AD60">
        <v>8772</v>
      </c>
      <c r="AE60">
        <v>5626</v>
      </c>
      <c r="AF60">
        <v>2271</v>
      </c>
      <c r="AG60">
        <v>2436</v>
      </c>
      <c r="AH60">
        <v>130</v>
      </c>
    </row>
    <row r="61" spans="1:34" x14ac:dyDescent="0.3">
      <c r="A61" s="1" t="s">
        <v>65</v>
      </c>
      <c r="B61">
        <v>4899</v>
      </c>
      <c r="C61">
        <v>216</v>
      </c>
      <c r="D61">
        <v>4903</v>
      </c>
      <c r="E61">
        <v>4634</v>
      </c>
      <c r="F61">
        <v>4899</v>
      </c>
      <c r="G61">
        <v>5162</v>
      </c>
      <c r="J61" t="s">
        <v>1</v>
      </c>
      <c r="K61">
        <f>AVERAGE(X87:X92)</f>
        <v>16805.333333333332</v>
      </c>
      <c r="L61">
        <f t="shared" ref="L61:U61" si="21">AVERAGE(Y87:Y92)</f>
        <v>5415.833333333333</v>
      </c>
      <c r="M61">
        <f t="shared" si="21"/>
        <v>5637.333333333333</v>
      </c>
      <c r="N61">
        <f t="shared" si="21"/>
        <v>8341</v>
      </c>
      <c r="O61">
        <f t="shared" si="21"/>
        <v>5425.5</v>
      </c>
      <c r="P61">
        <f t="shared" si="21"/>
        <v>11247.5</v>
      </c>
      <c r="Q61">
        <f t="shared" si="21"/>
        <v>10144.833333333334</v>
      </c>
      <c r="R61">
        <f t="shared" si="21"/>
        <v>6399.833333333333</v>
      </c>
      <c r="S61">
        <f t="shared" si="21"/>
        <v>3330.8333333333335</v>
      </c>
      <c r="T61">
        <f t="shared" si="21"/>
        <v>3127.5</v>
      </c>
      <c r="U61">
        <f t="shared" si="21"/>
        <v>130</v>
      </c>
      <c r="W61">
        <v>127</v>
      </c>
      <c r="X61">
        <v>14185</v>
      </c>
      <c r="Y61">
        <v>6172</v>
      </c>
      <c r="Z61">
        <v>5697</v>
      </c>
      <c r="AA61">
        <v>6490</v>
      </c>
      <c r="AB61">
        <v>7471</v>
      </c>
      <c r="AC61">
        <v>10014</v>
      </c>
      <c r="AD61">
        <v>8661</v>
      </c>
      <c r="AE61">
        <v>5718</v>
      </c>
      <c r="AF61">
        <v>2262</v>
      </c>
      <c r="AG61">
        <v>6725</v>
      </c>
      <c r="AH61">
        <v>129</v>
      </c>
    </row>
    <row r="62" spans="1:34" x14ac:dyDescent="0.3">
      <c r="A62" s="1" t="s">
        <v>66</v>
      </c>
      <c r="B62">
        <v>131</v>
      </c>
      <c r="C62">
        <v>5</v>
      </c>
      <c r="D62">
        <v>124</v>
      </c>
      <c r="E62">
        <v>131</v>
      </c>
      <c r="F62">
        <v>137</v>
      </c>
      <c r="G62">
        <v>131</v>
      </c>
      <c r="J62" t="s">
        <v>111</v>
      </c>
      <c r="K62">
        <f>AVEDEV(X87:X92)</f>
        <v>392</v>
      </c>
      <c r="L62">
        <f t="shared" ref="L62:U62" si="22">AVEDEV(Y87:Y92)</f>
        <v>157.44444444444434</v>
      </c>
      <c r="M62">
        <f t="shared" si="22"/>
        <v>192.77777777777797</v>
      </c>
      <c r="N62">
        <f t="shared" si="22"/>
        <v>453.33333333333331</v>
      </c>
      <c r="O62">
        <f t="shared" si="22"/>
        <v>998.33333333333337</v>
      </c>
      <c r="P62">
        <f t="shared" si="22"/>
        <v>180.5</v>
      </c>
      <c r="Q62">
        <f t="shared" si="22"/>
        <v>318.5</v>
      </c>
      <c r="R62">
        <f t="shared" si="22"/>
        <v>127.16666666666667</v>
      </c>
      <c r="S62">
        <f t="shared" si="22"/>
        <v>378.5</v>
      </c>
      <c r="T62">
        <f t="shared" si="22"/>
        <v>1160.6666666666667</v>
      </c>
      <c r="U62">
        <f t="shared" si="22"/>
        <v>2.3333333333333335</v>
      </c>
      <c r="W62">
        <v>128</v>
      </c>
      <c r="X62">
        <v>14717</v>
      </c>
      <c r="Y62">
        <v>6286</v>
      </c>
      <c r="Z62">
        <v>5866</v>
      </c>
      <c r="AA62">
        <v>7568</v>
      </c>
      <c r="AB62">
        <v>7290</v>
      </c>
      <c r="AC62">
        <v>10252</v>
      </c>
      <c r="AD62">
        <v>8810</v>
      </c>
      <c r="AE62">
        <v>6073</v>
      </c>
      <c r="AF62">
        <v>3115</v>
      </c>
      <c r="AG62">
        <v>3054</v>
      </c>
      <c r="AH62">
        <v>130</v>
      </c>
    </row>
    <row r="63" spans="1:34" x14ac:dyDescent="0.3">
      <c r="A63" s="1" t="s">
        <v>67</v>
      </c>
      <c r="B63">
        <v>124</v>
      </c>
      <c r="C63">
        <v>5</v>
      </c>
      <c r="D63">
        <v>118</v>
      </c>
      <c r="E63">
        <v>122</v>
      </c>
      <c r="F63">
        <v>130</v>
      </c>
      <c r="G63">
        <v>124</v>
      </c>
      <c r="J63" t="s">
        <v>112</v>
      </c>
      <c r="K63">
        <f>K61-130</f>
        <v>16675.333333333332</v>
      </c>
      <c r="L63">
        <f t="shared" ref="L63:U63" si="23">L61-130</f>
        <v>5285.833333333333</v>
      </c>
      <c r="M63">
        <f t="shared" si="23"/>
        <v>5507.333333333333</v>
      </c>
      <c r="N63">
        <f t="shared" si="23"/>
        <v>8211</v>
      </c>
      <c r="O63">
        <f t="shared" si="23"/>
        <v>5295.5</v>
      </c>
      <c r="P63">
        <f t="shared" si="23"/>
        <v>11117.5</v>
      </c>
      <c r="Q63">
        <f t="shared" si="23"/>
        <v>10014.833333333334</v>
      </c>
      <c r="R63">
        <f t="shared" si="23"/>
        <v>6269.833333333333</v>
      </c>
      <c r="S63">
        <f t="shared" si="23"/>
        <v>3200.8333333333335</v>
      </c>
      <c r="T63">
        <f t="shared" si="23"/>
        <v>2997.5</v>
      </c>
      <c r="U63">
        <f t="shared" si="23"/>
        <v>0</v>
      </c>
      <c r="W63">
        <v>129</v>
      </c>
      <c r="X63">
        <v>127</v>
      </c>
      <c r="Y63">
        <v>126</v>
      </c>
      <c r="Z63">
        <v>121</v>
      </c>
      <c r="AA63">
        <v>125</v>
      </c>
      <c r="AB63">
        <v>127</v>
      </c>
      <c r="AC63">
        <v>126</v>
      </c>
      <c r="AD63">
        <v>124</v>
      </c>
      <c r="AE63">
        <v>121</v>
      </c>
      <c r="AF63">
        <v>129</v>
      </c>
      <c r="AG63">
        <v>128</v>
      </c>
      <c r="AH63">
        <v>122</v>
      </c>
    </row>
    <row r="64" spans="1:34" x14ac:dyDescent="0.3">
      <c r="A64" s="1" t="s">
        <v>68</v>
      </c>
      <c r="B64">
        <v>10172</v>
      </c>
      <c r="C64">
        <v>467</v>
      </c>
      <c r="D64">
        <v>9631</v>
      </c>
      <c r="E64">
        <v>10022</v>
      </c>
      <c r="F64">
        <v>10741</v>
      </c>
      <c r="G64">
        <v>10295</v>
      </c>
    </row>
    <row r="65" spans="1:34" x14ac:dyDescent="0.3">
      <c r="A65" s="1" t="s">
        <v>69</v>
      </c>
      <c r="B65">
        <v>6347</v>
      </c>
      <c r="C65">
        <v>582</v>
      </c>
      <c r="D65">
        <v>5779</v>
      </c>
      <c r="E65">
        <v>6622</v>
      </c>
      <c r="F65">
        <v>7030</v>
      </c>
      <c r="G65">
        <v>5956</v>
      </c>
      <c r="J65" t="s">
        <v>168</v>
      </c>
      <c r="K65" s="23" t="s">
        <v>130</v>
      </c>
      <c r="L65" s="23"/>
      <c r="M65" s="23"/>
      <c r="N65" s="23"/>
      <c r="O65" s="23"/>
      <c r="P65" s="23" t="s">
        <v>131</v>
      </c>
      <c r="Q65" s="23"/>
      <c r="R65" s="23"/>
      <c r="S65" s="23"/>
      <c r="T65" s="23"/>
    </row>
    <row r="66" spans="1:34" x14ac:dyDescent="0.3">
      <c r="A66" s="1" t="s">
        <v>70</v>
      </c>
      <c r="B66">
        <v>2766</v>
      </c>
      <c r="C66">
        <v>197</v>
      </c>
      <c r="D66">
        <v>2481</v>
      </c>
      <c r="E66">
        <v>2819</v>
      </c>
      <c r="F66">
        <v>2938</v>
      </c>
      <c r="G66">
        <v>2824</v>
      </c>
      <c r="K66" t="s">
        <v>105</v>
      </c>
      <c r="L66" t="s">
        <v>106</v>
      </c>
      <c r="M66" t="s">
        <v>107</v>
      </c>
      <c r="N66" t="s">
        <v>108</v>
      </c>
      <c r="O66" t="s">
        <v>109</v>
      </c>
      <c r="P66" t="s">
        <v>105</v>
      </c>
      <c r="Q66" t="s">
        <v>106</v>
      </c>
      <c r="R66" t="s">
        <v>107</v>
      </c>
      <c r="S66" t="s">
        <v>108</v>
      </c>
      <c r="T66" t="s">
        <v>109</v>
      </c>
      <c r="U66" t="s">
        <v>110</v>
      </c>
      <c r="W66">
        <v>127</v>
      </c>
      <c r="X66">
        <v>124</v>
      </c>
      <c r="Y66">
        <v>130</v>
      </c>
      <c r="Z66">
        <v>130</v>
      </c>
      <c r="AA66">
        <v>128</v>
      </c>
      <c r="AB66">
        <v>132</v>
      </c>
      <c r="AC66">
        <v>133</v>
      </c>
      <c r="AD66">
        <v>130</v>
      </c>
      <c r="AE66">
        <v>132</v>
      </c>
      <c r="AF66">
        <v>131</v>
      </c>
      <c r="AG66">
        <v>136</v>
      </c>
      <c r="AH66">
        <v>141</v>
      </c>
    </row>
    <row r="67" spans="1:34" x14ac:dyDescent="0.3">
      <c r="A67" s="1" t="s">
        <v>71</v>
      </c>
      <c r="B67">
        <v>3869</v>
      </c>
      <c r="C67">
        <v>458</v>
      </c>
      <c r="D67">
        <v>3442</v>
      </c>
      <c r="E67">
        <v>3521</v>
      </c>
      <c r="F67">
        <v>4371</v>
      </c>
      <c r="G67">
        <v>4140</v>
      </c>
      <c r="J67" t="s">
        <v>1</v>
      </c>
      <c r="K67">
        <f>AVERAGE(X97:X102)</f>
        <v>16406.833333333332</v>
      </c>
      <c r="L67">
        <f t="shared" ref="L67:U67" si="24">AVERAGE(Y97:Y102)</f>
        <v>5014.833333333333</v>
      </c>
      <c r="M67">
        <f t="shared" si="24"/>
        <v>5339.833333333333</v>
      </c>
      <c r="N67">
        <f t="shared" si="24"/>
        <v>7504.666666666667</v>
      </c>
      <c r="O67">
        <f t="shared" si="24"/>
        <v>4623.666666666667</v>
      </c>
      <c r="P67">
        <f t="shared" si="24"/>
        <v>10483.5</v>
      </c>
      <c r="Q67">
        <f t="shared" si="24"/>
        <v>9327.3333333333339</v>
      </c>
      <c r="R67">
        <f t="shared" si="24"/>
        <v>6176.166666666667</v>
      </c>
      <c r="S67">
        <f t="shared" si="24"/>
        <v>3184.5</v>
      </c>
      <c r="T67">
        <f t="shared" si="24"/>
        <v>2804.3333333333335</v>
      </c>
      <c r="U67">
        <f t="shared" si="24"/>
        <v>127.33333333333333</v>
      </c>
      <c r="W67">
        <v>129</v>
      </c>
      <c r="X67">
        <v>14414</v>
      </c>
      <c r="Y67">
        <v>6151</v>
      </c>
      <c r="Z67">
        <v>5129</v>
      </c>
      <c r="AA67">
        <v>6946</v>
      </c>
      <c r="AB67">
        <v>4054</v>
      </c>
      <c r="AC67">
        <v>10097</v>
      </c>
      <c r="AD67">
        <v>9475</v>
      </c>
      <c r="AE67">
        <v>5894</v>
      </c>
      <c r="AF67">
        <v>1916</v>
      </c>
      <c r="AG67">
        <v>2698</v>
      </c>
      <c r="AH67">
        <v>133</v>
      </c>
    </row>
    <row r="68" spans="1:34" x14ac:dyDescent="0.3">
      <c r="A68" s="1" t="s">
        <v>72</v>
      </c>
      <c r="B68">
        <v>5779</v>
      </c>
      <c r="C68">
        <v>378</v>
      </c>
      <c r="D68">
        <v>5386</v>
      </c>
      <c r="E68">
        <v>5670</v>
      </c>
      <c r="F68">
        <v>6292</v>
      </c>
      <c r="G68">
        <v>5769</v>
      </c>
      <c r="J68" t="s">
        <v>111</v>
      </c>
      <c r="K68">
        <f>AVEDEV(X97:X102)</f>
        <v>391.44444444444406</v>
      </c>
      <c r="L68">
        <f t="shared" ref="L68:U68" si="25">AVEDEV(Y97:Y102)</f>
        <v>472.83333333333331</v>
      </c>
      <c r="M68">
        <f t="shared" si="25"/>
        <v>368.83333333333331</v>
      </c>
      <c r="N68">
        <f t="shared" si="25"/>
        <v>505</v>
      </c>
      <c r="O68">
        <f t="shared" si="25"/>
        <v>809.33333333333337</v>
      </c>
      <c r="P68">
        <f t="shared" si="25"/>
        <v>1050.5</v>
      </c>
      <c r="Q68">
        <f t="shared" si="25"/>
        <v>428.222222222222</v>
      </c>
      <c r="R68">
        <f t="shared" si="25"/>
        <v>146.5</v>
      </c>
      <c r="S68">
        <f t="shared" si="25"/>
        <v>372.33333333333331</v>
      </c>
      <c r="T68">
        <f t="shared" si="25"/>
        <v>1006.7777777777779</v>
      </c>
      <c r="U68">
        <f t="shared" si="25"/>
        <v>3.1111111111111094</v>
      </c>
      <c r="W68">
        <v>132</v>
      </c>
      <c r="X68">
        <v>13963</v>
      </c>
      <c r="Y68">
        <v>5991</v>
      </c>
      <c r="Z68">
        <v>4065</v>
      </c>
      <c r="AA68">
        <v>7881</v>
      </c>
      <c r="AB68">
        <v>5281</v>
      </c>
      <c r="AC68">
        <v>10004</v>
      </c>
      <c r="AD68">
        <v>9405</v>
      </c>
      <c r="AE68">
        <v>5738</v>
      </c>
      <c r="AF68">
        <v>2266</v>
      </c>
      <c r="AG68">
        <v>3528</v>
      </c>
      <c r="AH68">
        <v>133</v>
      </c>
    </row>
    <row r="69" spans="1:34" x14ac:dyDescent="0.3">
      <c r="A69" s="1" t="s">
        <v>73</v>
      </c>
      <c r="B69">
        <v>10267</v>
      </c>
      <c r="C69">
        <v>543</v>
      </c>
      <c r="D69">
        <v>9653</v>
      </c>
      <c r="E69">
        <v>10212</v>
      </c>
      <c r="F69">
        <v>10976</v>
      </c>
      <c r="G69">
        <v>10227</v>
      </c>
      <c r="J69" t="s">
        <v>112</v>
      </c>
      <c r="K69">
        <f>K67-127</f>
        <v>16279.833333333332</v>
      </c>
      <c r="L69">
        <f t="shared" ref="L69:U69" si="26">L67-127</f>
        <v>4887.833333333333</v>
      </c>
      <c r="M69">
        <f t="shared" si="26"/>
        <v>5212.833333333333</v>
      </c>
      <c r="N69">
        <f t="shared" si="26"/>
        <v>7377.666666666667</v>
      </c>
      <c r="O69">
        <f t="shared" si="26"/>
        <v>4496.666666666667</v>
      </c>
      <c r="P69">
        <f t="shared" si="26"/>
        <v>10356.5</v>
      </c>
      <c r="Q69">
        <f t="shared" si="26"/>
        <v>9200.3333333333339</v>
      </c>
      <c r="R69">
        <f t="shared" si="26"/>
        <v>6049.166666666667</v>
      </c>
      <c r="S69">
        <f t="shared" si="26"/>
        <v>3057.5</v>
      </c>
      <c r="T69">
        <f t="shared" si="26"/>
        <v>2677.3333333333335</v>
      </c>
      <c r="U69">
        <f t="shared" si="26"/>
        <v>0.3333333333333286</v>
      </c>
      <c r="W69">
        <v>127</v>
      </c>
      <c r="X69">
        <v>14557</v>
      </c>
      <c r="Y69">
        <v>5966</v>
      </c>
      <c r="Z69">
        <v>5135</v>
      </c>
      <c r="AA69">
        <v>7798</v>
      </c>
      <c r="AB69">
        <v>5781</v>
      </c>
      <c r="AC69">
        <v>9783</v>
      </c>
      <c r="AD69">
        <v>8655</v>
      </c>
      <c r="AE69">
        <v>5963</v>
      </c>
      <c r="AF69">
        <v>2815</v>
      </c>
      <c r="AG69">
        <v>5321</v>
      </c>
      <c r="AH69">
        <v>128</v>
      </c>
    </row>
    <row r="70" spans="1:34" x14ac:dyDescent="0.3">
      <c r="A70" s="1" t="s">
        <v>74</v>
      </c>
      <c r="B70">
        <v>7404</v>
      </c>
      <c r="C70">
        <v>794</v>
      </c>
      <c r="D70">
        <v>6632</v>
      </c>
      <c r="E70">
        <v>7408</v>
      </c>
      <c r="F70">
        <v>8495</v>
      </c>
      <c r="G70">
        <v>7082</v>
      </c>
      <c r="W70">
        <v>127</v>
      </c>
      <c r="X70">
        <v>14172</v>
      </c>
      <c r="Y70">
        <v>5984</v>
      </c>
      <c r="Z70">
        <v>5047</v>
      </c>
      <c r="AA70">
        <v>7701</v>
      </c>
      <c r="AB70">
        <v>6207</v>
      </c>
      <c r="AC70">
        <v>9848</v>
      </c>
      <c r="AD70">
        <v>9175</v>
      </c>
      <c r="AE70">
        <v>5748</v>
      </c>
      <c r="AF70">
        <v>2350</v>
      </c>
      <c r="AG70">
        <v>2277</v>
      </c>
      <c r="AH70">
        <v>129</v>
      </c>
    </row>
    <row r="71" spans="1:34" x14ac:dyDescent="0.3">
      <c r="A71" s="1" t="s">
        <v>75</v>
      </c>
      <c r="B71">
        <v>4067</v>
      </c>
      <c r="C71">
        <v>463</v>
      </c>
      <c r="D71">
        <v>3617</v>
      </c>
      <c r="E71">
        <v>4025</v>
      </c>
      <c r="F71">
        <v>4712</v>
      </c>
      <c r="G71">
        <v>3915</v>
      </c>
      <c r="J71" t="s">
        <v>169</v>
      </c>
      <c r="K71" s="23" t="s">
        <v>130</v>
      </c>
      <c r="L71" s="23"/>
      <c r="M71" s="23"/>
      <c r="N71" s="23"/>
      <c r="O71" s="23"/>
      <c r="P71" s="23" t="s">
        <v>131</v>
      </c>
      <c r="Q71" s="23"/>
      <c r="R71" s="23"/>
      <c r="S71" s="23"/>
      <c r="T71" s="23"/>
      <c r="W71">
        <v>127</v>
      </c>
      <c r="X71">
        <v>14134</v>
      </c>
      <c r="Y71">
        <v>5764</v>
      </c>
      <c r="Z71">
        <v>4969</v>
      </c>
      <c r="AA71">
        <v>6478</v>
      </c>
      <c r="AB71">
        <v>7121</v>
      </c>
      <c r="AC71">
        <v>10008</v>
      </c>
      <c r="AD71">
        <v>9280</v>
      </c>
      <c r="AE71">
        <v>5849</v>
      </c>
      <c r="AF71">
        <v>2325</v>
      </c>
      <c r="AG71">
        <v>6168</v>
      </c>
      <c r="AH71">
        <v>129</v>
      </c>
    </row>
    <row r="72" spans="1:34" x14ac:dyDescent="0.3">
      <c r="A72" s="1" t="s">
        <v>76</v>
      </c>
      <c r="B72">
        <v>1004</v>
      </c>
      <c r="C72">
        <v>111</v>
      </c>
      <c r="D72">
        <v>883</v>
      </c>
      <c r="E72">
        <v>965</v>
      </c>
      <c r="F72">
        <v>1148</v>
      </c>
      <c r="G72">
        <v>1019</v>
      </c>
      <c r="K72" t="s">
        <v>105</v>
      </c>
      <c r="L72" t="s">
        <v>106</v>
      </c>
      <c r="M72" t="s">
        <v>107</v>
      </c>
      <c r="N72" t="s">
        <v>108</v>
      </c>
      <c r="O72" t="s">
        <v>109</v>
      </c>
      <c r="P72" t="s">
        <v>105</v>
      </c>
      <c r="Q72" t="s">
        <v>106</v>
      </c>
      <c r="R72" t="s">
        <v>107</v>
      </c>
      <c r="S72" t="s">
        <v>108</v>
      </c>
      <c r="T72" t="s">
        <v>109</v>
      </c>
      <c r="U72" t="s">
        <v>110</v>
      </c>
      <c r="W72">
        <v>127</v>
      </c>
      <c r="X72">
        <v>14736</v>
      </c>
      <c r="Y72">
        <v>5763</v>
      </c>
      <c r="Z72">
        <v>5104</v>
      </c>
      <c r="AA72">
        <v>7596</v>
      </c>
      <c r="AB72">
        <v>6864</v>
      </c>
      <c r="AC72">
        <v>10285</v>
      </c>
      <c r="AD72">
        <v>9392</v>
      </c>
      <c r="AE72">
        <v>6145</v>
      </c>
      <c r="AF72">
        <v>3115</v>
      </c>
      <c r="AG72">
        <v>2867</v>
      </c>
      <c r="AH72">
        <v>129</v>
      </c>
    </row>
    <row r="73" spans="1:34" x14ac:dyDescent="0.3">
      <c r="A73" s="1" t="s">
        <v>77</v>
      </c>
      <c r="B73">
        <v>5913</v>
      </c>
      <c r="C73">
        <v>249</v>
      </c>
      <c r="D73">
        <v>5579</v>
      </c>
      <c r="E73">
        <v>5885</v>
      </c>
      <c r="F73">
        <v>6152</v>
      </c>
      <c r="G73">
        <v>6038</v>
      </c>
      <c r="J73" t="s">
        <v>1</v>
      </c>
      <c r="K73">
        <f>AVERAGE(X107:X112)</f>
        <v>17833</v>
      </c>
      <c r="L73">
        <f t="shared" ref="L73:U73" si="27">AVERAGE(Y107:Y112)</f>
        <v>5871.333333333333</v>
      </c>
      <c r="M73">
        <f t="shared" si="27"/>
        <v>6098.833333333333</v>
      </c>
      <c r="N73">
        <f t="shared" si="27"/>
        <v>8419.1666666666661</v>
      </c>
      <c r="O73">
        <f t="shared" si="27"/>
        <v>5285</v>
      </c>
      <c r="P73">
        <f t="shared" si="27"/>
        <v>12273.833333333334</v>
      </c>
      <c r="Q73">
        <f t="shared" si="27"/>
        <v>10679</v>
      </c>
      <c r="R73">
        <f t="shared" si="27"/>
        <v>6638.333333333333</v>
      </c>
      <c r="S73">
        <f t="shared" si="27"/>
        <v>3447.3333333333335</v>
      </c>
      <c r="T73">
        <f t="shared" si="27"/>
        <v>2985.3333333333335</v>
      </c>
      <c r="U73">
        <f t="shared" si="27"/>
        <v>135.83333333333334</v>
      </c>
      <c r="W73">
        <v>129</v>
      </c>
      <c r="X73">
        <v>130</v>
      </c>
      <c r="Y73">
        <v>129</v>
      </c>
      <c r="Z73">
        <v>122</v>
      </c>
      <c r="AA73">
        <v>129</v>
      </c>
      <c r="AB73">
        <v>129</v>
      </c>
      <c r="AC73">
        <v>128</v>
      </c>
      <c r="AD73">
        <v>121</v>
      </c>
      <c r="AE73">
        <v>124</v>
      </c>
      <c r="AF73">
        <v>127</v>
      </c>
      <c r="AG73">
        <v>132</v>
      </c>
      <c r="AH73">
        <v>120</v>
      </c>
    </row>
    <row r="74" spans="1:34" x14ac:dyDescent="0.3">
      <c r="A74" s="1" t="s">
        <v>78</v>
      </c>
      <c r="B74">
        <v>132</v>
      </c>
      <c r="C74">
        <v>6</v>
      </c>
      <c r="D74">
        <v>128</v>
      </c>
      <c r="E74">
        <v>128</v>
      </c>
      <c r="F74">
        <v>140</v>
      </c>
      <c r="G74">
        <v>133</v>
      </c>
      <c r="J74" t="s">
        <v>111</v>
      </c>
      <c r="K74">
        <f>AVEDEV(X107:X112)</f>
        <v>455.33333333333331</v>
      </c>
      <c r="L74">
        <f t="shared" ref="L74:U74" si="28">AVEDEV(Y107:Y112)</f>
        <v>359.77777777777766</v>
      </c>
      <c r="M74">
        <f t="shared" si="28"/>
        <v>359.277777777778</v>
      </c>
      <c r="N74">
        <f t="shared" si="28"/>
        <v>430.777777777778</v>
      </c>
      <c r="O74">
        <f t="shared" si="28"/>
        <v>1044</v>
      </c>
      <c r="P74">
        <f t="shared" si="28"/>
        <v>273.83333333333331</v>
      </c>
      <c r="Q74">
        <f t="shared" si="28"/>
        <v>412.33333333333331</v>
      </c>
      <c r="R74">
        <f t="shared" si="28"/>
        <v>104.33333333333333</v>
      </c>
      <c r="S74">
        <f t="shared" si="28"/>
        <v>458.44444444444451</v>
      </c>
      <c r="T74">
        <f t="shared" si="28"/>
        <v>1147.1111111111113</v>
      </c>
      <c r="U74">
        <f t="shared" si="28"/>
        <v>2.2222222222222192</v>
      </c>
    </row>
    <row r="75" spans="1:34" x14ac:dyDescent="0.3">
      <c r="A75" s="1" t="s">
        <v>79</v>
      </c>
      <c r="B75">
        <v>126</v>
      </c>
      <c r="C75">
        <v>4</v>
      </c>
      <c r="D75">
        <v>122</v>
      </c>
      <c r="E75">
        <v>123</v>
      </c>
      <c r="F75">
        <v>131</v>
      </c>
      <c r="G75">
        <v>130</v>
      </c>
      <c r="J75" t="s">
        <v>112</v>
      </c>
      <c r="K75">
        <f>K73-136</f>
        <v>17697</v>
      </c>
      <c r="L75">
        <f t="shared" ref="L75:U75" si="29">L73-136</f>
        <v>5735.333333333333</v>
      </c>
      <c r="M75">
        <f t="shared" si="29"/>
        <v>5962.833333333333</v>
      </c>
      <c r="N75">
        <f t="shared" si="29"/>
        <v>8283.1666666666661</v>
      </c>
      <c r="O75">
        <f t="shared" si="29"/>
        <v>5149</v>
      </c>
      <c r="P75">
        <f t="shared" si="29"/>
        <v>12137.833333333334</v>
      </c>
      <c r="Q75">
        <f t="shared" si="29"/>
        <v>10543</v>
      </c>
      <c r="R75">
        <f t="shared" si="29"/>
        <v>6502.333333333333</v>
      </c>
      <c r="S75">
        <f t="shared" si="29"/>
        <v>3311.3333333333335</v>
      </c>
      <c r="T75">
        <f t="shared" si="29"/>
        <v>2849.3333333333335</v>
      </c>
      <c r="U75">
        <f t="shared" si="29"/>
        <v>-0.16666666666665719</v>
      </c>
    </row>
    <row r="76" spans="1:34" x14ac:dyDescent="0.3">
      <c r="A76" s="1" t="s">
        <v>80</v>
      </c>
      <c r="B76">
        <v>10283</v>
      </c>
      <c r="C76">
        <v>490</v>
      </c>
      <c r="D76">
        <v>9718</v>
      </c>
      <c r="E76">
        <v>10152</v>
      </c>
      <c r="F76">
        <v>10898</v>
      </c>
      <c r="G76">
        <v>10365</v>
      </c>
      <c r="W76">
        <v>130</v>
      </c>
      <c r="X76">
        <v>127</v>
      </c>
      <c r="Y76">
        <v>132</v>
      </c>
      <c r="Z76">
        <v>132</v>
      </c>
      <c r="AA76">
        <v>130</v>
      </c>
      <c r="AB76">
        <v>131</v>
      </c>
      <c r="AC76">
        <v>133</v>
      </c>
      <c r="AD76">
        <v>131</v>
      </c>
      <c r="AE76">
        <v>130</v>
      </c>
      <c r="AF76">
        <v>130</v>
      </c>
      <c r="AG76">
        <v>135</v>
      </c>
      <c r="AH76">
        <v>139</v>
      </c>
    </row>
    <row r="77" spans="1:34" x14ac:dyDescent="0.3">
      <c r="A77" s="1" t="s">
        <v>81</v>
      </c>
      <c r="B77">
        <v>6766</v>
      </c>
      <c r="C77">
        <v>373</v>
      </c>
      <c r="D77">
        <v>6436</v>
      </c>
      <c r="E77">
        <v>6889</v>
      </c>
      <c r="F77">
        <v>7238</v>
      </c>
      <c r="G77">
        <v>6499</v>
      </c>
      <c r="J77" t="s">
        <v>172</v>
      </c>
      <c r="K77" s="23" t="s">
        <v>130</v>
      </c>
      <c r="L77" s="23"/>
      <c r="M77" s="23"/>
      <c r="N77" s="23"/>
      <c r="O77" s="23"/>
      <c r="P77" s="23" t="s">
        <v>131</v>
      </c>
      <c r="Q77" s="23"/>
      <c r="R77" s="23"/>
      <c r="S77" s="23"/>
      <c r="T77" s="23"/>
      <c r="W77">
        <v>129</v>
      </c>
      <c r="X77">
        <v>14746</v>
      </c>
      <c r="Y77">
        <v>5965</v>
      </c>
      <c r="Z77">
        <v>5456</v>
      </c>
      <c r="AA77">
        <v>8456</v>
      </c>
      <c r="AB77">
        <v>3831</v>
      </c>
      <c r="AC77">
        <v>10432</v>
      </c>
      <c r="AD77">
        <v>9580</v>
      </c>
      <c r="AE77">
        <v>6401</v>
      </c>
      <c r="AF77">
        <v>2217</v>
      </c>
      <c r="AG77">
        <v>2535</v>
      </c>
      <c r="AH77">
        <v>133</v>
      </c>
    </row>
    <row r="78" spans="1:34" x14ac:dyDescent="0.3">
      <c r="A78" s="1" t="s">
        <v>82</v>
      </c>
      <c r="B78">
        <v>2838</v>
      </c>
      <c r="C78">
        <v>220</v>
      </c>
      <c r="D78">
        <v>2627</v>
      </c>
      <c r="E78">
        <v>2693</v>
      </c>
      <c r="F78">
        <v>2927</v>
      </c>
      <c r="G78">
        <v>3106</v>
      </c>
      <c r="K78" t="s">
        <v>105</v>
      </c>
      <c r="L78" t="s">
        <v>106</v>
      </c>
      <c r="M78" t="s">
        <v>107</v>
      </c>
      <c r="N78" t="s">
        <v>108</v>
      </c>
      <c r="O78" t="s">
        <v>109</v>
      </c>
      <c r="P78" t="s">
        <v>105</v>
      </c>
      <c r="Q78" t="s">
        <v>106</v>
      </c>
      <c r="R78" t="s">
        <v>107</v>
      </c>
      <c r="S78" t="s">
        <v>108</v>
      </c>
      <c r="T78" t="s">
        <v>109</v>
      </c>
      <c r="U78" t="s">
        <v>110</v>
      </c>
      <c r="W78">
        <v>130</v>
      </c>
      <c r="X78">
        <v>14100</v>
      </c>
      <c r="Y78">
        <v>5696</v>
      </c>
      <c r="Z78">
        <v>4377</v>
      </c>
      <c r="AA78">
        <v>9123</v>
      </c>
      <c r="AB78">
        <v>5163</v>
      </c>
      <c r="AC78">
        <v>10212</v>
      </c>
      <c r="AD78">
        <v>9535</v>
      </c>
      <c r="AE78">
        <v>6149</v>
      </c>
      <c r="AF78">
        <v>2557</v>
      </c>
      <c r="AG78">
        <v>3294</v>
      </c>
      <c r="AH78">
        <v>133</v>
      </c>
    </row>
    <row r="79" spans="1:34" x14ac:dyDescent="0.3">
      <c r="A79" s="1" t="s">
        <v>83</v>
      </c>
      <c r="B79">
        <v>4623</v>
      </c>
      <c r="C79">
        <v>237</v>
      </c>
      <c r="D79">
        <v>4391</v>
      </c>
      <c r="E79">
        <v>4483</v>
      </c>
      <c r="F79">
        <v>4697</v>
      </c>
      <c r="G79">
        <v>4922</v>
      </c>
      <c r="J79" t="s">
        <v>1</v>
      </c>
      <c r="K79">
        <f>AVERAGE(X117:X122)</f>
        <v>17854.833333333332</v>
      </c>
      <c r="L79">
        <f t="shared" ref="L79:U79" si="30">AVERAGE(Y117:Y122)</f>
        <v>5970.666666666667</v>
      </c>
      <c r="M79">
        <f t="shared" si="30"/>
        <v>5958.333333333333</v>
      </c>
      <c r="N79">
        <f t="shared" si="30"/>
        <v>7900.833333333333</v>
      </c>
      <c r="O79">
        <f t="shared" si="30"/>
        <v>4722.666666666667</v>
      </c>
      <c r="P79">
        <f t="shared" si="30"/>
        <v>11753</v>
      </c>
      <c r="Q79">
        <f t="shared" si="30"/>
        <v>9865.6666666666661</v>
      </c>
      <c r="R79">
        <f t="shared" si="30"/>
        <v>6107.833333333333</v>
      </c>
      <c r="S79">
        <f t="shared" si="30"/>
        <v>3235.5</v>
      </c>
      <c r="T79">
        <f t="shared" si="30"/>
        <v>2668</v>
      </c>
      <c r="U79">
        <f t="shared" si="30"/>
        <v>127.33333333333333</v>
      </c>
      <c r="W79">
        <v>125</v>
      </c>
      <c r="X79">
        <v>14347</v>
      </c>
      <c r="Y79">
        <v>5237</v>
      </c>
      <c r="Z79">
        <v>5215</v>
      </c>
      <c r="AA79">
        <v>8848</v>
      </c>
      <c r="AB79">
        <v>5271</v>
      </c>
      <c r="AC79">
        <v>8951</v>
      </c>
      <c r="AD79">
        <v>8445</v>
      </c>
      <c r="AE79">
        <v>6427</v>
      </c>
      <c r="AF79">
        <v>3096</v>
      </c>
      <c r="AG79">
        <v>5016</v>
      </c>
      <c r="AH79">
        <v>129</v>
      </c>
    </row>
    <row r="80" spans="1:34" x14ac:dyDescent="0.3">
      <c r="A80" s="1" t="s">
        <v>84</v>
      </c>
      <c r="B80">
        <v>5633</v>
      </c>
      <c r="C80">
        <v>694</v>
      </c>
      <c r="D80">
        <v>5040</v>
      </c>
      <c r="E80">
        <v>5037</v>
      </c>
      <c r="F80">
        <v>6094</v>
      </c>
      <c r="G80">
        <v>6359</v>
      </c>
      <c r="J80" t="s">
        <v>111</v>
      </c>
      <c r="K80">
        <f>AVEDEV(X117:X122)</f>
        <v>564.444444444444</v>
      </c>
      <c r="L80">
        <f t="shared" ref="L80:U80" si="31">AVEDEV(Y117:Y122)</f>
        <v>495.88888888888897</v>
      </c>
      <c r="M80">
        <f t="shared" si="31"/>
        <v>510.11111111111131</v>
      </c>
      <c r="N80">
        <f t="shared" si="31"/>
        <v>369.83333333333331</v>
      </c>
      <c r="O80">
        <f t="shared" si="31"/>
        <v>980.33333333333337</v>
      </c>
      <c r="P80">
        <f t="shared" si="31"/>
        <v>695.66666666666663</v>
      </c>
      <c r="Q80">
        <f t="shared" si="31"/>
        <v>345.88888888888869</v>
      </c>
      <c r="R80">
        <f t="shared" si="31"/>
        <v>122.5</v>
      </c>
      <c r="S80">
        <f t="shared" si="31"/>
        <v>467</v>
      </c>
      <c r="T80">
        <f t="shared" si="31"/>
        <v>969</v>
      </c>
      <c r="U80">
        <f t="shared" si="31"/>
        <v>1.3333333333333333</v>
      </c>
      <c r="W80">
        <v>126</v>
      </c>
      <c r="X80">
        <v>14050</v>
      </c>
      <c r="Y80">
        <v>5363</v>
      </c>
      <c r="Z80">
        <v>5189</v>
      </c>
      <c r="AA80">
        <v>8981</v>
      </c>
      <c r="AB80">
        <v>5670</v>
      </c>
      <c r="AC80">
        <v>8916</v>
      </c>
      <c r="AD80">
        <v>8792</v>
      </c>
      <c r="AE80">
        <v>6081</v>
      </c>
      <c r="AF80">
        <v>2582</v>
      </c>
      <c r="AG80">
        <v>2126</v>
      </c>
      <c r="AH80">
        <v>128</v>
      </c>
    </row>
    <row r="81" spans="1:34" x14ac:dyDescent="0.3">
      <c r="A81" s="1" t="s">
        <v>85</v>
      </c>
      <c r="B81">
        <v>10800</v>
      </c>
      <c r="C81">
        <v>669</v>
      </c>
      <c r="D81">
        <v>10044</v>
      </c>
      <c r="E81">
        <v>10640</v>
      </c>
      <c r="F81">
        <v>11662</v>
      </c>
      <c r="G81">
        <v>10855</v>
      </c>
      <c r="J81" t="s">
        <v>112</v>
      </c>
      <c r="K81">
        <f>K79-127</f>
        <v>17727.833333333332</v>
      </c>
      <c r="L81">
        <f t="shared" ref="L81:U81" si="32">L79-127</f>
        <v>5843.666666666667</v>
      </c>
      <c r="M81">
        <f t="shared" si="32"/>
        <v>5831.333333333333</v>
      </c>
      <c r="N81">
        <f t="shared" si="32"/>
        <v>7773.833333333333</v>
      </c>
      <c r="O81">
        <f t="shared" si="32"/>
        <v>4595.666666666667</v>
      </c>
      <c r="P81">
        <f t="shared" si="32"/>
        <v>11626</v>
      </c>
      <c r="Q81">
        <f t="shared" si="32"/>
        <v>9738.6666666666661</v>
      </c>
      <c r="R81">
        <f t="shared" si="32"/>
        <v>5980.833333333333</v>
      </c>
      <c r="S81">
        <f t="shared" si="32"/>
        <v>3108.5</v>
      </c>
      <c r="T81">
        <f t="shared" si="32"/>
        <v>2541</v>
      </c>
      <c r="U81">
        <f t="shared" si="32"/>
        <v>0.3333333333333286</v>
      </c>
      <c r="W81">
        <v>126</v>
      </c>
      <c r="X81">
        <v>14010</v>
      </c>
      <c r="Y81">
        <v>5467</v>
      </c>
      <c r="Z81">
        <v>5088</v>
      </c>
      <c r="AA81">
        <v>7525</v>
      </c>
      <c r="AB81">
        <v>6984</v>
      </c>
      <c r="AC81">
        <v>9697</v>
      </c>
      <c r="AD81">
        <v>9520</v>
      </c>
      <c r="AE81">
        <v>6209</v>
      </c>
      <c r="AF81">
        <v>2533</v>
      </c>
      <c r="AG81">
        <v>5781</v>
      </c>
      <c r="AH81">
        <v>128</v>
      </c>
    </row>
    <row r="82" spans="1:34" x14ac:dyDescent="0.3">
      <c r="A82" s="1" t="s">
        <v>86</v>
      </c>
      <c r="B82">
        <v>7274</v>
      </c>
      <c r="C82">
        <v>646</v>
      </c>
      <c r="D82">
        <v>6498</v>
      </c>
      <c r="E82">
        <v>7605</v>
      </c>
      <c r="F82">
        <v>7966</v>
      </c>
      <c r="G82">
        <v>7027</v>
      </c>
      <c r="W82">
        <v>127</v>
      </c>
      <c r="X82">
        <v>14746</v>
      </c>
      <c r="Y82">
        <v>5467</v>
      </c>
      <c r="Z82">
        <v>5164</v>
      </c>
      <c r="AA82">
        <v>8150</v>
      </c>
      <c r="AB82">
        <v>6637</v>
      </c>
      <c r="AC82">
        <v>10705</v>
      </c>
      <c r="AD82">
        <v>9735</v>
      </c>
      <c r="AE82">
        <v>6440</v>
      </c>
      <c r="AF82">
        <v>3288</v>
      </c>
      <c r="AG82">
        <v>2650</v>
      </c>
      <c r="AH82">
        <v>128</v>
      </c>
    </row>
    <row r="83" spans="1:34" x14ac:dyDescent="0.3">
      <c r="A83" s="1" t="s">
        <v>87</v>
      </c>
      <c r="B83">
        <v>4745</v>
      </c>
      <c r="C83">
        <v>369</v>
      </c>
      <c r="D83">
        <v>4319</v>
      </c>
      <c r="E83">
        <v>4924</v>
      </c>
      <c r="F83">
        <v>5155</v>
      </c>
      <c r="G83">
        <v>4580</v>
      </c>
      <c r="J83" t="s">
        <v>175</v>
      </c>
      <c r="K83" s="23" t="s">
        <v>130</v>
      </c>
      <c r="L83" s="23"/>
      <c r="M83" s="23"/>
      <c r="N83" s="23"/>
      <c r="O83" s="23"/>
      <c r="P83" s="23" t="s">
        <v>131</v>
      </c>
      <c r="Q83" s="23"/>
      <c r="R83" s="23"/>
      <c r="S83" s="23"/>
      <c r="T83" s="23"/>
      <c r="W83">
        <v>127</v>
      </c>
      <c r="X83">
        <v>127</v>
      </c>
      <c r="Y83">
        <v>127</v>
      </c>
      <c r="Z83">
        <v>122</v>
      </c>
      <c r="AA83">
        <v>127</v>
      </c>
      <c r="AB83">
        <v>126</v>
      </c>
      <c r="AC83">
        <v>125</v>
      </c>
      <c r="AD83">
        <v>121</v>
      </c>
      <c r="AE83">
        <v>123</v>
      </c>
      <c r="AF83">
        <v>125</v>
      </c>
      <c r="AG83">
        <v>128</v>
      </c>
      <c r="AH83">
        <v>120</v>
      </c>
    </row>
    <row r="84" spans="1:34" x14ac:dyDescent="0.3">
      <c r="A84" s="1" t="s">
        <v>88</v>
      </c>
      <c r="B84">
        <v>1580</v>
      </c>
      <c r="C84">
        <v>125</v>
      </c>
      <c r="D84">
        <v>1647</v>
      </c>
      <c r="E84">
        <v>1396</v>
      </c>
      <c r="F84">
        <v>1610</v>
      </c>
      <c r="G84">
        <v>1668</v>
      </c>
      <c r="K84" t="s">
        <v>105</v>
      </c>
      <c r="L84" t="s">
        <v>106</v>
      </c>
      <c r="M84" t="s">
        <v>107</v>
      </c>
      <c r="N84" t="s">
        <v>108</v>
      </c>
      <c r="O84" t="s">
        <v>109</v>
      </c>
      <c r="P84" t="s">
        <v>105</v>
      </c>
      <c r="Q84" t="s">
        <v>106</v>
      </c>
      <c r="R84" t="s">
        <v>107</v>
      </c>
      <c r="S84" t="s">
        <v>108</v>
      </c>
      <c r="T84" t="s">
        <v>109</v>
      </c>
      <c r="U84" t="s">
        <v>110</v>
      </c>
    </row>
    <row r="85" spans="1:34" x14ac:dyDescent="0.3">
      <c r="A85" s="1" t="s">
        <v>89</v>
      </c>
      <c r="B85">
        <v>5279</v>
      </c>
      <c r="C85">
        <v>276</v>
      </c>
      <c r="D85">
        <v>5406</v>
      </c>
      <c r="E85">
        <v>5075</v>
      </c>
      <c r="F85">
        <v>5028</v>
      </c>
      <c r="G85">
        <v>5608</v>
      </c>
      <c r="J85" t="s">
        <v>1</v>
      </c>
      <c r="K85">
        <f>AVERAGE(X127:X132)</f>
        <v>21729</v>
      </c>
      <c r="L85">
        <f t="shared" ref="L85:U85" si="33">AVERAGE(Y127:Y132)</f>
        <v>7736.5</v>
      </c>
      <c r="M85">
        <f t="shared" si="33"/>
        <v>6320.5</v>
      </c>
      <c r="N85">
        <f t="shared" si="33"/>
        <v>8655.5</v>
      </c>
      <c r="O85">
        <f t="shared" si="33"/>
        <v>4366.166666666667</v>
      </c>
      <c r="P85">
        <f t="shared" si="33"/>
        <v>13587.5</v>
      </c>
      <c r="Q85">
        <f t="shared" si="33"/>
        <v>11131.166666666666</v>
      </c>
      <c r="R85">
        <f t="shared" si="33"/>
        <v>6478.666666666667</v>
      </c>
      <c r="S85">
        <f t="shared" si="33"/>
        <v>3205.5</v>
      </c>
      <c r="T85">
        <f t="shared" si="33"/>
        <v>2323.6666666666665</v>
      </c>
      <c r="U85">
        <f t="shared" si="33"/>
        <v>125</v>
      </c>
    </row>
    <row r="86" spans="1:34" x14ac:dyDescent="0.3">
      <c r="A86" s="1" t="s">
        <v>90</v>
      </c>
      <c r="B86">
        <v>130</v>
      </c>
      <c r="C86">
        <v>7</v>
      </c>
      <c r="D86">
        <v>121</v>
      </c>
      <c r="E86">
        <v>130</v>
      </c>
      <c r="F86">
        <v>138</v>
      </c>
      <c r="G86">
        <v>130</v>
      </c>
      <c r="J86" t="s">
        <v>111</v>
      </c>
      <c r="K86">
        <f>AVEDEV(X127:X132)</f>
        <v>575.66666666666663</v>
      </c>
      <c r="L86">
        <f t="shared" ref="L86:U86" si="34">AVEDEV(Y127:Y132)</f>
        <v>416</v>
      </c>
      <c r="M86">
        <f t="shared" si="34"/>
        <v>614.83333333333337</v>
      </c>
      <c r="N86">
        <f t="shared" si="34"/>
        <v>471.83333333333331</v>
      </c>
      <c r="O86">
        <f t="shared" si="34"/>
        <v>903.5</v>
      </c>
      <c r="P86">
        <f t="shared" si="34"/>
        <v>374.83333333333331</v>
      </c>
      <c r="Q86">
        <f t="shared" si="34"/>
        <v>488.5</v>
      </c>
      <c r="R86">
        <f t="shared" si="34"/>
        <v>93.888888888888985</v>
      </c>
      <c r="S86">
        <f t="shared" si="34"/>
        <v>490.66666666666669</v>
      </c>
      <c r="T86">
        <f t="shared" si="34"/>
        <v>956.22222222222206</v>
      </c>
      <c r="U86">
        <f t="shared" si="34"/>
        <v>2.6666666666666665</v>
      </c>
      <c r="W86">
        <v>131</v>
      </c>
      <c r="X86">
        <v>129</v>
      </c>
      <c r="Y86">
        <v>132</v>
      </c>
      <c r="Z86">
        <v>134</v>
      </c>
      <c r="AA86">
        <v>134</v>
      </c>
      <c r="AB86">
        <v>134</v>
      </c>
      <c r="AC86">
        <v>134</v>
      </c>
      <c r="AD86">
        <v>133</v>
      </c>
      <c r="AE86">
        <v>131</v>
      </c>
      <c r="AF86">
        <v>134</v>
      </c>
      <c r="AG86">
        <v>137</v>
      </c>
      <c r="AH86">
        <v>140</v>
      </c>
    </row>
    <row r="87" spans="1:34" x14ac:dyDescent="0.3">
      <c r="A87" s="1" t="s">
        <v>91</v>
      </c>
      <c r="B87">
        <v>123</v>
      </c>
      <c r="C87">
        <v>4</v>
      </c>
      <c r="D87">
        <v>119</v>
      </c>
      <c r="E87">
        <v>121</v>
      </c>
      <c r="F87">
        <v>129</v>
      </c>
      <c r="G87">
        <v>125</v>
      </c>
      <c r="J87" t="s">
        <v>112</v>
      </c>
      <c r="K87">
        <f>K85-125</f>
        <v>21604</v>
      </c>
      <c r="L87">
        <f t="shared" ref="L87:U87" si="35">L85-125</f>
        <v>7611.5</v>
      </c>
      <c r="M87">
        <f t="shared" si="35"/>
        <v>6195.5</v>
      </c>
      <c r="N87">
        <f t="shared" si="35"/>
        <v>8530.5</v>
      </c>
      <c r="O87">
        <f t="shared" si="35"/>
        <v>4241.166666666667</v>
      </c>
      <c r="P87">
        <f t="shared" si="35"/>
        <v>13462.5</v>
      </c>
      <c r="Q87">
        <f t="shared" si="35"/>
        <v>11006.166666666666</v>
      </c>
      <c r="R87">
        <f t="shared" si="35"/>
        <v>6353.666666666667</v>
      </c>
      <c r="S87">
        <f t="shared" si="35"/>
        <v>3080.5</v>
      </c>
      <c r="T87">
        <f t="shared" si="35"/>
        <v>2198.6666666666665</v>
      </c>
      <c r="U87">
        <f t="shared" si="35"/>
        <v>0</v>
      </c>
      <c r="W87">
        <v>132</v>
      </c>
      <c r="X87">
        <v>17266</v>
      </c>
      <c r="Y87">
        <v>5715</v>
      </c>
      <c r="Z87">
        <v>5934</v>
      </c>
      <c r="AA87">
        <v>7939</v>
      </c>
      <c r="AB87">
        <v>3312</v>
      </c>
      <c r="AC87">
        <v>11489</v>
      </c>
      <c r="AD87">
        <v>10248</v>
      </c>
      <c r="AE87">
        <v>6529</v>
      </c>
      <c r="AF87">
        <v>2603</v>
      </c>
      <c r="AG87">
        <v>2013</v>
      </c>
      <c r="AH87">
        <v>134</v>
      </c>
    </row>
    <row r="88" spans="1:34" x14ac:dyDescent="0.3">
      <c r="A88" s="1" t="s">
        <v>92</v>
      </c>
      <c r="B88">
        <v>125</v>
      </c>
      <c r="C88">
        <v>7</v>
      </c>
      <c r="D88">
        <v>119</v>
      </c>
      <c r="E88">
        <v>121</v>
      </c>
      <c r="F88">
        <v>133</v>
      </c>
      <c r="G88">
        <v>128</v>
      </c>
      <c r="W88">
        <v>129</v>
      </c>
      <c r="X88">
        <v>16394</v>
      </c>
      <c r="Y88">
        <v>5589</v>
      </c>
      <c r="Z88">
        <v>5059</v>
      </c>
      <c r="AA88">
        <v>8750</v>
      </c>
      <c r="AB88">
        <v>4544</v>
      </c>
      <c r="AC88">
        <v>11191</v>
      </c>
      <c r="AD88">
        <v>9936</v>
      </c>
      <c r="AE88">
        <v>6209</v>
      </c>
      <c r="AF88">
        <v>3333</v>
      </c>
      <c r="AG88">
        <v>2883</v>
      </c>
      <c r="AH88">
        <v>133</v>
      </c>
    </row>
    <row r="89" spans="1:34" x14ac:dyDescent="0.3">
      <c r="A89" s="1" t="s">
        <v>93</v>
      </c>
      <c r="B89">
        <v>125</v>
      </c>
      <c r="C89">
        <v>4</v>
      </c>
      <c r="D89">
        <v>122</v>
      </c>
      <c r="E89">
        <v>121</v>
      </c>
      <c r="F89">
        <v>129</v>
      </c>
      <c r="G89">
        <v>126</v>
      </c>
      <c r="J89" t="s">
        <v>179</v>
      </c>
      <c r="K89" s="23" t="s">
        <v>130</v>
      </c>
      <c r="L89" s="23"/>
      <c r="M89" s="23"/>
      <c r="N89" s="23"/>
      <c r="O89" s="23"/>
      <c r="P89" s="23" t="s">
        <v>131</v>
      </c>
      <c r="Q89" s="23"/>
      <c r="R89" s="23"/>
      <c r="S89" s="23"/>
      <c r="T89" s="23"/>
      <c r="W89">
        <v>125</v>
      </c>
      <c r="X89">
        <v>16982</v>
      </c>
      <c r="Y89">
        <v>5375</v>
      </c>
      <c r="Z89">
        <v>5680</v>
      </c>
      <c r="AA89">
        <v>8659</v>
      </c>
      <c r="AB89">
        <v>5488</v>
      </c>
      <c r="AC89">
        <v>10982</v>
      </c>
      <c r="AD89">
        <v>9511</v>
      </c>
      <c r="AE89">
        <v>6432</v>
      </c>
      <c r="AF89">
        <v>3755</v>
      </c>
      <c r="AG89">
        <v>4476</v>
      </c>
      <c r="AH89">
        <v>129</v>
      </c>
    </row>
    <row r="90" spans="1:34" x14ac:dyDescent="0.3">
      <c r="A90" s="1" t="s">
        <v>94</v>
      </c>
      <c r="B90">
        <v>116</v>
      </c>
      <c r="C90">
        <v>4</v>
      </c>
      <c r="D90">
        <v>112</v>
      </c>
      <c r="E90">
        <v>113</v>
      </c>
      <c r="F90">
        <v>120</v>
      </c>
      <c r="G90">
        <v>117</v>
      </c>
      <c r="K90" t="s">
        <v>105</v>
      </c>
      <c r="L90" t="s">
        <v>106</v>
      </c>
      <c r="M90" t="s">
        <v>107</v>
      </c>
      <c r="N90" t="s">
        <v>108</v>
      </c>
      <c r="O90" t="s">
        <v>109</v>
      </c>
      <c r="P90" t="s">
        <v>105</v>
      </c>
      <c r="Q90" t="s">
        <v>106</v>
      </c>
      <c r="R90" t="s">
        <v>107</v>
      </c>
      <c r="S90" t="s">
        <v>108</v>
      </c>
      <c r="T90" t="s">
        <v>109</v>
      </c>
      <c r="U90" t="s">
        <v>110</v>
      </c>
      <c r="W90">
        <v>127</v>
      </c>
      <c r="X90">
        <v>16414</v>
      </c>
      <c r="Y90">
        <v>5348</v>
      </c>
      <c r="Z90">
        <v>5702</v>
      </c>
      <c r="AA90">
        <v>8613</v>
      </c>
      <c r="AB90">
        <v>5912</v>
      </c>
      <c r="AC90">
        <v>11028</v>
      </c>
      <c r="AD90">
        <v>10032</v>
      </c>
      <c r="AE90">
        <v>6232</v>
      </c>
      <c r="AF90">
        <v>3161</v>
      </c>
      <c r="AG90">
        <v>1853</v>
      </c>
      <c r="AH90">
        <v>126</v>
      </c>
    </row>
    <row r="91" spans="1:34" x14ac:dyDescent="0.3">
      <c r="A91" s="1" t="s">
        <v>95</v>
      </c>
      <c r="B91">
        <v>125</v>
      </c>
      <c r="C91">
        <v>5</v>
      </c>
      <c r="D91">
        <v>122</v>
      </c>
      <c r="E91">
        <v>122</v>
      </c>
      <c r="F91">
        <v>132</v>
      </c>
      <c r="G91">
        <v>125</v>
      </c>
      <c r="J91" t="s">
        <v>1</v>
      </c>
      <c r="K91">
        <f>AVERAGE(X137:X142)</f>
        <v>24837.666666666668</v>
      </c>
      <c r="L91">
        <f t="shared" ref="L91:U91" si="36">AVERAGE(Y137:Y142)</f>
        <v>9665.6666666666661</v>
      </c>
      <c r="M91">
        <f t="shared" si="36"/>
        <v>7080.666666666667</v>
      </c>
      <c r="N91">
        <f t="shared" si="36"/>
        <v>9939.1666666666661</v>
      </c>
      <c r="O91">
        <f t="shared" si="36"/>
        <v>4015.5</v>
      </c>
      <c r="P91">
        <f t="shared" si="36"/>
        <v>15917</v>
      </c>
      <c r="Q91">
        <f t="shared" si="36"/>
        <v>12935</v>
      </c>
      <c r="R91">
        <f t="shared" si="36"/>
        <v>7125.666666666667</v>
      </c>
      <c r="S91">
        <f t="shared" si="36"/>
        <v>3337.6666666666665</v>
      </c>
      <c r="T91">
        <f t="shared" si="36"/>
        <v>2057.6666666666665</v>
      </c>
      <c r="U91">
        <f t="shared" si="36"/>
        <v>133.66666666666666</v>
      </c>
      <c r="W91">
        <v>127</v>
      </c>
      <c r="X91">
        <v>16432</v>
      </c>
      <c r="Y91">
        <v>5138</v>
      </c>
      <c r="Z91">
        <v>5708</v>
      </c>
      <c r="AA91">
        <v>7383</v>
      </c>
      <c r="AB91">
        <v>6828</v>
      </c>
      <c r="AC91">
        <v>11331</v>
      </c>
      <c r="AD91">
        <v>10545</v>
      </c>
      <c r="AE91">
        <v>6377</v>
      </c>
      <c r="AF91">
        <v>3093</v>
      </c>
      <c r="AG91">
        <v>5261</v>
      </c>
      <c r="AH91">
        <v>129</v>
      </c>
    </row>
    <row r="92" spans="1:34" x14ac:dyDescent="0.3">
      <c r="A92" s="1" t="s">
        <v>96</v>
      </c>
      <c r="B92">
        <v>124</v>
      </c>
      <c r="C92">
        <v>5</v>
      </c>
      <c r="D92">
        <v>119</v>
      </c>
      <c r="E92">
        <v>120</v>
      </c>
      <c r="F92">
        <v>129</v>
      </c>
      <c r="G92">
        <v>128</v>
      </c>
      <c r="J92" t="s">
        <v>111</v>
      </c>
      <c r="K92">
        <f>AVEDEV(X137:X142)</f>
        <v>770.22222222222263</v>
      </c>
      <c r="L92">
        <f t="shared" ref="L92:U92" si="37">AVEDEV(Y137:Y142)</f>
        <v>730.88888888888869</v>
      </c>
      <c r="M92">
        <f t="shared" si="37"/>
        <v>694.88888888888869</v>
      </c>
      <c r="N92">
        <f t="shared" si="37"/>
        <v>610.16666666666663</v>
      </c>
      <c r="O92">
        <f t="shared" si="37"/>
        <v>753.5</v>
      </c>
      <c r="P92">
        <f t="shared" si="37"/>
        <v>570.33333333333337</v>
      </c>
      <c r="Q92">
        <f t="shared" si="37"/>
        <v>531.33333333333337</v>
      </c>
      <c r="R92">
        <f t="shared" si="37"/>
        <v>115</v>
      </c>
      <c r="S92">
        <f t="shared" si="37"/>
        <v>521.22222222222217</v>
      </c>
      <c r="T92">
        <f t="shared" si="37"/>
        <v>876.88888888888869</v>
      </c>
      <c r="U92">
        <f t="shared" si="37"/>
        <v>2.5555555555555522</v>
      </c>
      <c r="W92">
        <v>129</v>
      </c>
      <c r="X92">
        <v>17344</v>
      </c>
      <c r="Y92">
        <v>5330</v>
      </c>
      <c r="Z92">
        <v>5741</v>
      </c>
      <c r="AA92">
        <v>8702</v>
      </c>
      <c r="AB92">
        <v>6469</v>
      </c>
      <c r="AC92">
        <v>11464</v>
      </c>
      <c r="AD92">
        <v>10597</v>
      </c>
      <c r="AE92">
        <v>6620</v>
      </c>
      <c r="AF92">
        <v>4040</v>
      </c>
      <c r="AG92">
        <v>2279</v>
      </c>
      <c r="AH92">
        <v>129</v>
      </c>
    </row>
    <row r="93" spans="1:34" x14ac:dyDescent="0.3">
      <c r="A93" s="1" t="s">
        <v>97</v>
      </c>
      <c r="B93">
        <v>126</v>
      </c>
      <c r="C93">
        <v>6</v>
      </c>
      <c r="D93">
        <v>122</v>
      </c>
      <c r="E93">
        <v>120</v>
      </c>
      <c r="F93">
        <v>133</v>
      </c>
      <c r="G93">
        <v>127</v>
      </c>
      <c r="J93" t="s">
        <v>112</v>
      </c>
      <c r="K93">
        <f>K91-134</f>
        <v>24703.666666666668</v>
      </c>
      <c r="L93">
        <f t="shared" ref="L93:U93" si="38">L91-134</f>
        <v>9531.6666666666661</v>
      </c>
      <c r="M93">
        <f t="shared" si="38"/>
        <v>6946.666666666667</v>
      </c>
      <c r="N93">
        <f t="shared" si="38"/>
        <v>9805.1666666666661</v>
      </c>
      <c r="O93">
        <f t="shared" si="38"/>
        <v>3881.5</v>
      </c>
      <c r="P93">
        <f t="shared" si="38"/>
        <v>15783</v>
      </c>
      <c r="Q93">
        <f t="shared" si="38"/>
        <v>12801</v>
      </c>
      <c r="R93">
        <f t="shared" si="38"/>
        <v>6991.666666666667</v>
      </c>
      <c r="S93">
        <f t="shared" si="38"/>
        <v>3203.6666666666665</v>
      </c>
      <c r="T93">
        <f t="shared" si="38"/>
        <v>1923.6666666666665</v>
      </c>
      <c r="U93">
        <f t="shared" si="38"/>
        <v>-0.33333333333334281</v>
      </c>
      <c r="W93">
        <v>131</v>
      </c>
      <c r="X93">
        <v>131</v>
      </c>
      <c r="Y93">
        <v>133</v>
      </c>
      <c r="Z93">
        <v>126</v>
      </c>
      <c r="AA93">
        <v>130</v>
      </c>
      <c r="AB93">
        <v>127</v>
      </c>
      <c r="AC93">
        <v>126</v>
      </c>
      <c r="AD93">
        <v>124</v>
      </c>
      <c r="AE93">
        <v>123</v>
      </c>
      <c r="AF93">
        <v>128</v>
      </c>
      <c r="AG93">
        <v>130</v>
      </c>
      <c r="AH93">
        <v>121</v>
      </c>
    </row>
    <row r="94" spans="1:34" x14ac:dyDescent="0.3">
      <c r="A94" s="1" t="s">
        <v>98</v>
      </c>
      <c r="B94">
        <v>117</v>
      </c>
      <c r="C94">
        <v>4</v>
      </c>
      <c r="D94">
        <v>113</v>
      </c>
      <c r="E94">
        <v>116</v>
      </c>
      <c r="F94">
        <v>119</v>
      </c>
      <c r="G94">
        <v>121</v>
      </c>
    </row>
    <row r="95" spans="1:34" x14ac:dyDescent="0.3">
      <c r="A95" s="1" t="s">
        <v>99</v>
      </c>
      <c r="B95">
        <v>118</v>
      </c>
      <c r="C95">
        <v>3</v>
      </c>
      <c r="D95">
        <v>114</v>
      </c>
      <c r="E95">
        <v>121</v>
      </c>
      <c r="F95">
        <v>121</v>
      </c>
      <c r="G95">
        <v>117</v>
      </c>
      <c r="J95" t="s">
        <v>183</v>
      </c>
      <c r="K95" s="23" t="s">
        <v>130</v>
      </c>
      <c r="L95" s="23"/>
      <c r="M95" s="23"/>
      <c r="N95" s="23"/>
      <c r="O95" s="23"/>
      <c r="P95" s="23" t="s">
        <v>131</v>
      </c>
      <c r="Q95" s="23"/>
      <c r="R95" s="23"/>
      <c r="S95" s="23"/>
      <c r="T95" s="23"/>
    </row>
    <row r="96" spans="1:34" x14ac:dyDescent="0.3">
      <c r="A96" s="1" t="s">
        <v>100</v>
      </c>
      <c r="B96">
        <v>127</v>
      </c>
      <c r="C96">
        <v>6</v>
      </c>
      <c r="D96">
        <v>121</v>
      </c>
      <c r="E96">
        <v>124</v>
      </c>
      <c r="F96">
        <v>134</v>
      </c>
      <c r="G96">
        <v>129</v>
      </c>
      <c r="K96" t="s">
        <v>105</v>
      </c>
      <c r="L96" t="s">
        <v>106</v>
      </c>
      <c r="M96" t="s">
        <v>107</v>
      </c>
      <c r="N96" t="s">
        <v>108</v>
      </c>
      <c r="O96" t="s">
        <v>109</v>
      </c>
      <c r="P96" t="s">
        <v>105</v>
      </c>
      <c r="Q96" t="s">
        <v>106</v>
      </c>
      <c r="R96" t="s">
        <v>107</v>
      </c>
      <c r="S96" t="s">
        <v>108</v>
      </c>
      <c r="T96" t="s">
        <v>109</v>
      </c>
      <c r="U96" t="s">
        <v>110</v>
      </c>
      <c r="W96">
        <v>130</v>
      </c>
      <c r="X96">
        <v>126</v>
      </c>
      <c r="Y96">
        <v>131</v>
      </c>
      <c r="Z96">
        <v>132</v>
      </c>
      <c r="AA96">
        <v>133</v>
      </c>
      <c r="AB96">
        <v>133</v>
      </c>
      <c r="AC96">
        <v>135</v>
      </c>
      <c r="AD96">
        <v>132</v>
      </c>
      <c r="AE96">
        <v>132</v>
      </c>
      <c r="AF96">
        <v>134</v>
      </c>
      <c r="AG96">
        <v>134</v>
      </c>
      <c r="AH96">
        <v>138</v>
      </c>
    </row>
    <row r="97" spans="1:34" x14ac:dyDescent="0.3">
      <c r="A97" s="1" t="s">
        <v>101</v>
      </c>
      <c r="B97">
        <v>129</v>
      </c>
      <c r="C97">
        <v>7</v>
      </c>
      <c r="D97">
        <v>121</v>
      </c>
      <c r="E97">
        <v>126</v>
      </c>
      <c r="F97">
        <v>137</v>
      </c>
      <c r="G97">
        <v>132</v>
      </c>
      <c r="J97" t="s">
        <v>1</v>
      </c>
      <c r="K97">
        <f>AVERAGE(X147:X152)</f>
        <v>27521.166666666668</v>
      </c>
      <c r="L97">
        <f t="shared" ref="L97:U97" si="39">AVERAGE(Y147:Y152)</f>
        <v>10569.666666666666</v>
      </c>
      <c r="M97">
        <f t="shared" si="39"/>
        <v>8117.333333333333</v>
      </c>
      <c r="N97">
        <f t="shared" si="39"/>
        <v>10992.333333333334</v>
      </c>
      <c r="O97">
        <f t="shared" si="39"/>
        <v>3184</v>
      </c>
      <c r="P97">
        <f t="shared" si="39"/>
        <v>17996.5</v>
      </c>
      <c r="Q97">
        <f t="shared" si="39"/>
        <v>12527.5</v>
      </c>
      <c r="R97">
        <f t="shared" si="39"/>
        <v>7315</v>
      </c>
      <c r="S97">
        <f t="shared" si="39"/>
        <v>3416.5</v>
      </c>
      <c r="T97">
        <f t="shared" si="39"/>
        <v>1725</v>
      </c>
      <c r="U97">
        <f t="shared" si="39"/>
        <v>134.83333333333334</v>
      </c>
      <c r="W97">
        <v>128</v>
      </c>
      <c r="X97">
        <v>17270</v>
      </c>
      <c r="Y97">
        <v>5834</v>
      </c>
      <c r="Z97">
        <v>5994</v>
      </c>
      <c r="AA97">
        <v>7632</v>
      </c>
      <c r="AB97">
        <v>3023</v>
      </c>
      <c r="AC97">
        <v>11743</v>
      </c>
      <c r="AD97">
        <v>9572</v>
      </c>
      <c r="AE97">
        <v>6448</v>
      </c>
      <c r="AF97">
        <v>2576</v>
      </c>
      <c r="AG97">
        <v>1769</v>
      </c>
      <c r="AH97">
        <v>133</v>
      </c>
    </row>
    <row r="98" spans="1:34" x14ac:dyDescent="0.3">
      <c r="A98" s="1" t="s">
        <v>102</v>
      </c>
      <c r="B98">
        <v>120</v>
      </c>
      <c r="C98">
        <v>4</v>
      </c>
      <c r="D98">
        <v>116</v>
      </c>
      <c r="E98">
        <v>117</v>
      </c>
      <c r="F98">
        <v>123</v>
      </c>
      <c r="G98">
        <v>125</v>
      </c>
      <c r="J98" t="s">
        <v>111</v>
      </c>
      <c r="K98">
        <f>AVEDEV(X147:X152)</f>
        <v>898.555555555556</v>
      </c>
      <c r="L98">
        <f t="shared" ref="L98:U98" si="40">AVEDEV(Y147:Y152)</f>
        <v>597.88888888888869</v>
      </c>
      <c r="M98">
        <f t="shared" si="40"/>
        <v>808.77777777777794</v>
      </c>
      <c r="N98">
        <f t="shared" si="40"/>
        <v>695.66666666666663</v>
      </c>
      <c r="O98">
        <f t="shared" si="40"/>
        <v>626</v>
      </c>
      <c r="P98">
        <f t="shared" si="40"/>
        <v>642.16666666666663</v>
      </c>
      <c r="Q98">
        <f t="shared" si="40"/>
        <v>417.5</v>
      </c>
      <c r="R98">
        <f t="shared" si="40"/>
        <v>109.66666666666667</v>
      </c>
      <c r="S98">
        <f t="shared" si="40"/>
        <v>526.33333333333337</v>
      </c>
      <c r="T98">
        <f t="shared" si="40"/>
        <v>681.33333333333337</v>
      </c>
      <c r="U98">
        <f t="shared" si="40"/>
        <v>3.4444444444444478</v>
      </c>
      <c r="W98">
        <v>127</v>
      </c>
      <c r="X98">
        <v>16400</v>
      </c>
      <c r="Y98">
        <v>5260</v>
      </c>
      <c r="Z98">
        <v>4532</v>
      </c>
      <c r="AA98">
        <v>8324</v>
      </c>
      <c r="AB98">
        <v>3950</v>
      </c>
      <c r="AC98">
        <v>11319</v>
      </c>
      <c r="AD98">
        <v>9573</v>
      </c>
      <c r="AE98">
        <v>6119</v>
      </c>
      <c r="AF98">
        <v>3165</v>
      </c>
      <c r="AG98">
        <v>2602</v>
      </c>
      <c r="AH98">
        <v>131</v>
      </c>
    </row>
    <row r="99" spans="1:34" x14ac:dyDescent="0.3">
      <c r="J99" t="s">
        <v>112</v>
      </c>
      <c r="K99">
        <f>K97-135</f>
        <v>27386.166666666668</v>
      </c>
      <c r="L99">
        <f t="shared" ref="L99:U99" si="41">L97-135</f>
        <v>10434.666666666666</v>
      </c>
      <c r="M99">
        <f t="shared" si="41"/>
        <v>7982.333333333333</v>
      </c>
      <c r="N99">
        <f t="shared" si="41"/>
        <v>10857.333333333334</v>
      </c>
      <c r="O99">
        <f t="shared" si="41"/>
        <v>3049</v>
      </c>
      <c r="P99">
        <f t="shared" si="41"/>
        <v>17861.5</v>
      </c>
      <c r="Q99">
        <f t="shared" si="41"/>
        <v>12392.5</v>
      </c>
      <c r="R99">
        <f t="shared" si="41"/>
        <v>7180</v>
      </c>
      <c r="S99">
        <f t="shared" si="41"/>
        <v>3281.5</v>
      </c>
      <c r="T99">
        <f t="shared" si="41"/>
        <v>1590</v>
      </c>
      <c r="U99">
        <f t="shared" si="41"/>
        <v>-0.16666666666665719</v>
      </c>
      <c r="W99">
        <v>122</v>
      </c>
      <c r="X99">
        <v>16228</v>
      </c>
      <c r="Y99">
        <v>4426</v>
      </c>
      <c r="Z99">
        <v>5257</v>
      </c>
      <c r="AA99">
        <v>7048</v>
      </c>
      <c r="AB99">
        <v>4470</v>
      </c>
      <c r="AC99">
        <v>9279</v>
      </c>
      <c r="AD99">
        <v>8601</v>
      </c>
      <c r="AE99">
        <v>6269</v>
      </c>
      <c r="AF99">
        <v>3512</v>
      </c>
      <c r="AG99">
        <v>3751</v>
      </c>
      <c r="AH99">
        <v>125</v>
      </c>
    </row>
    <row r="100" spans="1:34" x14ac:dyDescent="0.3">
      <c r="A100" t="s">
        <v>132</v>
      </c>
      <c r="W100">
        <v>123</v>
      </c>
      <c r="X100">
        <v>15965</v>
      </c>
      <c r="Y100">
        <v>4463</v>
      </c>
      <c r="Z100">
        <v>5124</v>
      </c>
      <c r="AA100">
        <v>7239</v>
      </c>
      <c r="AB100">
        <v>4795</v>
      </c>
      <c r="AC100">
        <v>9119</v>
      </c>
      <c r="AD100">
        <v>8769</v>
      </c>
      <c r="AE100">
        <v>5874</v>
      </c>
      <c r="AF100">
        <v>2924</v>
      </c>
      <c r="AG100">
        <v>1678</v>
      </c>
      <c r="AH100">
        <v>124</v>
      </c>
    </row>
    <row r="101" spans="1:34" x14ac:dyDescent="0.3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6</v>
      </c>
      <c r="J101" t="s">
        <v>195</v>
      </c>
      <c r="K101" s="23" t="s">
        <v>130</v>
      </c>
      <c r="L101" s="23"/>
      <c r="M101" s="23"/>
      <c r="N101" s="23"/>
      <c r="O101" s="23"/>
      <c r="P101" s="23" t="s">
        <v>131</v>
      </c>
      <c r="Q101" s="23"/>
      <c r="R101" s="23"/>
      <c r="S101" s="23"/>
      <c r="T101" s="23"/>
      <c r="W101">
        <v>124</v>
      </c>
      <c r="X101">
        <v>15860</v>
      </c>
      <c r="Y101">
        <v>4737</v>
      </c>
      <c r="Z101">
        <v>5562</v>
      </c>
      <c r="AA101">
        <v>6712</v>
      </c>
      <c r="AB101">
        <v>5842</v>
      </c>
      <c r="AC101">
        <v>9901</v>
      </c>
      <c r="AD101">
        <v>9617</v>
      </c>
      <c r="AE101">
        <v>6096</v>
      </c>
      <c r="AF101">
        <v>2956</v>
      </c>
      <c r="AG101">
        <v>4878</v>
      </c>
      <c r="AH101">
        <v>126</v>
      </c>
    </row>
    <row r="102" spans="1:34" x14ac:dyDescent="0.3">
      <c r="A102" s="1" t="s">
        <v>7</v>
      </c>
      <c r="B102">
        <v>125</v>
      </c>
      <c r="C102">
        <v>4</v>
      </c>
      <c r="D102">
        <v>121</v>
      </c>
      <c r="E102">
        <v>125</v>
      </c>
      <c r="F102">
        <v>130</v>
      </c>
      <c r="G102">
        <v>125</v>
      </c>
      <c r="K102" t="s">
        <v>105</v>
      </c>
      <c r="L102" t="s">
        <v>106</v>
      </c>
      <c r="M102" t="s">
        <v>107</v>
      </c>
      <c r="N102" t="s">
        <v>108</v>
      </c>
      <c r="O102" t="s">
        <v>109</v>
      </c>
      <c r="P102" t="s">
        <v>105</v>
      </c>
      <c r="Q102" t="s">
        <v>106</v>
      </c>
      <c r="R102" t="s">
        <v>107</v>
      </c>
      <c r="S102" t="s">
        <v>108</v>
      </c>
      <c r="T102" t="s">
        <v>109</v>
      </c>
      <c r="U102" t="s">
        <v>110</v>
      </c>
      <c r="W102">
        <v>125</v>
      </c>
      <c r="X102">
        <v>16718</v>
      </c>
      <c r="Y102">
        <v>5369</v>
      </c>
      <c r="Z102">
        <v>5570</v>
      </c>
      <c r="AA102">
        <v>8073</v>
      </c>
      <c r="AB102">
        <v>5662</v>
      </c>
      <c r="AC102">
        <v>11540</v>
      </c>
      <c r="AD102">
        <v>9832</v>
      </c>
      <c r="AE102">
        <v>6251</v>
      </c>
      <c r="AF102">
        <v>3974</v>
      </c>
      <c r="AG102">
        <v>2148</v>
      </c>
      <c r="AH102">
        <v>125</v>
      </c>
    </row>
    <row r="103" spans="1:34" x14ac:dyDescent="0.3">
      <c r="A103" s="1" t="s">
        <v>8</v>
      </c>
      <c r="B103">
        <v>127</v>
      </c>
      <c r="C103">
        <v>3</v>
      </c>
      <c r="D103">
        <v>124</v>
      </c>
      <c r="E103">
        <v>126</v>
      </c>
      <c r="F103">
        <v>131</v>
      </c>
      <c r="G103">
        <v>127</v>
      </c>
      <c r="J103" t="s">
        <v>1</v>
      </c>
      <c r="K103">
        <f>AVERAGE(X156:X161)</f>
        <v>30902.5</v>
      </c>
      <c r="L103">
        <f t="shared" ref="L103:U103" si="42">AVERAGE(Y156:Y161)</f>
        <v>14355.833333333334</v>
      </c>
      <c r="M103">
        <f t="shared" si="42"/>
        <v>9954.8333333333339</v>
      </c>
      <c r="N103">
        <f t="shared" si="42"/>
        <v>13123.166666666666</v>
      </c>
      <c r="O103">
        <f t="shared" si="42"/>
        <v>2167.1666666666665</v>
      </c>
      <c r="P103">
        <f t="shared" si="42"/>
        <v>24130.166666666668</v>
      </c>
      <c r="Q103">
        <f t="shared" si="42"/>
        <v>5167.166666666667</v>
      </c>
      <c r="R103">
        <f t="shared" si="42"/>
        <v>8794.8333333333339</v>
      </c>
      <c r="S103">
        <f t="shared" si="42"/>
        <v>3865.6666666666665</v>
      </c>
      <c r="T103">
        <f t="shared" si="42"/>
        <v>955.66666666666663</v>
      </c>
      <c r="U103" t="e">
        <f t="shared" si="42"/>
        <v>#DIV/0!</v>
      </c>
      <c r="W103">
        <v>129</v>
      </c>
      <c r="X103">
        <v>129</v>
      </c>
      <c r="Y103">
        <v>129</v>
      </c>
      <c r="Z103">
        <v>122</v>
      </c>
      <c r="AA103">
        <v>125</v>
      </c>
      <c r="AB103">
        <v>124</v>
      </c>
      <c r="AC103">
        <v>122</v>
      </c>
      <c r="AD103">
        <v>119</v>
      </c>
      <c r="AE103">
        <v>120</v>
      </c>
      <c r="AF103">
        <v>125</v>
      </c>
      <c r="AG103">
        <v>125</v>
      </c>
      <c r="AH103">
        <v>113</v>
      </c>
    </row>
    <row r="104" spans="1:34" x14ac:dyDescent="0.3">
      <c r="A104" s="1" t="s">
        <v>9</v>
      </c>
      <c r="B104">
        <v>127</v>
      </c>
      <c r="C104">
        <v>4</v>
      </c>
      <c r="D104">
        <v>124</v>
      </c>
      <c r="E104">
        <v>123</v>
      </c>
      <c r="F104">
        <v>130</v>
      </c>
      <c r="G104">
        <v>129</v>
      </c>
      <c r="J104" t="s">
        <v>111</v>
      </c>
      <c r="K104">
        <f>AVEDEV(X156:X161)</f>
        <v>1055.8333333333333</v>
      </c>
      <c r="L104">
        <f t="shared" ref="L104:U104" si="43">AVEDEV(Y156:Y161)</f>
        <v>485.44444444444463</v>
      </c>
      <c r="M104">
        <f t="shared" si="43"/>
        <v>1035.9444444444441</v>
      </c>
      <c r="N104">
        <f t="shared" si="43"/>
        <v>870.5</v>
      </c>
      <c r="O104">
        <f t="shared" si="43"/>
        <v>538.44444444444446</v>
      </c>
      <c r="P104">
        <f t="shared" si="43"/>
        <v>1580.1666666666667</v>
      </c>
      <c r="Q104">
        <f t="shared" si="43"/>
        <v>642.61111111111131</v>
      </c>
      <c r="R104">
        <f t="shared" si="43"/>
        <v>296.16666666666669</v>
      </c>
      <c r="S104">
        <f t="shared" si="43"/>
        <v>583.22222222222217</v>
      </c>
      <c r="T104">
        <f t="shared" si="43"/>
        <v>232.11111111111109</v>
      </c>
      <c r="U104" t="e">
        <f t="shared" si="43"/>
        <v>#NUM!</v>
      </c>
    </row>
    <row r="105" spans="1:34" x14ac:dyDescent="0.3">
      <c r="A105" s="1" t="s">
        <v>10</v>
      </c>
      <c r="B105">
        <v>125</v>
      </c>
      <c r="C105">
        <v>5</v>
      </c>
      <c r="D105">
        <v>123</v>
      </c>
      <c r="E105">
        <v>121</v>
      </c>
      <c r="F105">
        <v>132</v>
      </c>
      <c r="G105">
        <v>126</v>
      </c>
      <c r="J105" t="s">
        <v>112</v>
      </c>
    </row>
    <row r="106" spans="1:34" x14ac:dyDescent="0.3">
      <c r="A106" s="1" t="s">
        <v>11</v>
      </c>
      <c r="B106">
        <v>128</v>
      </c>
      <c r="C106">
        <v>5</v>
      </c>
      <c r="D106">
        <v>125</v>
      </c>
      <c r="E106">
        <v>123</v>
      </c>
      <c r="F106">
        <v>131</v>
      </c>
      <c r="G106">
        <v>133</v>
      </c>
      <c r="W106">
        <v>136</v>
      </c>
      <c r="X106">
        <v>135</v>
      </c>
      <c r="Y106">
        <v>140</v>
      </c>
      <c r="Z106">
        <v>142</v>
      </c>
      <c r="AA106">
        <v>141</v>
      </c>
      <c r="AB106">
        <v>139</v>
      </c>
      <c r="AC106">
        <v>141</v>
      </c>
      <c r="AD106">
        <v>138</v>
      </c>
      <c r="AE106">
        <v>140</v>
      </c>
      <c r="AF106">
        <v>140</v>
      </c>
      <c r="AG106">
        <v>144</v>
      </c>
      <c r="AH106">
        <v>148</v>
      </c>
    </row>
    <row r="107" spans="1:34" x14ac:dyDescent="0.3">
      <c r="A107" s="1" t="s">
        <v>12</v>
      </c>
      <c r="B107">
        <v>125</v>
      </c>
      <c r="C107">
        <v>5</v>
      </c>
      <c r="D107">
        <v>119</v>
      </c>
      <c r="E107">
        <v>124</v>
      </c>
      <c r="F107">
        <v>129</v>
      </c>
      <c r="G107">
        <v>129</v>
      </c>
      <c r="J107" t="s">
        <v>195</v>
      </c>
      <c r="K107" s="23" t="s">
        <v>130</v>
      </c>
      <c r="L107" s="23"/>
      <c r="M107" s="23"/>
      <c r="N107" s="23"/>
      <c r="O107" s="23"/>
      <c r="P107" s="23" t="s">
        <v>131</v>
      </c>
      <c r="Q107" s="23"/>
      <c r="R107" s="23"/>
      <c r="S107" s="23"/>
      <c r="T107" s="23"/>
      <c r="W107">
        <v>134</v>
      </c>
      <c r="X107">
        <v>18286</v>
      </c>
      <c r="Y107">
        <v>6542</v>
      </c>
      <c r="Z107">
        <v>6425</v>
      </c>
      <c r="AA107">
        <v>8029</v>
      </c>
      <c r="AB107">
        <v>3241</v>
      </c>
      <c r="AC107">
        <v>12530</v>
      </c>
      <c r="AD107">
        <v>10832</v>
      </c>
      <c r="AE107">
        <v>6749</v>
      </c>
      <c r="AF107">
        <v>2687</v>
      </c>
      <c r="AG107">
        <v>1777</v>
      </c>
      <c r="AH107">
        <v>139</v>
      </c>
    </row>
    <row r="108" spans="1:34" x14ac:dyDescent="0.3">
      <c r="A108" s="1" t="s">
        <v>13</v>
      </c>
      <c r="B108">
        <v>127</v>
      </c>
      <c r="C108">
        <v>3</v>
      </c>
      <c r="D108">
        <v>125</v>
      </c>
      <c r="E108">
        <v>124</v>
      </c>
      <c r="F108">
        <v>129</v>
      </c>
      <c r="G108">
        <v>129</v>
      </c>
      <c r="K108" t="s">
        <v>105</v>
      </c>
      <c r="L108" t="s">
        <v>106</v>
      </c>
      <c r="M108" t="s">
        <v>107</v>
      </c>
      <c r="N108" t="s">
        <v>108</v>
      </c>
      <c r="O108" t="s">
        <v>109</v>
      </c>
      <c r="P108" t="s">
        <v>105</v>
      </c>
      <c r="Q108" t="s">
        <v>106</v>
      </c>
      <c r="R108" t="s">
        <v>107</v>
      </c>
      <c r="S108" t="s">
        <v>108</v>
      </c>
      <c r="T108" t="s">
        <v>109</v>
      </c>
      <c r="W108">
        <v>134</v>
      </c>
      <c r="X108">
        <v>17232</v>
      </c>
      <c r="Y108">
        <v>5820</v>
      </c>
      <c r="Z108">
        <v>5021</v>
      </c>
      <c r="AA108">
        <v>8958</v>
      </c>
      <c r="AB108">
        <v>4218</v>
      </c>
      <c r="AC108">
        <v>12146</v>
      </c>
      <c r="AD108">
        <v>10451</v>
      </c>
      <c r="AE108">
        <v>6501</v>
      </c>
      <c r="AF108">
        <v>3160</v>
      </c>
      <c r="AG108">
        <v>2752</v>
      </c>
      <c r="AH108">
        <v>138</v>
      </c>
    </row>
    <row r="109" spans="1:34" x14ac:dyDescent="0.3">
      <c r="A109" s="1" t="s">
        <v>14</v>
      </c>
      <c r="B109">
        <v>124</v>
      </c>
      <c r="C109">
        <v>3</v>
      </c>
      <c r="D109">
        <v>121</v>
      </c>
      <c r="E109">
        <v>126</v>
      </c>
      <c r="F109">
        <v>128</v>
      </c>
      <c r="G109">
        <v>123</v>
      </c>
      <c r="J109" t="s">
        <v>1</v>
      </c>
      <c r="K109">
        <f>AVERAGE(X164:X169)</f>
        <v>36903.666666666664</v>
      </c>
      <c r="L109">
        <f t="shared" ref="L109:T109" si="44">AVERAGE(Y164:Y169)</f>
        <v>22363.666666666668</v>
      </c>
      <c r="M109">
        <f t="shared" si="44"/>
        <v>12070</v>
      </c>
      <c r="N109">
        <f t="shared" si="44"/>
        <v>16712.5</v>
      </c>
      <c r="O109">
        <f t="shared" si="44"/>
        <v>1665.8333333333333</v>
      </c>
      <c r="P109">
        <f t="shared" si="44"/>
        <v>34999.333333333336</v>
      </c>
      <c r="Q109">
        <f t="shared" si="44"/>
        <v>1902.8333333333333</v>
      </c>
      <c r="R109">
        <f t="shared" si="44"/>
        <v>10769.166666666666</v>
      </c>
      <c r="S109">
        <f t="shared" si="44"/>
        <v>4389.333333333333</v>
      </c>
      <c r="T109">
        <f t="shared" si="44"/>
        <v>788</v>
      </c>
      <c r="W109">
        <v>131</v>
      </c>
      <c r="X109">
        <v>17714</v>
      </c>
      <c r="Y109">
        <v>5643</v>
      </c>
      <c r="Z109">
        <v>6286</v>
      </c>
      <c r="AA109">
        <v>8730</v>
      </c>
      <c r="AB109">
        <v>5264</v>
      </c>
      <c r="AC109">
        <v>11853</v>
      </c>
      <c r="AD109">
        <v>9791</v>
      </c>
      <c r="AE109">
        <v>6661</v>
      </c>
      <c r="AF109">
        <v>3831</v>
      </c>
      <c r="AG109">
        <v>4235</v>
      </c>
      <c r="AH109">
        <v>136</v>
      </c>
    </row>
    <row r="110" spans="1:34" x14ac:dyDescent="0.3">
      <c r="A110" s="1" t="s">
        <v>15</v>
      </c>
      <c r="B110">
        <v>126</v>
      </c>
      <c r="C110">
        <v>4</v>
      </c>
      <c r="D110">
        <v>121</v>
      </c>
      <c r="E110">
        <v>128</v>
      </c>
      <c r="F110">
        <v>130</v>
      </c>
      <c r="G110">
        <v>127</v>
      </c>
      <c r="J110" t="s">
        <v>111</v>
      </c>
      <c r="K110">
        <f>AVEDEV(X164:X169)</f>
        <v>1200.3333333333333</v>
      </c>
      <c r="L110">
        <f t="shared" ref="L110:T110" si="45">AVEDEV(Y164:Y169)</f>
        <v>1333.2222222222226</v>
      </c>
      <c r="M110">
        <f t="shared" si="45"/>
        <v>1334</v>
      </c>
      <c r="N110">
        <f t="shared" si="45"/>
        <v>1339.8333333333333</v>
      </c>
      <c r="O110">
        <f t="shared" si="45"/>
        <v>877.5</v>
      </c>
      <c r="P110">
        <f t="shared" si="45"/>
        <v>2254.6666666666665</v>
      </c>
      <c r="Q110">
        <f t="shared" si="45"/>
        <v>194.16666666666666</v>
      </c>
      <c r="R110">
        <f t="shared" si="45"/>
        <v>431.5</v>
      </c>
      <c r="S110">
        <f t="shared" si="45"/>
        <v>653.44444444444434</v>
      </c>
      <c r="T110">
        <f t="shared" si="45"/>
        <v>221.66666666666666</v>
      </c>
      <c r="W110">
        <v>132</v>
      </c>
      <c r="X110">
        <v>17624</v>
      </c>
      <c r="Y110">
        <v>5480</v>
      </c>
      <c r="Z110">
        <v>6268</v>
      </c>
      <c r="AA110">
        <v>8611</v>
      </c>
      <c r="AB110">
        <v>5754</v>
      </c>
      <c r="AC110">
        <v>12001</v>
      </c>
      <c r="AD110">
        <v>10558</v>
      </c>
      <c r="AE110">
        <v>6470</v>
      </c>
      <c r="AF110">
        <v>3272</v>
      </c>
      <c r="AG110">
        <v>1773</v>
      </c>
      <c r="AH110">
        <v>131</v>
      </c>
    </row>
    <row r="111" spans="1:34" x14ac:dyDescent="0.3">
      <c r="A111" s="1" t="s">
        <v>16</v>
      </c>
      <c r="B111">
        <v>127</v>
      </c>
      <c r="C111">
        <v>3</v>
      </c>
      <c r="D111">
        <v>124</v>
      </c>
      <c r="E111">
        <v>125</v>
      </c>
      <c r="F111">
        <v>131</v>
      </c>
      <c r="G111">
        <v>127</v>
      </c>
      <c r="W111">
        <v>134</v>
      </c>
      <c r="X111">
        <v>17396</v>
      </c>
      <c r="Y111">
        <v>5463</v>
      </c>
      <c r="Z111">
        <v>6260</v>
      </c>
      <c r="AA111">
        <v>7517</v>
      </c>
      <c r="AB111">
        <v>6702</v>
      </c>
      <c r="AC111">
        <v>12437</v>
      </c>
      <c r="AD111">
        <v>11217</v>
      </c>
      <c r="AE111">
        <v>6631</v>
      </c>
      <c r="AF111">
        <v>3295</v>
      </c>
      <c r="AG111">
        <v>5177</v>
      </c>
      <c r="AH111">
        <v>134</v>
      </c>
    </row>
    <row r="112" spans="1:34" x14ac:dyDescent="0.3">
      <c r="A112" s="1" t="s">
        <v>17</v>
      </c>
      <c r="B112">
        <v>129</v>
      </c>
      <c r="C112">
        <v>2</v>
      </c>
      <c r="D112">
        <v>128</v>
      </c>
      <c r="E112">
        <v>127</v>
      </c>
      <c r="F112">
        <v>132</v>
      </c>
      <c r="G112">
        <v>128</v>
      </c>
      <c r="J112" t="s">
        <v>211</v>
      </c>
      <c r="K112" s="23" t="s">
        <v>130</v>
      </c>
      <c r="L112" s="23"/>
      <c r="M112" s="23"/>
      <c r="N112" s="23"/>
      <c r="O112" s="23"/>
      <c r="P112" s="23" t="s">
        <v>131</v>
      </c>
      <c r="Q112" s="23"/>
      <c r="R112" s="23"/>
      <c r="S112" s="23"/>
      <c r="T112" s="23"/>
      <c r="W112">
        <v>136</v>
      </c>
      <c r="X112">
        <v>18746</v>
      </c>
      <c r="Y112">
        <v>6280</v>
      </c>
      <c r="Z112">
        <v>6333</v>
      </c>
      <c r="AA112">
        <v>8670</v>
      </c>
      <c r="AB112">
        <v>6531</v>
      </c>
      <c r="AC112">
        <v>12676</v>
      </c>
      <c r="AD112">
        <v>11225</v>
      </c>
      <c r="AE112">
        <v>6818</v>
      </c>
      <c r="AF112">
        <v>4439</v>
      </c>
      <c r="AG112">
        <v>2198</v>
      </c>
      <c r="AH112">
        <v>137</v>
      </c>
    </row>
    <row r="113" spans="1:34" x14ac:dyDescent="0.3">
      <c r="A113" s="1" t="s">
        <v>18</v>
      </c>
      <c r="B113">
        <v>132</v>
      </c>
      <c r="C113">
        <v>5</v>
      </c>
      <c r="D113">
        <v>131</v>
      </c>
      <c r="E113">
        <v>125</v>
      </c>
      <c r="F113">
        <v>135</v>
      </c>
      <c r="G113">
        <v>135</v>
      </c>
      <c r="K113" t="s">
        <v>105</v>
      </c>
      <c r="L113" t="s">
        <v>106</v>
      </c>
      <c r="M113" t="s">
        <v>107</v>
      </c>
      <c r="N113" t="s">
        <v>108</v>
      </c>
      <c r="O113" t="s">
        <v>109</v>
      </c>
      <c r="P113" t="s">
        <v>105</v>
      </c>
      <c r="Q113" t="s">
        <v>106</v>
      </c>
      <c r="R113" t="s">
        <v>107</v>
      </c>
      <c r="S113" t="s">
        <v>108</v>
      </c>
      <c r="T113" t="s">
        <v>109</v>
      </c>
      <c r="W113">
        <v>141</v>
      </c>
      <c r="X113">
        <v>141</v>
      </c>
      <c r="Y113">
        <v>141</v>
      </c>
      <c r="Z113">
        <v>133</v>
      </c>
      <c r="AA113">
        <v>138</v>
      </c>
      <c r="AB113">
        <v>134</v>
      </c>
      <c r="AC113">
        <v>133</v>
      </c>
      <c r="AD113">
        <v>128</v>
      </c>
      <c r="AE113">
        <v>130</v>
      </c>
      <c r="AF113">
        <v>134</v>
      </c>
      <c r="AG113">
        <v>136</v>
      </c>
      <c r="AH113">
        <v>129</v>
      </c>
    </row>
    <row r="114" spans="1:34" x14ac:dyDescent="0.3">
      <c r="A114" s="1" t="s">
        <v>19</v>
      </c>
      <c r="B114">
        <v>122</v>
      </c>
      <c r="C114">
        <v>4</v>
      </c>
      <c r="D114">
        <v>118</v>
      </c>
      <c r="E114">
        <v>120</v>
      </c>
      <c r="F114">
        <v>127</v>
      </c>
      <c r="G114">
        <v>123</v>
      </c>
      <c r="J114" t="s">
        <v>1</v>
      </c>
      <c r="K114">
        <f>AVERAGE(X172:X177)</f>
        <v>31470.666666666668</v>
      </c>
      <c r="L114">
        <f t="shared" ref="L114:T114" si="46">AVERAGE(Y172:Y177)</f>
        <v>24903</v>
      </c>
      <c r="M114">
        <f t="shared" si="46"/>
        <v>11973.833333333334</v>
      </c>
      <c r="N114">
        <f t="shared" si="46"/>
        <v>14903.666666666666</v>
      </c>
      <c r="O114">
        <f t="shared" si="46"/>
        <v>1235.3333333333333</v>
      </c>
      <c r="P114">
        <f t="shared" si="46"/>
        <v>40264.166666666664</v>
      </c>
      <c r="Q114">
        <f t="shared" si="46"/>
        <v>1269.3333333333333</v>
      </c>
      <c r="R114">
        <f t="shared" si="46"/>
        <v>10819.166666666666</v>
      </c>
      <c r="S114">
        <f t="shared" si="46"/>
        <v>4754.166666666667</v>
      </c>
      <c r="T114">
        <f t="shared" si="46"/>
        <v>817.66666666666663</v>
      </c>
    </row>
    <row r="115" spans="1:34" x14ac:dyDescent="0.3">
      <c r="A115" s="1" t="s">
        <v>20</v>
      </c>
      <c r="B115">
        <v>11383</v>
      </c>
      <c r="C115">
        <v>369</v>
      </c>
      <c r="D115">
        <v>10959</v>
      </c>
      <c r="E115">
        <v>11457</v>
      </c>
      <c r="F115">
        <v>11843</v>
      </c>
      <c r="G115">
        <v>11271</v>
      </c>
      <c r="J115" t="s">
        <v>111</v>
      </c>
      <c r="K115">
        <f>AVEDEV(X172:X177)</f>
        <v>1028.2222222222226</v>
      </c>
      <c r="L115">
        <f t="shared" ref="L115:T115" si="47">AVEDEV(Y172:Y177)</f>
        <v>1578.6666666666667</v>
      </c>
      <c r="M115">
        <f t="shared" si="47"/>
        <v>1866.2222222222219</v>
      </c>
      <c r="N115">
        <f t="shared" si="47"/>
        <v>1113</v>
      </c>
      <c r="O115">
        <f t="shared" si="47"/>
        <v>824</v>
      </c>
      <c r="P115">
        <f t="shared" si="47"/>
        <v>2346.1666666666665</v>
      </c>
      <c r="Q115">
        <f t="shared" si="47"/>
        <v>112.88888888888891</v>
      </c>
      <c r="R115">
        <f t="shared" si="47"/>
        <v>457.5</v>
      </c>
      <c r="S115">
        <f t="shared" si="47"/>
        <v>614.88888888888903</v>
      </c>
      <c r="T115">
        <f t="shared" si="47"/>
        <v>316.66666666666669</v>
      </c>
    </row>
    <row r="116" spans="1:34" x14ac:dyDescent="0.3">
      <c r="A116" s="1" t="s">
        <v>21</v>
      </c>
      <c r="B116">
        <v>6745</v>
      </c>
      <c r="C116">
        <v>510</v>
      </c>
      <c r="D116">
        <v>6145</v>
      </c>
      <c r="E116">
        <v>6562</v>
      </c>
      <c r="F116">
        <v>7335</v>
      </c>
      <c r="G116">
        <v>6936</v>
      </c>
      <c r="W116">
        <v>120</v>
      </c>
      <c r="X116">
        <v>129</v>
      </c>
      <c r="Y116">
        <v>134</v>
      </c>
      <c r="Z116">
        <v>135</v>
      </c>
      <c r="AA116">
        <v>134</v>
      </c>
      <c r="AB116">
        <v>135</v>
      </c>
      <c r="AC116">
        <v>136</v>
      </c>
      <c r="AD116">
        <v>136</v>
      </c>
      <c r="AE116">
        <v>134</v>
      </c>
      <c r="AF116">
        <v>135</v>
      </c>
      <c r="AG116">
        <v>136</v>
      </c>
      <c r="AH116">
        <v>141</v>
      </c>
    </row>
    <row r="117" spans="1:34" x14ac:dyDescent="0.3">
      <c r="A117" s="1" t="s">
        <v>22</v>
      </c>
      <c r="B117">
        <v>3536</v>
      </c>
      <c r="C117">
        <v>218</v>
      </c>
      <c r="D117">
        <v>3385</v>
      </c>
      <c r="E117">
        <v>3319</v>
      </c>
      <c r="F117">
        <v>3672</v>
      </c>
      <c r="G117">
        <v>3768</v>
      </c>
      <c r="W117">
        <v>112</v>
      </c>
      <c r="X117">
        <v>18471</v>
      </c>
      <c r="Y117">
        <v>6983</v>
      </c>
      <c r="Z117">
        <v>6396</v>
      </c>
      <c r="AA117">
        <v>7762</v>
      </c>
      <c r="AB117">
        <v>2946</v>
      </c>
      <c r="AC117">
        <v>12467</v>
      </c>
      <c r="AD117">
        <v>9843</v>
      </c>
      <c r="AE117">
        <v>6263</v>
      </c>
      <c r="AF117">
        <v>2495</v>
      </c>
      <c r="AG117">
        <v>1578</v>
      </c>
      <c r="AH117">
        <v>130</v>
      </c>
    </row>
    <row r="118" spans="1:34" x14ac:dyDescent="0.3">
      <c r="A118" s="1" t="s">
        <v>23</v>
      </c>
      <c r="B118">
        <v>5110</v>
      </c>
      <c r="C118">
        <v>293</v>
      </c>
      <c r="D118">
        <v>4970</v>
      </c>
      <c r="E118">
        <v>4787</v>
      </c>
      <c r="F118">
        <v>5457</v>
      </c>
      <c r="G118">
        <v>5225</v>
      </c>
      <c r="J118" t="s">
        <v>217</v>
      </c>
      <c r="K118" s="23" t="s">
        <v>130</v>
      </c>
      <c r="L118" s="23"/>
      <c r="M118" s="23"/>
      <c r="N118" s="23"/>
      <c r="O118" s="23"/>
      <c r="P118" s="23" t="s">
        <v>131</v>
      </c>
      <c r="Q118" s="23"/>
      <c r="R118" s="23"/>
      <c r="S118" s="23"/>
      <c r="T118" s="23"/>
      <c r="W118">
        <v>129</v>
      </c>
      <c r="X118">
        <v>17351</v>
      </c>
      <c r="Y118">
        <v>5625</v>
      </c>
      <c r="Z118">
        <v>4428</v>
      </c>
      <c r="AA118">
        <v>8425</v>
      </c>
      <c r="AB118">
        <v>3744</v>
      </c>
      <c r="AC118">
        <v>12031</v>
      </c>
      <c r="AD118">
        <v>9800</v>
      </c>
      <c r="AE118">
        <v>6087</v>
      </c>
      <c r="AF118">
        <v>2977</v>
      </c>
      <c r="AG118">
        <v>2479</v>
      </c>
      <c r="AH118">
        <v>127</v>
      </c>
    </row>
    <row r="119" spans="1:34" x14ac:dyDescent="0.3">
      <c r="A119" s="1" t="s">
        <v>24</v>
      </c>
      <c r="B119">
        <v>3807</v>
      </c>
      <c r="C119">
        <v>173</v>
      </c>
      <c r="D119">
        <v>4007</v>
      </c>
      <c r="E119">
        <v>3688</v>
      </c>
      <c r="F119">
        <v>3640</v>
      </c>
      <c r="G119">
        <v>3892</v>
      </c>
      <c r="K119" t="s">
        <v>105</v>
      </c>
      <c r="L119" t="s">
        <v>106</v>
      </c>
      <c r="M119" t="s">
        <v>107</v>
      </c>
      <c r="N119" t="s">
        <v>108</v>
      </c>
      <c r="O119" t="s">
        <v>109</v>
      </c>
      <c r="P119" t="s">
        <v>105</v>
      </c>
      <c r="Q119" t="s">
        <v>106</v>
      </c>
      <c r="R119" t="s">
        <v>107</v>
      </c>
      <c r="S119" t="s">
        <v>108</v>
      </c>
      <c r="T119" t="s">
        <v>109</v>
      </c>
      <c r="W119">
        <v>124</v>
      </c>
      <c r="X119">
        <v>17582</v>
      </c>
      <c r="Y119">
        <v>5720</v>
      </c>
      <c r="Z119">
        <v>6225</v>
      </c>
      <c r="AA119">
        <v>7859</v>
      </c>
      <c r="AB119">
        <v>4537</v>
      </c>
      <c r="AC119">
        <v>10724</v>
      </c>
      <c r="AD119">
        <v>9104</v>
      </c>
      <c r="AE119">
        <v>6234</v>
      </c>
      <c r="AF119">
        <v>3673</v>
      </c>
      <c r="AG119">
        <v>3548</v>
      </c>
      <c r="AH119">
        <v>128</v>
      </c>
    </row>
    <row r="120" spans="1:34" x14ac:dyDescent="0.3">
      <c r="A120" s="1" t="s">
        <v>25</v>
      </c>
      <c r="B120">
        <v>11020</v>
      </c>
      <c r="C120">
        <v>583</v>
      </c>
      <c r="D120">
        <v>10402</v>
      </c>
      <c r="E120">
        <v>11313</v>
      </c>
      <c r="F120">
        <v>11682</v>
      </c>
      <c r="G120">
        <v>10684</v>
      </c>
      <c r="J120" t="s">
        <v>1</v>
      </c>
      <c r="K120">
        <f>AVERAGE(X180:X185)</f>
        <v>27851.333333333332</v>
      </c>
      <c r="L120">
        <f t="shared" ref="L120:T120" si="48">AVERAGE(Y180:Y185)</f>
        <v>25803.833333333332</v>
      </c>
      <c r="M120">
        <f t="shared" si="48"/>
        <v>11576.5</v>
      </c>
      <c r="N120">
        <f t="shared" si="48"/>
        <v>14182.5</v>
      </c>
      <c r="O120">
        <f t="shared" si="48"/>
        <v>708.16666666666663</v>
      </c>
      <c r="P120">
        <f t="shared" si="48"/>
        <v>47439.333333333336</v>
      </c>
      <c r="Q120">
        <f t="shared" si="48"/>
        <v>947.5</v>
      </c>
      <c r="R120">
        <f t="shared" si="48"/>
        <v>11557.166666666666</v>
      </c>
      <c r="S120">
        <f t="shared" si="48"/>
        <v>5364.333333333333</v>
      </c>
      <c r="T120">
        <f t="shared" si="48"/>
        <v>650.83333333333337</v>
      </c>
      <c r="W120">
        <v>125</v>
      </c>
      <c r="X120">
        <v>17631</v>
      </c>
      <c r="Y120">
        <v>5468</v>
      </c>
      <c r="Z120">
        <v>6135</v>
      </c>
      <c r="AA120">
        <v>8163</v>
      </c>
      <c r="AB120">
        <v>5137</v>
      </c>
      <c r="AC120">
        <v>10695</v>
      </c>
      <c r="AD120">
        <v>9678</v>
      </c>
      <c r="AE120">
        <v>5927</v>
      </c>
      <c r="AF120">
        <v>3037</v>
      </c>
      <c r="AG120">
        <v>1644</v>
      </c>
      <c r="AH120">
        <v>126</v>
      </c>
    </row>
    <row r="121" spans="1:34" x14ac:dyDescent="0.3">
      <c r="A121" s="1" t="s">
        <v>26</v>
      </c>
      <c r="B121">
        <v>7014</v>
      </c>
      <c r="C121">
        <v>2350</v>
      </c>
      <c r="D121">
        <v>4518</v>
      </c>
      <c r="E121">
        <v>5767</v>
      </c>
      <c r="F121">
        <v>9828</v>
      </c>
      <c r="G121">
        <v>7941</v>
      </c>
      <c r="J121" t="s">
        <v>111</v>
      </c>
      <c r="K121">
        <f>AVEDEV(X180:X185)</f>
        <v>2428.1111111111109</v>
      </c>
      <c r="L121">
        <f t="shared" ref="L121:T121" si="49">AVEDEV(Y180:Y185)</f>
        <v>1082.1111111111106</v>
      </c>
      <c r="M121">
        <f t="shared" si="49"/>
        <v>2227.1666666666665</v>
      </c>
      <c r="N121">
        <f t="shared" si="49"/>
        <v>511</v>
      </c>
      <c r="O121">
        <f t="shared" si="49"/>
        <v>447.5</v>
      </c>
      <c r="P121">
        <f t="shared" si="49"/>
        <v>2715.6666666666665</v>
      </c>
      <c r="Q121">
        <f t="shared" si="49"/>
        <v>77.166666666666671</v>
      </c>
      <c r="R121">
        <f t="shared" si="49"/>
        <v>958.16666666666663</v>
      </c>
      <c r="S121">
        <f t="shared" si="49"/>
        <v>631.55555555555532</v>
      </c>
      <c r="T121">
        <f t="shared" si="49"/>
        <v>322.5</v>
      </c>
      <c r="W121">
        <v>126</v>
      </c>
      <c r="X121">
        <v>17162</v>
      </c>
      <c r="Y121">
        <v>5582</v>
      </c>
      <c r="Z121">
        <v>6197</v>
      </c>
      <c r="AA121">
        <v>6972</v>
      </c>
      <c r="AB121">
        <v>6185</v>
      </c>
      <c r="AC121">
        <v>12209</v>
      </c>
      <c r="AD121">
        <v>10592</v>
      </c>
      <c r="AE121">
        <v>5942</v>
      </c>
      <c r="AF121">
        <v>3032</v>
      </c>
      <c r="AG121">
        <v>4695</v>
      </c>
      <c r="AH121">
        <v>125</v>
      </c>
    </row>
    <row r="122" spans="1:34" x14ac:dyDescent="0.3">
      <c r="A122" s="1" t="s">
        <v>27</v>
      </c>
      <c r="B122">
        <v>5141</v>
      </c>
      <c r="C122">
        <v>345</v>
      </c>
      <c r="D122">
        <v>5074</v>
      </c>
      <c r="E122">
        <v>4793</v>
      </c>
      <c r="F122">
        <v>5080</v>
      </c>
      <c r="G122">
        <v>5618</v>
      </c>
      <c r="W122">
        <v>128</v>
      </c>
      <c r="X122">
        <v>18932</v>
      </c>
      <c r="Y122">
        <v>6446</v>
      </c>
      <c r="Z122">
        <v>6369</v>
      </c>
      <c r="AA122">
        <v>8224</v>
      </c>
      <c r="AB122">
        <v>5787</v>
      </c>
      <c r="AC122">
        <v>12392</v>
      </c>
      <c r="AD122">
        <v>10177</v>
      </c>
      <c r="AE122">
        <v>6194</v>
      </c>
      <c r="AF122">
        <v>4199</v>
      </c>
      <c r="AG122">
        <v>2064</v>
      </c>
      <c r="AH122">
        <v>128</v>
      </c>
    </row>
    <row r="123" spans="1:34" x14ac:dyDescent="0.3">
      <c r="A123" s="1" t="s">
        <v>28</v>
      </c>
      <c r="B123">
        <v>935</v>
      </c>
      <c r="C123">
        <v>163</v>
      </c>
      <c r="D123">
        <v>900</v>
      </c>
      <c r="E123">
        <v>776</v>
      </c>
      <c r="F123">
        <v>903</v>
      </c>
      <c r="G123">
        <v>1163</v>
      </c>
      <c r="W123">
        <v>124</v>
      </c>
      <c r="X123">
        <v>129</v>
      </c>
      <c r="Y123">
        <v>128</v>
      </c>
      <c r="Z123">
        <v>120</v>
      </c>
      <c r="AA123">
        <v>123</v>
      </c>
      <c r="AB123">
        <v>122</v>
      </c>
      <c r="AC123">
        <v>119</v>
      </c>
      <c r="AD123">
        <v>122</v>
      </c>
      <c r="AE123">
        <v>122</v>
      </c>
      <c r="AF123">
        <v>128</v>
      </c>
      <c r="AG123">
        <v>128</v>
      </c>
      <c r="AH123">
        <v>105</v>
      </c>
    </row>
    <row r="124" spans="1:34" x14ac:dyDescent="0.3">
      <c r="A124" s="1" t="s">
        <v>29</v>
      </c>
      <c r="B124">
        <v>5172</v>
      </c>
      <c r="C124">
        <v>394</v>
      </c>
      <c r="D124">
        <v>4824</v>
      </c>
      <c r="E124">
        <v>4891</v>
      </c>
      <c r="F124">
        <v>5670</v>
      </c>
      <c r="G124">
        <v>5302</v>
      </c>
      <c r="J124" t="s">
        <v>223</v>
      </c>
      <c r="K124" s="23" t="s">
        <v>130</v>
      </c>
      <c r="L124" s="23"/>
      <c r="M124" s="23"/>
      <c r="N124" s="23"/>
      <c r="O124" s="23"/>
      <c r="P124" s="23" t="s">
        <v>131</v>
      </c>
      <c r="Q124" s="23"/>
      <c r="R124" s="23"/>
      <c r="S124" s="23"/>
      <c r="T124" s="23"/>
    </row>
    <row r="125" spans="1:34" x14ac:dyDescent="0.3">
      <c r="A125" s="1" t="s">
        <v>30</v>
      </c>
      <c r="B125">
        <v>130</v>
      </c>
      <c r="C125">
        <v>5</v>
      </c>
      <c r="D125">
        <v>126</v>
      </c>
      <c r="E125">
        <v>129</v>
      </c>
      <c r="F125">
        <v>137</v>
      </c>
      <c r="G125">
        <v>128</v>
      </c>
      <c r="K125" t="s">
        <v>105</v>
      </c>
      <c r="L125" t="s">
        <v>106</v>
      </c>
      <c r="M125" t="s">
        <v>107</v>
      </c>
      <c r="N125" t="s">
        <v>108</v>
      </c>
      <c r="O125" t="s">
        <v>109</v>
      </c>
      <c r="P125" t="s">
        <v>105</v>
      </c>
      <c r="Q125" t="s">
        <v>106</v>
      </c>
      <c r="R125" t="s">
        <v>107</v>
      </c>
      <c r="S125" t="s">
        <v>108</v>
      </c>
      <c r="T125" t="s">
        <v>109</v>
      </c>
    </row>
    <row r="126" spans="1:34" x14ac:dyDescent="0.3">
      <c r="A126" s="1" t="s">
        <v>31</v>
      </c>
      <c r="B126">
        <v>122</v>
      </c>
      <c r="C126">
        <v>3</v>
      </c>
      <c r="D126">
        <v>119</v>
      </c>
      <c r="E126">
        <v>121</v>
      </c>
      <c r="F126">
        <v>126</v>
      </c>
      <c r="G126">
        <v>124</v>
      </c>
      <c r="J126" t="s">
        <v>1</v>
      </c>
      <c r="K126">
        <f>AVERAGE(X188:X193)</f>
        <v>37135.833333333336</v>
      </c>
      <c r="L126">
        <f t="shared" ref="L126:T126" si="50">AVERAGE(Y188:Y193)</f>
        <v>33018.5</v>
      </c>
      <c r="M126">
        <f t="shared" si="50"/>
        <v>13336.5</v>
      </c>
      <c r="N126">
        <f t="shared" si="50"/>
        <v>17305.5</v>
      </c>
      <c r="O126">
        <f t="shared" si="50"/>
        <v>560.83333333333337</v>
      </c>
      <c r="P126">
        <f t="shared" si="50"/>
        <v>59058.5</v>
      </c>
      <c r="Q126">
        <f t="shared" si="50"/>
        <v>990.5</v>
      </c>
      <c r="R126">
        <f t="shared" si="50"/>
        <v>17127.666666666668</v>
      </c>
      <c r="S126">
        <f t="shared" si="50"/>
        <v>6438.166666666667</v>
      </c>
      <c r="T126">
        <f t="shared" si="50"/>
        <v>682.83333333333337</v>
      </c>
      <c r="W126">
        <v>128</v>
      </c>
      <c r="X126">
        <v>126</v>
      </c>
      <c r="Y126">
        <v>130</v>
      </c>
      <c r="Z126">
        <v>128</v>
      </c>
      <c r="AA126">
        <v>131</v>
      </c>
      <c r="AB126">
        <v>129</v>
      </c>
      <c r="AC126">
        <v>129</v>
      </c>
      <c r="AD126">
        <v>132</v>
      </c>
      <c r="AE126">
        <v>130</v>
      </c>
      <c r="AF126">
        <v>130</v>
      </c>
      <c r="AG126">
        <v>133</v>
      </c>
      <c r="AH126">
        <v>137</v>
      </c>
    </row>
    <row r="127" spans="1:34" x14ac:dyDescent="0.3">
      <c r="A127" s="1" t="s">
        <v>32</v>
      </c>
      <c r="B127">
        <v>11144</v>
      </c>
      <c r="C127">
        <v>330</v>
      </c>
      <c r="D127">
        <v>10792</v>
      </c>
      <c r="E127">
        <v>11053</v>
      </c>
      <c r="F127">
        <v>11586</v>
      </c>
      <c r="G127">
        <v>11145</v>
      </c>
      <c r="J127" t="s">
        <v>111</v>
      </c>
      <c r="K127">
        <f>AVEDEV(X188:X193)</f>
        <v>7399.0555555555575</v>
      </c>
      <c r="L127">
        <f t="shared" ref="L127:T127" si="51">AVEDEV(Y188:Y193)</f>
        <v>1516</v>
      </c>
      <c r="M127">
        <f t="shared" si="51"/>
        <v>2368.1666666666665</v>
      </c>
      <c r="N127">
        <f t="shared" si="51"/>
        <v>1917.5</v>
      </c>
      <c r="O127">
        <f t="shared" si="51"/>
        <v>268.83333333333331</v>
      </c>
      <c r="P127">
        <f t="shared" si="51"/>
        <v>3316.5</v>
      </c>
      <c r="Q127">
        <f t="shared" si="51"/>
        <v>117.16666666666667</v>
      </c>
      <c r="R127">
        <f t="shared" si="51"/>
        <v>1510.6666666666667</v>
      </c>
      <c r="S127">
        <f t="shared" si="51"/>
        <v>816.22222222222229</v>
      </c>
      <c r="T127">
        <f t="shared" si="51"/>
        <v>283.5</v>
      </c>
      <c r="W127">
        <v>125</v>
      </c>
      <c r="X127">
        <v>22029</v>
      </c>
      <c r="Y127">
        <v>8654</v>
      </c>
      <c r="Z127">
        <v>6790</v>
      </c>
      <c r="AA127">
        <v>8255</v>
      </c>
      <c r="AB127">
        <v>2706</v>
      </c>
      <c r="AC127">
        <v>13852</v>
      </c>
      <c r="AD127">
        <v>11281</v>
      </c>
      <c r="AE127">
        <v>6640</v>
      </c>
      <c r="AF127">
        <v>2499</v>
      </c>
      <c r="AG127">
        <v>1209</v>
      </c>
      <c r="AH127">
        <v>130</v>
      </c>
    </row>
    <row r="128" spans="1:34" x14ac:dyDescent="0.3">
      <c r="A128" s="1" t="s">
        <v>33</v>
      </c>
      <c r="B128">
        <v>6534</v>
      </c>
      <c r="C128">
        <v>477</v>
      </c>
      <c r="D128">
        <v>5994</v>
      </c>
      <c r="E128">
        <v>6562</v>
      </c>
      <c r="F128">
        <v>7151</v>
      </c>
      <c r="G128">
        <v>6429</v>
      </c>
      <c r="W128">
        <v>125</v>
      </c>
      <c r="X128">
        <v>20936</v>
      </c>
      <c r="Y128">
        <v>7352</v>
      </c>
      <c r="Z128">
        <v>4476</v>
      </c>
      <c r="AA128">
        <v>9308</v>
      </c>
      <c r="AB128">
        <v>3384</v>
      </c>
      <c r="AC128">
        <v>13337</v>
      </c>
      <c r="AD128">
        <v>10835</v>
      </c>
      <c r="AE128">
        <v>6449</v>
      </c>
      <c r="AF128">
        <v>2651</v>
      </c>
      <c r="AG128">
        <v>2150</v>
      </c>
      <c r="AH128">
        <v>128</v>
      </c>
    </row>
    <row r="129" spans="1:34" x14ac:dyDescent="0.3">
      <c r="A129" s="1" t="s">
        <v>34</v>
      </c>
      <c r="B129">
        <v>1652</v>
      </c>
      <c r="C129">
        <v>245</v>
      </c>
      <c r="D129">
        <v>1496</v>
      </c>
      <c r="E129">
        <v>1397</v>
      </c>
      <c r="F129">
        <v>1914</v>
      </c>
      <c r="G129">
        <v>1799</v>
      </c>
      <c r="W129">
        <v>122</v>
      </c>
      <c r="X129">
        <v>21309</v>
      </c>
      <c r="Y129">
        <v>7602</v>
      </c>
      <c r="Z129">
        <v>6548</v>
      </c>
      <c r="AA129">
        <v>9019</v>
      </c>
      <c r="AB129">
        <v>4298</v>
      </c>
      <c r="AC129">
        <v>13000</v>
      </c>
      <c r="AD129">
        <v>10107</v>
      </c>
      <c r="AE129">
        <v>6458</v>
      </c>
      <c r="AF129">
        <v>3690</v>
      </c>
      <c r="AG129">
        <v>3335</v>
      </c>
      <c r="AH129">
        <v>125</v>
      </c>
    </row>
    <row r="130" spans="1:34" x14ac:dyDescent="0.3">
      <c r="A130" s="1" t="s">
        <v>35</v>
      </c>
      <c r="B130">
        <v>5950</v>
      </c>
      <c r="C130">
        <v>257</v>
      </c>
      <c r="D130">
        <v>5848</v>
      </c>
      <c r="E130">
        <v>5638</v>
      </c>
      <c r="F130">
        <v>6209</v>
      </c>
      <c r="G130">
        <v>6105</v>
      </c>
      <c r="W130">
        <v>122</v>
      </c>
      <c r="X130">
        <v>21569</v>
      </c>
      <c r="Y130">
        <v>7347</v>
      </c>
      <c r="Z130">
        <v>6713</v>
      </c>
      <c r="AA130">
        <v>9055</v>
      </c>
      <c r="AB130">
        <v>4695</v>
      </c>
      <c r="AC130">
        <v>13301</v>
      </c>
      <c r="AD130">
        <v>10986</v>
      </c>
      <c r="AE130">
        <v>6266</v>
      </c>
      <c r="AF130">
        <v>3111</v>
      </c>
      <c r="AG130">
        <v>1375</v>
      </c>
      <c r="AH130">
        <v>121</v>
      </c>
    </row>
    <row r="131" spans="1:34" x14ac:dyDescent="0.3">
      <c r="A131" s="1" t="s">
        <v>36</v>
      </c>
      <c r="B131">
        <v>4615</v>
      </c>
      <c r="C131">
        <v>235</v>
      </c>
      <c r="D131">
        <v>4424</v>
      </c>
      <c r="E131">
        <v>4404</v>
      </c>
      <c r="F131">
        <v>4771</v>
      </c>
      <c r="G131">
        <v>4859</v>
      </c>
      <c r="W131">
        <v>124</v>
      </c>
      <c r="X131">
        <v>21375</v>
      </c>
      <c r="Y131">
        <v>7397</v>
      </c>
      <c r="Z131">
        <v>6706</v>
      </c>
      <c r="AA131">
        <v>7787</v>
      </c>
      <c r="AB131">
        <v>5654</v>
      </c>
      <c r="AC131">
        <v>13968</v>
      </c>
      <c r="AD131">
        <v>11697</v>
      </c>
      <c r="AE131">
        <v>6460</v>
      </c>
      <c r="AF131">
        <v>3089</v>
      </c>
      <c r="AG131">
        <v>4181</v>
      </c>
      <c r="AH131">
        <v>123</v>
      </c>
    </row>
    <row r="132" spans="1:34" x14ac:dyDescent="0.3">
      <c r="A132" s="1" t="s">
        <v>37</v>
      </c>
      <c r="B132">
        <v>10679</v>
      </c>
      <c r="C132">
        <v>485</v>
      </c>
      <c r="D132">
        <v>10187</v>
      </c>
      <c r="E132">
        <v>10800</v>
      </c>
      <c r="F132">
        <v>11302</v>
      </c>
      <c r="G132">
        <v>10429</v>
      </c>
      <c r="W132">
        <v>124</v>
      </c>
      <c r="X132">
        <v>23156</v>
      </c>
      <c r="Y132">
        <v>8067</v>
      </c>
      <c r="Z132">
        <v>6690</v>
      </c>
      <c r="AA132">
        <v>8509</v>
      </c>
      <c r="AB132">
        <v>5460</v>
      </c>
      <c r="AC132">
        <v>14067</v>
      </c>
      <c r="AD132">
        <v>11881</v>
      </c>
      <c r="AE132">
        <v>6599</v>
      </c>
      <c r="AF132">
        <v>4193</v>
      </c>
      <c r="AG132">
        <v>1692</v>
      </c>
      <c r="AH132">
        <v>123</v>
      </c>
    </row>
    <row r="133" spans="1:34" x14ac:dyDescent="0.3">
      <c r="A133" s="1" t="s">
        <v>38</v>
      </c>
      <c r="B133">
        <v>7471</v>
      </c>
      <c r="C133">
        <v>2741</v>
      </c>
      <c r="D133">
        <v>4573</v>
      </c>
      <c r="E133">
        <v>5844</v>
      </c>
      <c r="F133">
        <v>10524</v>
      </c>
      <c r="G133">
        <v>8944</v>
      </c>
      <c r="W133">
        <v>128</v>
      </c>
      <c r="X133">
        <v>129</v>
      </c>
      <c r="Y133">
        <v>128</v>
      </c>
      <c r="Z133">
        <v>123</v>
      </c>
      <c r="AA133">
        <v>123</v>
      </c>
      <c r="AB133">
        <v>122</v>
      </c>
      <c r="AC133">
        <v>124</v>
      </c>
      <c r="AD133">
        <v>120</v>
      </c>
      <c r="AE133">
        <v>119</v>
      </c>
      <c r="AF133">
        <v>124</v>
      </c>
      <c r="AG133">
        <v>127</v>
      </c>
      <c r="AH133">
        <v>114</v>
      </c>
    </row>
    <row r="134" spans="1:34" x14ac:dyDescent="0.3">
      <c r="A134" s="1" t="s">
        <v>39</v>
      </c>
      <c r="B134">
        <v>4827</v>
      </c>
      <c r="C134">
        <v>819</v>
      </c>
      <c r="D134">
        <v>4301</v>
      </c>
      <c r="E134">
        <v>4012</v>
      </c>
      <c r="F134">
        <v>5205</v>
      </c>
      <c r="G134">
        <v>5790</v>
      </c>
    </row>
    <row r="135" spans="1:34" x14ac:dyDescent="0.3">
      <c r="A135" s="1" t="s">
        <v>40</v>
      </c>
      <c r="B135">
        <v>1154</v>
      </c>
      <c r="C135">
        <v>88</v>
      </c>
      <c r="D135">
        <v>1159</v>
      </c>
      <c r="E135">
        <v>1068</v>
      </c>
      <c r="F135">
        <v>1115</v>
      </c>
      <c r="G135">
        <v>1274</v>
      </c>
    </row>
    <row r="136" spans="1:34" x14ac:dyDescent="0.3">
      <c r="A136" s="1" t="s">
        <v>41</v>
      </c>
      <c r="B136">
        <v>7213</v>
      </c>
      <c r="C136">
        <v>366</v>
      </c>
      <c r="D136">
        <v>6851</v>
      </c>
      <c r="E136">
        <v>6947</v>
      </c>
      <c r="F136">
        <v>7568</v>
      </c>
      <c r="G136">
        <v>7484</v>
      </c>
      <c r="W136">
        <v>138</v>
      </c>
      <c r="X136">
        <v>135</v>
      </c>
      <c r="Y136">
        <v>139</v>
      </c>
      <c r="Z136">
        <v>138</v>
      </c>
      <c r="AA136">
        <v>138</v>
      </c>
      <c r="AB136">
        <v>138</v>
      </c>
      <c r="AC136">
        <v>140</v>
      </c>
      <c r="AD136">
        <v>139</v>
      </c>
      <c r="AE136">
        <v>137</v>
      </c>
      <c r="AF136">
        <v>138</v>
      </c>
      <c r="AG136">
        <v>140</v>
      </c>
      <c r="AH136">
        <v>146</v>
      </c>
    </row>
    <row r="137" spans="1:34" x14ac:dyDescent="0.3">
      <c r="A137" s="1" t="s">
        <v>42</v>
      </c>
      <c r="B137">
        <v>132</v>
      </c>
      <c r="C137">
        <v>4</v>
      </c>
      <c r="D137">
        <v>132</v>
      </c>
      <c r="E137">
        <v>127</v>
      </c>
      <c r="F137">
        <v>137</v>
      </c>
      <c r="G137">
        <v>133</v>
      </c>
      <c r="W137">
        <v>132</v>
      </c>
      <c r="X137">
        <v>25316</v>
      </c>
      <c r="Y137">
        <v>11088</v>
      </c>
      <c r="Z137">
        <v>7676</v>
      </c>
      <c r="AA137">
        <v>9543</v>
      </c>
      <c r="AB137">
        <v>2646</v>
      </c>
      <c r="AC137">
        <v>16431</v>
      </c>
      <c r="AD137">
        <v>12853</v>
      </c>
      <c r="AE137">
        <v>7246</v>
      </c>
      <c r="AF137">
        <v>2573</v>
      </c>
      <c r="AG137">
        <v>930</v>
      </c>
      <c r="AH137">
        <v>139</v>
      </c>
    </row>
    <row r="138" spans="1:34" x14ac:dyDescent="0.3">
      <c r="A138" s="1" t="s">
        <v>43</v>
      </c>
      <c r="B138">
        <v>122</v>
      </c>
      <c r="C138">
        <v>6</v>
      </c>
      <c r="D138">
        <v>115</v>
      </c>
      <c r="E138">
        <v>119</v>
      </c>
      <c r="F138">
        <v>129</v>
      </c>
      <c r="G138">
        <v>124</v>
      </c>
      <c r="W138">
        <v>131</v>
      </c>
      <c r="X138">
        <v>23984</v>
      </c>
      <c r="Y138">
        <v>9062</v>
      </c>
      <c r="Z138">
        <v>4996</v>
      </c>
      <c r="AA138">
        <v>10809</v>
      </c>
      <c r="AB138">
        <v>3134</v>
      </c>
      <c r="AC138">
        <v>15737</v>
      </c>
      <c r="AD138">
        <v>12592</v>
      </c>
      <c r="AE138">
        <v>7090</v>
      </c>
      <c r="AF138">
        <v>2750</v>
      </c>
      <c r="AG138">
        <v>1887</v>
      </c>
      <c r="AH138">
        <v>136</v>
      </c>
    </row>
    <row r="139" spans="1:34" x14ac:dyDescent="0.3">
      <c r="A139" s="1" t="s">
        <v>44</v>
      </c>
      <c r="B139">
        <v>11452</v>
      </c>
      <c r="C139">
        <v>342</v>
      </c>
      <c r="D139">
        <v>11080</v>
      </c>
      <c r="E139">
        <v>11414</v>
      </c>
      <c r="F139">
        <v>11908</v>
      </c>
      <c r="G139">
        <v>11405</v>
      </c>
      <c r="W139">
        <v>129</v>
      </c>
      <c r="X139">
        <v>24132</v>
      </c>
      <c r="Y139">
        <v>9305</v>
      </c>
      <c r="Z139">
        <v>7375</v>
      </c>
      <c r="AA139">
        <v>10459</v>
      </c>
      <c r="AB139">
        <v>4006</v>
      </c>
      <c r="AC139">
        <v>14937</v>
      </c>
      <c r="AD139">
        <v>12120</v>
      </c>
      <c r="AE139">
        <v>6931</v>
      </c>
      <c r="AF139">
        <v>3670</v>
      </c>
      <c r="AG139">
        <v>2968</v>
      </c>
      <c r="AH139">
        <v>133</v>
      </c>
    </row>
    <row r="140" spans="1:34" x14ac:dyDescent="0.3">
      <c r="A140" s="1" t="s">
        <v>45</v>
      </c>
      <c r="B140">
        <v>6238</v>
      </c>
      <c r="C140">
        <v>562</v>
      </c>
      <c r="D140">
        <v>5576</v>
      </c>
      <c r="E140">
        <v>6305</v>
      </c>
      <c r="F140">
        <v>6942</v>
      </c>
      <c r="G140">
        <v>6130</v>
      </c>
      <c r="W140">
        <v>131</v>
      </c>
      <c r="X140">
        <v>24535</v>
      </c>
      <c r="Y140">
        <v>8892</v>
      </c>
      <c r="Z140">
        <v>7402</v>
      </c>
      <c r="AA140">
        <v>10380</v>
      </c>
      <c r="AB140">
        <v>4285</v>
      </c>
      <c r="AC140">
        <v>15366</v>
      </c>
      <c r="AD140">
        <v>12581</v>
      </c>
      <c r="AE140">
        <v>7011</v>
      </c>
      <c r="AF140">
        <v>3219</v>
      </c>
      <c r="AG140">
        <v>1244</v>
      </c>
      <c r="AH140">
        <v>131</v>
      </c>
    </row>
    <row r="141" spans="1:34" x14ac:dyDescent="0.3">
      <c r="A141" s="1" t="s">
        <v>46</v>
      </c>
      <c r="B141">
        <v>3282</v>
      </c>
      <c r="C141">
        <v>83</v>
      </c>
      <c r="D141">
        <v>3305</v>
      </c>
      <c r="E141">
        <v>3383</v>
      </c>
      <c r="F141">
        <v>3250</v>
      </c>
      <c r="G141">
        <v>3188</v>
      </c>
      <c r="W141">
        <v>130</v>
      </c>
      <c r="X141">
        <v>24389</v>
      </c>
      <c r="Y141">
        <v>9211</v>
      </c>
      <c r="Z141">
        <v>7468</v>
      </c>
      <c r="AA141">
        <v>8712</v>
      </c>
      <c r="AB141">
        <v>5062</v>
      </c>
      <c r="AC141">
        <v>16416</v>
      </c>
      <c r="AD141">
        <v>13667</v>
      </c>
      <c r="AE141">
        <v>7271</v>
      </c>
      <c r="AF141">
        <v>3245</v>
      </c>
      <c r="AG141">
        <v>3778</v>
      </c>
      <c r="AH141">
        <v>132</v>
      </c>
    </row>
    <row r="142" spans="1:34" x14ac:dyDescent="0.3">
      <c r="A142" s="1" t="s">
        <v>47</v>
      </c>
      <c r="B142">
        <v>5827</v>
      </c>
      <c r="C142">
        <v>1022</v>
      </c>
      <c r="D142">
        <v>4781</v>
      </c>
      <c r="E142">
        <v>5179</v>
      </c>
      <c r="F142">
        <v>6978</v>
      </c>
      <c r="G142">
        <v>6371</v>
      </c>
      <c r="W142">
        <v>133</v>
      </c>
      <c r="X142">
        <v>26670</v>
      </c>
      <c r="Y142">
        <v>10436</v>
      </c>
      <c r="Z142">
        <v>7567</v>
      </c>
      <c r="AA142">
        <v>9732</v>
      </c>
      <c r="AB142">
        <v>4960</v>
      </c>
      <c r="AC142">
        <v>16615</v>
      </c>
      <c r="AD142">
        <v>13797</v>
      </c>
      <c r="AE142">
        <v>7205</v>
      </c>
      <c r="AF142">
        <v>4569</v>
      </c>
      <c r="AG142">
        <v>1539</v>
      </c>
      <c r="AH142">
        <v>131</v>
      </c>
    </row>
    <row r="143" spans="1:34" x14ac:dyDescent="0.3">
      <c r="A143" s="1" t="s">
        <v>48</v>
      </c>
      <c r="B143">
        <v>4810</v>
      </c>
      <c r="C143">
        <v>275</v>
      </c>
      <c r="D143">
        <v>4636</v>
      </c>
      <c r="E143">
        <v>4534</v>
      </c>
      <c r="F143">
        <v>4940</v>
      </c>
      <c r="G143">
        <v>5132</v>
      </c>
      <c r="W143">
        <v>136</v>
      </c>
      <c r="X143">
        <v>137</v>
      </c>
      <c r="Y143">
        <v>138</v>
      </c>
      <c r="Z143">
        <v>130</v>
      </c>
      <c r="AA143">
        <v>132</v>
      </c>
      <c r="AB143">
        <v>130</v>
      </c>
      <c r="AC143">
        <v>130</v>
      </c>
      <c r="AD143">
        <v>126</v>
      </c>
      <c r="AE143">
        <v>126</v>
      </c>
      <c r="AF143">
        <v>129</v>
      </c>
      <c r="AG143">
        <v>133</v>
      </c>
      <c r="AH143">
        <v>122</v>
      </c>
    </row>
    <row r="144" spans="1:34" x14ac:dyDescent="0.3">
      <c r="A144" s="1" t="s">
        <v>49</v>
      </c>
      <c r="B144">
        <v>10628</v>
      </c>
      <c r="C144">
        <v>572</v>
      </c>
      <c r="D144">
        <v>9999</v>
      </c>
      <c r="E144">
        <v>10742</v>
      </c>
      <c r="F144">
        <v>11355</v>
      </c>
      <c r="G144">
        <v>10414</v>
      </c>
    </row>
    <row r="145" spans="1:34" x14ac:dyDescent="0.3">
      <c r="A145" s="1" t="s">
        <v>50</v>
      </c>
      <c r="B145">
        <v>7162</v>
      </c>
      <c r="C145">
        <v>2039</v>
      </c>
      <c r="D145">
        <v>4779</v>
      </c>
      <c r="E145">
        <v>6252</v>
      </c>
      <c r="F145">
        <v>9329</v>
      </c>
      <c r="G145">
        <v>8288</v>
      </c>
    </row>
    <row r="146" spans="1:34" x14ac:dyDescent="0.3">
      <c r="A146" s="1" t="s">
        <v>51</v>
      </c>
      <c r="B146">
        <v>5095</v>
      </c>
      <c r="C146">
        <v>469</v>
      </c>
      <c r="D146">
        <v>4893</v>
      </c>
      <c r="E146">
        <v>4527</v>
      </c>
      <c r="F146">
        <v>5492</v>
      </c>
      <c r="G146">
        <v>5468</v>
      </c>
      <c r="W146">
        <v>138</v>
      </c>
      <c r="X146">
        <v>138</v>
      </c>
      <c r="Y146">
        <v>139</v>
      </c>
      <c r="Z146">
        <v>137</v>
      </c>
      <c r="AA146">
        <v>138</v>
      </c>
      <c r="AB146">
        <v>136</v>
      </c>
      <c r="AC146">
        <v>139</v>
      </c>
      <c r="AD146">
        <v>140</v>
      </c>
      <c r="AE146">
        <v>137</v>
      </c>
      <c r="AF146">
        <v>140</v>
      </c>
      <c r="AG146">
        <v>143</v>
      </c>
      <c r="AH146">
        <v>155</v>
      </c>
    </row>
    <row r="147" spans="1:34" x14ac:dyDescent="0.3">
      <c r="A147" s="1" t="s">
        <v>52</v>
      </c>
      <c r="B147">
        <v>1512</v>
      </c>
      <c r="C147">
        <v>84</v>
      </c>
      <c r="D147">
        <v>1464</v>
      </c>
      <c r="E147">
        <v>1435</v>
      </c>
      <c r="F147">
        <v>1523</v>
      </c>
      <c r="G147">
        <v>1626</v>
      </c>
      <c r="W147">
        <v>132</v>
      </c>
      <c r="X147">
        <v>28209</v>
      </c>
      <c r="Y147">
        <v>11827</v>
      </c>
      <c r="Z147">
        <v>8792</v>
      </c>
      <c r="AA147">
        <v>10494</v>
      </c>
      <c r="AB147">
        <v>2385</v>
      </c>
      <c r="AC147">
        <v>18444</v>
      </c>
      <c r="AD147">
        <v>12023</v>
      </c>
      <c r="AE147">
        <v>7404</v>
      </c>
      <c r="AF147">
        <v>2694</v>
      </c>
      <c r="AG147">
        <v>699</v>
      </c>
      <c r="AH147">
        <v>142</v>
      </c>
    </row>
    <row r="148" spans="1:34" x14ac:dyDescent="0.3">
      <c r="A148" s="1" t="s">
        <v>53</v>
      </c>
      <c r="B148">
        <v>7290</v>
      </c>
      <c r="C148">
        <v>809</v>
      </c>
      <c r="D148">
        <v>6551</v>
      </c>
      <c r="E148">
        <v>6631</v>
      </c>
      <c r="F148">
        <v>8038</v>
      </c>
      <c r="G148">
        <v>7939</v>
      </c>
      <c r="W148">
        <v>133</v>
      </c>
      <c r="X148">
        <v>26486</v>
      </c>
      <c r="Y148">
        <v>10263</v>
      </c>
      <c r="Z148">
        <v>5691</v>
      </c>
      <c r="AA148">
        <v>11990</v>
      </c>
      <c r="AB148">
        <v>2105</v>
      </c>
      <c r="AC148">
        <v>17856</v>
      </c>
      <c r="AD148">
        <v>12257</v>
      </c>
      <c r="AE148">
        <v>7145</v>
      </c>
      <c r="AF148">
        <v>2835</v>
      </c>
      <c r="AG148">
        <v>1617</v>
      </c>
      <c r="AH148">
        <v>138</v>
      </c>
    </row>
    <row r="149" spans="1:34" x14ac:dyDescent="0.3">
      <c r="A149" s="1" t="s">
        <v>54</v>
      </c>
      <c r="B149">
        <v>129</v>
      </c>
      <c r="C149">
        <v>6</v>
      </c>
      <c r="D149">
        <v>123</v>
      </c>
      <c r="E149">
        <v>124</v>
      </c>
      <c r="F149">
        <v>132</v>
      </c>
      <c r="G149">
        <v>135</v>
      </c>
      <c r="W149">
        <v>128</v>
      </c>
      <c r="X149">
        <v>26630</v>
      </c>
      <c r="Y149">
        <v>10255</v>
      </c>
      <c r="Z149">
        <v>8465</v>
      </c>
      <c r="AA149">
        <v>11574</v>
      </c>
      <c r="AB149">
        <v>3221</v>
      </c>
      <c r="AC149">
        <v>16826</v>
      </c>
      <c r="AD149">
        <v>12598</v>
      </c>
      <c r="AE149">
        <v>7259</v>
      </c>
      <c r="AF149">
        <v>3736</v>
      </c>
      <c r="AG149">
        <v>2434</v>
      </c>
      <c r="AH149">
        <v>134</v>
      </c>
    </row>
    <row r="150" spans="1:34" x14ac:dyDescent="0.3">
      <c r="A150" s="1" t="s">
        <v>55</v>
      </c>
      <c r="B150">
        <v>121</v>
      </c>
      <c r="C150">
        <v>5</v>
      </c>
      <c r="D150">
        <v>117</v>
      </c>
      <c r="E150">
        <v>117</v>
      </c>
      <c r="F150">
        <v>125</v>
      </c>
      <c r="G150">
        <v>125</v>
      </c>
      <c r="W150">
        <v>130</v>
      </c>
      <c r="X150">
        <v>27286</v>
      </c>
      <c r="Y150">
        <v>10027</v>
      </c>
      <c r="Z150">
        <v>8496</v>
      </c>
      <c r="AA150">
        <v>11500</v>
      </c>
      <c r="AB150">
        <v>3529</v>
      </c>
      <c r="AC150">
        <v>17381</v>
      </c>
      <c r="AD150">
        <v>12050</v>
      </c>
      <c r="AE150">
        <v>7212</v>
      </c>
      <c r="AF150">
        <v>3268</v>
      </c>
      <c r="AG150">
        <v>1180</v>
      </c>
      <c r="AH150">
        <v>131</v>
      </c>
    </row>
    <row r="151" spans="1:34" x14ac:dyDescent="0.3">
      <c r="A151" s="1" t="s">
        <v>56</v>
      </c>
      <c r="B151">
        <v>11539</v>
      </c>
      <c r="C151">
        <v>421</v>
      </c>
      <c r="D151">
        <v>11093</v>
      </c>
      <c r="E151">
        <v>11395</v>
      </c>
      <c r="F151">
        <v>12097</v>
      </c>
      <c r="G151">
        <v>11571</v>
      </c>
      <c r="W151">
        <v>130</v>
      </c>
      <c r="X151">
        <v>26987</v>
      </c>
      <c r="Y151">
        <v>9940</v>
      </c>
      <c r="Z151">
        <v>8548</v>
      </c>
      <c r="AA151">
        <v>9502</v>
      </c>
      <c r="AB151">
        <v>3864</v>
      </c>
      <c r="AC151">
        <v>18426</v>
      </c>
      <c r="AD151">
        <v>13056</v>
      </c>
      <c r="AE151">
        <v>7414</v>
      </c>
      <c r="AF151">
        <v>3290</v>
      </c>
      <c r="AG151">
        <v>3060</v>
      </c>
      <c r="AH151">
        <v>132</v>
      </c>
    </row>
    <row r="152" spans="1:34" x14ac:dyDescent="0.3">
      <c r="A152" s="1" t="s">
        <v>57</v>
      </c>
      <c r="B152">
        <v>6507</v>
      </c>
      <c r="C152">
        <v>464</v>
      </c>
      <c r="D152">
        <v>5960</v>
      </c>
      <c r="E152">
        <v>6641</v>
      </c>
      <c r="F152">
        <v>7063</v>
      </c>
      <c r="G152">
        <v>6364</v>
      </c>
      <c r="W152">
        <v>134</v>
      </c>
      <c r="X152">
        <v>29529</v>
      </c>
      <c r="Y152">
        <v>11106</v>
      </c>
      <c r="Z152">
        <v>8712</v>
      </c>
      <c r="AA152">
        <v>10894</v>
      </c>
      <c r="AB152">
        <v>4000</v>
      </c>
      <c r="AC152">
        <v>19046</v>
      </c>
      <c r="AD152">
        <v>13181</v>
      </c>
      <c r="AE152">
        <v>7456</v>
      </c>
      <c r="AF152">
        <v>4676</v>
      </c>
      <c r="AG152">
        <v>1360</v>
      </c>
      <c r="AH152">
        <v>132</v>
      </c>
    </row>
    <row r="153" spans="1:34" x14ac:dyDescent="0.3">
      <c r="A153" s="1" t="s">
        <v>58</v>
      </c>
      <c r="B153">
        <v>3546</v>
      </c>
      <c r="C153">
        <v>254</v>
      </c>
      <c r="D153">
        <v>3296</v>
      </c>
      <c r="E153">
        <v>3377</v>
      </c>
      <c r="F153">
        <v>3673</v>
      </c>
      <c r="G153">
        <v>3838</v>
      </c>
      <c r="W153">
        <v>136</v>
      </c>
      <c r="X153">
        <v>136</v>
      </c>
      <c r="Y153">
        <v>137</v>
      </c>
      <c r="Z153">
        <v>131</v>
      </c>
      <c r="AA153">
        <v>132</v>
      </c>
      <c r="AB153">
        <v>128</v>
      </c>
      <c r="AC153">
        <v>130</v>
      </c>
      <c r="AD153">
        <v>126</v>
      </c>
      <c r="AE153">
        <v>128</v>
      </c>
      <c r="AF153">
        <v>132</v>
      </c>
      <c r="AG153">
        <v>135</v>
      </c>
      <c r="AH153">
        <v>120</v>
      </c>
    </row>
    <row r="154" spans="1:34" x14ac:dyDescent="0.3">
      <c r="A154" s="1" t="s">
        <v>59</v>
      </c>
      <c r="B154">
        <v>5818</v>
      </c>
      <c r="C154">
        <v>453</v>
      </c>
      <c r="D154">
        <v>5730</v>
      </c>
      <c r="E154">
        <v>5242</v>
      </c>
      <c r="F154">
        <v>5986</v>
      </c>
      <c r="G154">
        <v>6315</v>
      </c>
    </row>
    <row r="155" spans="1:34" x14ac:dyDescent="0.3">
      <c r="A155" s="1" t="s">
        <v>60</v>
      </c>
      <c r="B155">
        <v>5111</v>
      </c>
      <c r="C155">
        <v>108</v>
      </c>
      <c r="D155">
        <v>5023</v>
      </c>
      <c r="E155">
        <v>5015</v>
      </c>
      <c r="F155">
        <v>5231</v>
      </c>
      <c r="G155">
        <v>5173</v>
      </c>
    </row>
    <row r="156" spans="1:34" x14ac:dyDescent="0.3">
      <c r="A156" s="1" t="s">
        <v>61</v>
      </c>
      <c r="B156">
        <v>10760</v>
      </c>
      <c r="C156">
        <v>546</v>
      </c>
      <c r="D156">
        <v>10208</v>
      </c>
      <c r="E156">
        <v>10666</v>
      </c>
      <c r="F156">
        <v>11513</v>
      </c>
      <c r="G156">
        <v>10652</v>
      </c>
      <c r="X156">
        <v>31117</v>
      </c>
      <c r="Y156">
        <v>15176</v>
      </c>
      <c r="Z156">
        <v>10654</v>
      </c>
      <c r="AA156">
        <v>12327</v>
      </c>
      <c r="AB156">
        <v>2164</v>
      </c>
      <c r="AC156">
        <v>24482</v>
      </c>
      <c r="AD156">
        <v>4484</v>
      </c>
      <c r="AE156">
        <v>8793</v>
      </c>
      <c r="AF156">
        <v>3112</v>
      </c>
      <c r="AG156">
        <v>392</v>
      </c>
    </row>
    <row r="157" spans="1:34" x14ac:dyDescent="0.3">
      <c r="A157" s="1" t="s">
        <v>62</v>
      </c>
      <c r="B157">
        <v>8550</v>
      </c>
      <c r="C157">
        <v>1256</v>
      </c>
      <c r="D157">
        <v>7244</v>
      </c>
      <c r="E157">
        <v>7707</v>
      </c>
      <c r="F157">
        <v>9576</v>
      </c>
      <c r="G157">
        <v>9674</v>
      </c>
      <c r="X157">
        <v>29575</v>
      </c>
      <c r="Y157">
        <v>14204</v>
      </c>
      <c r="Z157">
        <v>6847</v>
      </c>
      <c r="AA157">
        <v>14442</v>
      </c>
      <c r="AB157">
        <v>555</v>
      </c>
      <c r="AC157">
        <v>23475</v>
      </c>
      <c r="AD157">
        <v>4757</v>
      </c>
      <c r="AE157">
        <v>8388</v>
      </c>
      <c r="AF157">
        <v>3437</v>
      </c>
      <c r="AG157">
        <v>1031</v>
      </c>
    </row>
    <row r="158" spans="1:34" x14ac:dyDescent="0.3">
      <c r="A158" s="1" t="s">
        <v>63</v>
      </c>
      <c r="B158">
        <v>4760</v>
      </c>
      <c r="C158">
        <v>437</v>
      </c>
      <c r="D158">
        <v>5189</v>
      </c>
      <c r="E158">
        <v>4264</v>
      </c>
      <c r="F158">
        <v>4528</v>
      </c>
      <c r="G158">
        <v>5060</v>
      </c>
      <c r="X158">
        <v>29647</v>
      </c>
      <c r="Y158">
        <v>14193</v>
      </c>
      <c r="Z158">
        <v>10247</v>
      </c>
      <c r="AA158">
        <v>13788</v>
      </c>
      <c r="AB158">
        <v>2236</v>
      </c>
      <c r="AC158">
        <v>21516</v>
      </c>
      <c r="AD158">
        <v>7095</v>
      </c>
      <c r="AE158">
        <v>9108</v>
      </c>
      <c r="AF158">
        <v>4058</v>
      </c>
      <c r="AG158">
        <v>1155</v>
      </c>
    </row>
    <row r="159" spans="1:34" x14ac:dyDescent="0.3">
      <c r="A159" s="1" t="s">
        <v>64</v>
      </c>
      <c r="B159">
        <v>1201</v>
      </c>
      <c r="C159">
        <v>178</v>
      </c>
      <c r="D159">
        <v>1004</v>
      </c>
      <c r="E159">
        <v>1095</v>
      </c>
      <c r="F159">
        <v>1363</v>
      </c>
      <c r="G159">
        <v>1340</v>
      </c>
      <c r="X159">
        <v>31266</v>
      </c>
      <c r="Y159">
        <v>13594</v>
      </c>
      <c r="Z159">
        <v>10623</v>
      </c>
      <c r="AA159">
        <v>13751</v>
      </c>
      <c r="AB159">
        <v>2533</v>
      </c>
      <c r="AC159">
        <v>22659</v>
      </c>
      <c r="AD159">
        <v>4396</v>
      </c>
      <c r="AE159">
        <v>8315</v>
      </c>
      <c r="AF159">
        <v>3596</v>
      </c>
      <c r="AG159">
        <v>1011</v>
      </c>
    </row>
    <row r="160" spans="1:34" x14ac:dyDescent="0.3">
      <c r="A160" s="1" t="s">
        <v>65</v>
      </c>
      <c r="B160">
        <v>7370</v>
      </c>
      <c r="C160">
        <v>630</v>
      </c>
      <c r="D160">
        <v>7702</v>
      </c>
      <c r="E160">
        <v>6705</v>
      </c>
      <c r="F160">
        <v>6996</v>
      </c>
      <c r="G160">
        <v>8078</v>
      </c>
      <c r="X160">
        <v>30318</v>
      </c>
      <c r="Y160">
        <v>13976</v>
      </c>
      <c r="Z160">
        <v>10414</v>
      </c>
      <c r="AA160">
        <v>11462</v>
      </c>
      <c r="AB160">
        <v>2584</v>
      </c>
      <c r="AC160">
        <v>24884</v>
      </c>
      <c r="AD160">
        <v>5125</v>
      </c>
      <c r="AE160">
        <v>8836</v>
      </c>
      <c r="AF160">
        <v>3568</v>
      </c>
      <c r="AG160">
        <v>1322</v>
      </c>
    </row>
    <row r="161" spans="1:33" x14ac:dyDescent="0.3">
      <c r="A161" s="1" t="s">
        <v>66</v>
      </c>
      <c r="B161">
        <v>127</v>
      </c>
      <c r="C161">
        <v>5</v>
      </c>
      <c r="D161">
        <v>121</v>
      </c>
      <c r="E161">
        <v>123</v>
      </c>
      <c r="F161">
        <v>133</v>
      </c>
      <c r="G161">
        <v>130</v>
      </c>
      <c r="X161">
        <v>33492</v>
      </c>
      <c r="Y161">
        <v>14992</v>
      </c>
      <c r="Z161">
        <v>10944</v>
      </c>
      <c r="AA161">
        <v>12969</v>
      </c>
      <c r="AB161">
        <v>2931</v>
      </c>
      <c r="AC161">
        <v>27765</v>
      </c>
      <c r="AD161">
        <v>5146</v>
      </c>
      <c r="AE161">
        <v>9329</v>
      </c>
      <c r="AF161">
        <v>5423</v>
      </c>
      <c r="AG161">
        <v>823</v>
      </c>
    </row>
    <row r="162" spans="1:33" x14ac:dyDescent="0.3">
      <c r="A162" s="1" t="s">
        <v>67</v>
      </c>
      <c r="B162">
        <v>122</v>
      </c>
      <c r="C162">
        <v>5</v>
      </c>
      <c r="D162">
        <v>117</v>
      </c>
      <c r="E162">
        <v>118</v>
      </c>
      <c r="F162">
        <v>127</v>
      </c>
      <c r="G162">
        <v>125</v>
      </c>
    </row>
    <row r="163" spans="1:33" x14ac:dyDescent="0.3">
      <c r="A163" s="1" t="s">
        <v>68</v>
      </c>
      <c r="B163">
        <v>11427</v>
      </c>
      <c r="C163">
        <v>475</v>
      </c>
      <c r="D163">
        <v>10880</v>
      </c>
      <c r="E163">
        <v>11264</v>
      </c>
      <c r="F163">
        <v>12004</v>
      </c>
      <c r="G163">
        <v>11559</v>
      </c>
    </row>
    <row r="164" spans="1:33" x14ac:dyDescent="0.3">
      <c r="A164" s="1" t="s">
        <v>69</v>
      </c>
      <c r="B164">
        <v>6306</v>
      </c>
      <c r="C164">
        <v>503</v>
      </c>
      <c r="D164">
        <v>5788</v>
      </c>
      <c r="E164">
        <v>6468</v>
      </c>
      <c r="F164">
        <v>6931</v>
      </c>
      <c r="G164">
        <v>6036</v>
      </c>
      <c r="X164">
        <v>37123</v>
      </c>
      <c r="Y164">
        <v>24399</v>
      </c>
      <c r="Z164">
        <v>13158</v>
      </c>
      <c r="AA164">
        <v>15112</v>
      </c>
      <c r="AB164">
        <v>1658</v>
      </c>
      <c r="AC164">
        <v>35476</v>
      </c>
      <c r="AD164">
        <v>2005</v>
      </c>
      <c r="AE164">
        <v>10464</v>
      </c>
      <c r="AF164">
        <v>3577</v>
      </c>
      <c r="AG164">
        <v>324</v>
      </c>
    </row>
    <row r="165" spans="1:33" x14ac:dyDescent="0.3">
      <c r="A165" s="1" t="s">
        <v>70</v>
      </c>
      <c r="B165">
        <v>3292</v>
      </c>
      <c r="C165">
        <v>247</v>
      </c>
      <c r="D165">
        <v>2952</v>
      </c>
      <c r="E165">
        <v>3269</v>
      </c>
      <c r="F165">
        <v>3492</v>
      </c>
      <c r="G165">
        <v>3456</v>
      </c>
      <c r="X165">
        <v>35120</v>
      </c>
      <c r="Y165">
        <v>21084</v>
      </c>
      <c r="Z165">
        <v>8068</v>
      </c>
      <c r="AA165">
        <v>18645</v>
      </c>
      <c r="AB165">
        <v>319</v>
      </c>
      <c r="AC165">
        <v>34228</v>
      </c>
      <c r="AD165">
        <v>1729</v>
      </c>
      <c r="AE165">
        <v>10142</v>
      </c>
      <c r="AF165">
        <v>3849</v>
      </c>
      <c r="AG165">
        <v>948</v>
      </c>
    </row>
    <row r="166" spans="1:33" x14ac:dyDescent="0.3">
      <c r="A166" s="1" t="s">
        <v>71</v>
      </c>
      <c r="B166">
        <v>4702</v>
      </c>
      <c r="C166">
        <v>570</v>
      </c>
      <c r="D166">
        <v>4241</v>
      </c>
      <c r="E166">
        <v>4176</v>
      </c>
      <c r="F166">
        <v>5170</v>
      </c>
      <c r="G166">
        <v>5220</v>
      </c>
      <c r="X166">
        <v>35474</v>
      </c>
      <c r="Y166">
        <v>21634</v>
      </c>
      <c r="Z166">
        <v>12372</v>
      </c>
      <c r="AA166">
        <v>17621</v>
      </c>
      <c r="AB166">
        <v>2697</v>
      </c>
      <c r="AC166">
        <v>31091</v>
      </c>
      <c r="AD166">
        <v>2260</v>
      </c>
      <c r="AE166">
        <v>11002</v>
      </c>
      <c r="AF166">
        <v>4497</v>
      </c>
      <c r="AG166">
        <v>1068</v>
      </c>
    </row>
    <row r="167" spans="1:33" x14ac:dyDescent="0.3">
      <c r="A167" s="1" t="s">
        <v>72</v>
      </c>
      <c r="B167">
        <v>5591</v>
      </c>
      <c r="C167">
        <v>310</v>
      </c>
      <c r="D167">
        <v>5322</v>
      </c>
      <c r="E167">
        <v>5416</v>
      </c>
      <c r="F167">
        <v>6021</v>
      </c>
      <c r="G167">
        <v>5605</v>
      </c>
      <c r="X167">
        <v>37331</v>
      </c>
      <c r="Y167">
        <v>20935</v>
      </c>
      <c r="Z167">
        <v>12403</v>
      </c>
      <c r="AA167">
        <v>17891</v>
      </c>
      <c r="AB167">
        <v>2451</v>
      </c>
      <c r="AC167">
        <v>32915</v>
      </c>
      <c r="AD167">
        <v>1515</v>
      </c>
      <c r="AE167">
        <v>10407</v>
      </c>
      <c r="AF167">
        <v>4074</v>
      </c>
      <c r="AG167">
        <v>747</v>
      </c>
    </row>
    <row r="168" spans="1:33" x14ac:dyDescent="0.3">
      <c r="A168" s="1" t="s">
        <v>73</v>
      </c>
      <c r="B168">
        <v>10954</v>
      </c>
      <c r="C168">
        <v>640</v>
      </c>
      <c r="D168">
        <v>10232</v>
      </c>
      <c r="E168">
        <v>10903</v>
      </c>
      <c r="F168">
        <v>11791</v>
      </c>
      <c r="G168">
        <v>10889</v>
      </c>
      <c r="X168">
        <v>36516</v>
      </c>
      <c r="Y168">
        <v>21802</v>
      </c>
      <c r="Z168">
        <v>12566</v>
      </c>
      <c r="AA168">
        <v>15261</v>
      </c>
      <c r="AB168">
        <v>2482</v>
      </c>
      <c r="AC168">
        <v>36460</v>
      </c>
      <c r="AD168">
        <v>1882</v>
      </c>
      <c r="AE168">
        <v>11489</v>
      </c>
      <c r="AF168">
        <v>4097</v>
      </c>
      <c r="AG168">
        <v>1013</v>
      </c>
    </row>
    <row r="169" spans="1:33" x14ac:dyDescent="0.3">
      <c r="A169" s="1" t="s">
        <v>74</v>
      </c>
      <c r="B169">
        <v>8431</v>
      </c>
      <c r="C169">
        <v>1126</v>
      </c>
      <c r="D169">
        <v>7416</v>
      </c>
      <c r="E169">
        <v>7655</v>
      </c>
      <c r="F169">
        <v>9857</v>
      </c>
      <c r="G169">
        <v>8797</v>
      </c>
      <c r="X169">
        <v>39858</v>
      </c>
      <c r="Y169">
        <v>24328</v>
      </c>
      <c r="Z169">
        <v>13853</v>
      </c>
      <c r="AA169">
        <v>15745</v>
      </c>
      <c r="AB169">
        <v>388</v>
      </c>
      <c r="AC169">
        <v>39826</v>
      </c>
      <c r="AD169">
        <v>2026</v>
      </c>
      <c r="AE169">
        <v>11111</v>
      </c>
      <c r="AF169">
        <v>6242</v>
      </c>
      <c r="AG169">
        <v>628</v>
      </c>
    </row>
    <row r="170" spans="1:33" x14ac:dyDescent="0.3">
      <c r="A170" s="1" t="s">
        <v>75</v>
      </c>
      <c r="B170">
        <v>4741</v>
      </c>
      <c r="C170">
        <v>506</v>
      </c>
      <c r="D170">
        <v>4282</v>
      </c>
      <c r="E170">
        <v>4640</v>
      </c>
      <c r="F170">
        <v>5464</v>
      </c>
      <c r="G170">
        <v>4580</v>
      </c>
    </row>
    <row r="171" spans="1:33" x14ac:dyDescent="0.3">
      <c r="A171" s="1" t="s">
        <v>76</v>
      </c>
      <c r="B171">
        <v>1215</v>
      </c>
      <c r="C171">
        <v>103</v>
      </c>
      <c r="D171">
        <v>1106</v>
      </c>
      <c r="E171">
        <v>1169</v>
      </c>
      <c r="F171">
        <v>1346</v>
      </c>
      <c r="G171">
        <v>1239</v>
      </c>
    </row>
    <row r="172" spans="1:33" x14ac:dyDescent="0.3">
      <c r="A172" s="1" t="s">
        <v>77</v>
      </c>
      <c r="B172">
        <v>6941</v>
      </c>
      <c r="C172">
        <v>319</v>
      </c>
      <c r="D172">
        <v>6573</v>
      </c>
      <c r="E172">
        <v>6776</v>
      </c>
      <c r="F172">
        <v>7200</v>
      </c>
      <c r="G172">
        <v>7214</v>
      </c>
      <c r="X172">
        <v>32703</v>
      </c>
      <c r="Y172">
        <v>27467</v>
      </c>
      <c r="Z172">
        <v>13751</v>
      </c>
      <c r="AA172">
        <v>13743</v>
      </c>
      <c r="AB172">
        <v>746</v>
      </c>
      <c r="AC172">
        <v>40651</v>
      </c>
      <c r="AD172">
        <v>1444</v>
      </c>
      <c r="AE172">
        <v>10531</v>
      </c>
      <c r="AF172">
        <v>4114</v>
      </c>
      <c r="AG172">
        <v>325</v>
      </c>
    </row>
    <row r="173" spans="1:33" x14ac:dyDescent="0.3">
      <c r="A173" s="1" t="s">
        <v>78</v>
      </c>
      <c r="B173">
        <v>129</v>
      </c>
      <c r="C173">
        <v>7</v>
      </c>
      <c r="D173">
        <v>122</v>
      </c>
      <c r="E173">
        <v>130</v>
      </c>
      <c r="F173">
        <v>138</v>
      </c>
      <c r="G173">
        <v>126</v>
      </c>
      <c r="X173">
        <v>30589</v>
      </c>
      <c r="Y173">
        <v>23991</v>
      </c>
      <c r="Z173">
        <v>8818</v>
      </c>
      <c r="AA173">
        <v>16472</v>
      </c>
      <c r="AB173">
        <v>258</v>
      </c>
      <c r="AC173">
        <v>39726</v>
      </c>
      <c r="AD173">
        <v>1208</v>
      </c>
      <c r="AE173">
        <v>10136</v>
      </c>
      <c r="AF173">
        <v>4239</v>
      </c>
      <c r="AG173">
        <v>1072</v>
      </c>
    </row>
    <row r="174" spans="1:33" x14ac:dyDescent="0.3">
      <c r="A174" s="1" t="s">
        <v>79</v>
      </c>
      <c r="B174">
        <v>124</v>
      </c>
      <c r="C174">
        <v>6</v>
      </c>
      <c r="D174">
        <v>120</v>
      </c>
      <c r="E174">
        <v>119</v>
      </c>
      <c r="F174">
        <v>132</v>
      </c>
      <c r="G174">
        <v>126</v>
      </c>
      <c r="X174">
        <v>30760</v>
      </c>
      <c r="Y174">
        <v>24000</v>
      </c>
      <c r="Z174">
        <v>12315</v>
      </c>
      <c r="AA174">
        <v>15764</v>
      </c>
      <c r="AB174">
        <v>2306</v>
      </c>
      <c r="AC174">
        <v>36228</v>
      </c>
      <c r="AD174">
        <v>1335</v>
      </c>
      <c r="AE174">
        <v>10955</v>
      </c>
      <c r="AF174">
        <v>4787</v>
      </c>
      <c r="AG174">
        <v>1296</v>
      </c>
    </row>
    <row r="175" spans="1:33" x14ac:dyDescent="0.3">
      <c r="A175" s="1" t="s">
        <v>80</v>
      </c>
      <c r="B175">
        <v>11658</v>
      </c>
      <c r="C175">
        <v>433</v>
      </c>
      <c r="D175">
        <v>11160</v>
      </c>
      <c r="E175">
        <v>11499</v>
      </c>
      <c r="F175">
        <v>12179</v>
      </c>
      <c r="G175">
        <v>11793</v>
      </c>
      <c r="X175">
        <v>31079</v>
      </c>
      <c r="Y175">
        <v>22790</v>
      </c>
      <c r="Z175">
        <v>9531</v>
      </c>
      <c r="AA175">
        <v>15814</v>
      </c>
      <c r="AB175">
        <v>1983</v>
      </c>
      <c r="AC175">
        <v>37800</v>
      </c>
      <c r="AD175">
        <v>992</v>
      </c>
      <c r="AE175">
        <v>10418</v>
      </c>
      <c r="AF175">
        <v>4420</v>
      </c>
      <c r="AG175">
        <v>669</v>
      </c>
    </row>
    <row r="176" spans="1:33" x14ac:dyDescent="0.3">
      <c r="A176" s="1" t="s">
        <v>81</v>
      </c>
      <c r="B176">
        <v>6594</v>
      </c>
      <c r="C176">
        <v>350</v>
      </c>
      <c r="D176">
        <v>6272</v>
      </c>
      <c r="E176">
        <v>6642</v>
      </c>
      <c r="F176">
        <v>7066</v>
      </c>
      <c r="G176">
        <v>6398</v>
      </c>
      <c r="X176">
        <v>30370</v>
      </c>
      <c r="Y176">
        <v>24095</v>
      </c>
      <c r="Z176">
        <v>13022</v>
      </c>
      <c r="AA176">
        <v>14247</v>
      </c>
      <c r="AB176">
        <v>1889</v>
      </c>
      <c r="AC176">
        <v>41693</v>
      </c>
      <c r="AD176">
        <v>1280</v>
      </c>
      <c r="AE176">
        <v>11386</v>
      </c>
      <c r="AF176">
        <v>4399</v>
      </c>
      <c r="AG176">
        <v>1035</v>
      </c>
    </row>
    <row r="177" spans="1:33" x14ac:dyDescent="0.3">
      <c r="A177" s="1" t="s">
        <v>82</v>
      </c>
      <c r="B177">
        <v>3403</v>
      </c>
      <c r="C177">
        <v>320</v>
      </c>
      <c r="D177">
        <v>3055</v>
      </c>
      <c r="E177">
        <v>3209</v>
      </c>
      <c r="F177">
        <v>3638</v>
      </c>
      <c r="G177">
        <v>3708</v>
      </c>
      <c r="X177">
        <v>33323</v>
      </c>
      <c r="Y177">
        <v>27075</v>
      </c>
      <c r="Z177">
        <v>14406</v>
      </c>
      <c r="AA177">
        <v>13382</v>
      </c>
      <c r="AB177">
        <v>230</v>
      </c>
      <c r="AC177">
        <v>45487</v>
      </c>
      <c r="AD177">
        <v>1357</v>
      </c>
      <c r="AE177">
        <v>11489</v>
      </c>
      <c r="AF177">
        <v>6566</v>
      </c>
      <c r="AG177">
        <v>509</v>
      </c>
    </row>
    <row r="178" spans="1:33" x14ac:dyDescent="0.3">
      <c r="A178" s="1" t="s">
        <v>83</v>
      </c>
      <c r="B178">
        <v>5522</v>
      </c>
      <c r="C178">
        <v>264</v>
      </c>
      <c r="D178">
        <v>5409</v>
      </c>
      <c r="E178">
        <v>5286</v>
      </c>
      <c r="F178">
        <v>5498</v>
      </c>
      <c r="G178">
        <v>5896</v>
      </c>
    </row>
    <row r="179" spans="1:33" x14ac:dyDescent="0.3">
      <c r="A179" s="1" t="s">
        <v>84</v>
      </c>
      <c r="B179">
        <v>5341</v>
      </c>
      <c r="C179">
        <v>660</v>
      </c>
      <c r="D179">
        <v>4944</v>
      </c>
      <c r="E179">
        <v>4660</v>
      </c>
      <c r="F179">
        <v>5652</v>
      </c>
      <c r="G179">
        <v>6107</v>
      </c>
    </row>
    <row r="180" spans="1:33" x14ac:dyDescent="0.3">
      <c r="A180" s="1" t="s">
        <v>85</v>
      </c>
      <c r="B180">
        <v>11307</v>
      </c>
      <c r="C180">
        <v>554</v>
      </c>
      <c r="D180">
        <v>10678</v>
      </c>
      <c r="E180">
        <v>11090</v>
      </c>
      <c r="F180">
        <v>11976</v>
      </c>
      <c r="G180">
        <v>11485</v>
      </c>
      <c r="X180">
        <v>27989</v>
      </c>
      <c r="Y180">
        <v>26292</v>
      </c>
      <c r="Z180">
        <v>12760</v>
      </c>
      <c r="AA180">
        <v>12891</v>
      </c>
      <c r="AB180">
        <v>360</v>
      </c>
      <c r="AC180">
        <v>47842</v>
      </c>
      <c r="AD180">
        <v>1085</v>
      </c>
      <c r="AE180">
        <v>11112</v>
      </c>
      <c r="AF180">
        <v>5069</v>
      </c>
      <c r="AG180">
        <v>149</v>
      </c>
    </row>
    <row r="181" spans="1:33" x14ac:dyDescent="0.3">
      <c r="A181" s="1" t="s">
        <v>86</v>
      </c>
      <c r="B181">
        <v>8870</v>
      </c>
      <c r="C181">
        <v>645</v>
      </c>
      <c r="D181">
        <v>8121</v>
      </c>
      <c r="E181">
        <v>8652</v>
      </c>
      <c r="F181">
        <v>9646</v>
      </c>
      <c r="G181">
        <v>9062</v>
      </c>
      <c r="X181">
        <v>24827</v>
      </c>
      <c r="Y181">
        <v>24810</v>
      </c>
      <c r="Z181">
        <v>9027</v>
      </c>
      <c r="AA181">
        <v>14082</v>
      </c>
      <c r="AB181">
        <v>200</v>
      </c>
      <c r="AC181">
        <v>46352</v>
      </c>
      <c r="AD181">
        <v>977</v>
      </c>
      <c r="AE181">
        <v>9949</v>
      </c>
      <c r="AF181">
        <v>4594</v>
      </c>
      <c r="AG181">
        <v>999</v>
      </c>
    </row>
    <row r="182" spans="1:33" x14ac:dyDescent="0.3">
      <c r="A182" s="1" t="s">
        <v>87</v>
      </c>
      <c r="B182">
        <v>5231</v>
      </c>
      <c r="C182">
        <v>365</v>
      </c>
      <c r="D182">
        <v>4812</v>
      </c>
      <c r="E182">
        <v>5336</v>
      </c>
      <c r="F182">
        <v>5673</v>
      </c>
      <c r="G182">
        <v>5102</v>
      </c>
      <c r="X182">
        <v>25355</v>
      </c>
      <c r="Y182">
        <v>24465</v>
      </c>
      <c r="Z182">
        <v>11156</v>
      </c>
      <c r="AA182">
        <v>14107</v>
      </c>
      <c r="AB182">
        <v>1357</v>
      </c>
      <c r="AC182">
        <v>41958</v>
      </c>
      <c r="AD182">
        <v>973</v>
      </c>
      <c r="AE182">
        <v>11840</v>
      </c>
      <c r="AF182">
        <v>5309</v>
      </c>
      <c r="AG182">
        <v>1140</v>
      </c>
    </row>
    <row r="183" spans="1:33" x14ac:dyDescent="0.3">
      <c r="A183" s="1" t="s">
        <v>88</v>
      </c>
      <c r="B183">
        <v>1930</v>
      </c>
      <c r="C183">
        <v>204</v>
      </c>
      <c r="D183">
        <v>2071</v>
      </c>
      <c r="E183">
        <v>1640</v>
      </c>
      <c r="F183">
        <v>1933</v>
      </c>
      <c r="G183">
        <v>2075</v>
      </c>
      <c r="X183">
        <v>26478</v>
      </c>
      <c r="Y183">
        <v>25289</v>
      </c>
      <c r="Z183">
        <v>7865</v>
      </c>
      <c r="AA183">
        <v>14656</v>
      </c>
      <c r="AB183">
        <v>1102</v>
      </c>
      <c r="AC183">
        <v>45861</v>
      </c>
      <c r="AD183">
        <v>716</v>
      </c>
      <c r="AE183">
        <v>10736</v>
      </c>
      <c r="AF183">
        <v>4972</v>
      </c>
      <c r="AG183">
        <v>467</v>
      </c>
    </row>
    <row r="184" spans="1:33" x14ac:dyDescent="0.3">
      <c r="A184" s="1" t="s">
        <v>89</v>
      </c>
      <c r="B184">
        <v>7283</v>
      </c>
      <c r="C184">
        <v>529</v>
      </c>
      <c r="D184">
        <v>7641</v>
      </c>
      <c r="E184">
        <v>6834</v>
      </c>
      <c r="F184">
        <v>6825</v>
      </c>
      <c r="G184">
        <v>7831</v>
      </c>
      <c r="X184">
        <v>27461</v>
      </c>
      <c r="Y184">
        <v>25405</v>
      </c>
      <c r="Z184">
        <v>12790</v>
      </c>
      <c r="AA184">
        <v>14117</v>
      </c>
      <c r="AB184">
        <v>1008</v>
      </c>
      <c r="AC184">
        <v>51724</v>
      </c>
      <c r="AD184">
        <v>957</v>
      </c>
      <c r="AE184">
        <v>12029</v>
      </c>
      <c r="AF184">
        <v>4983</v>
      </c>
      <c r="AG184">
        <v>781</v>
      </c>
    </row>
    <row r="185" spans="1:33" x14ac:dyDescent="0.3">
      <c r="A185" s="1" t="s">
        <v>90</v>
      </c>
      <c r="B185">
        <v>129</v>
      </c>
      <c r="C185">
        <v>5</v>
      </c>
      <c r="D185">
        <v>125</v>
      </c>
      <c r="E185">
        <v>126</v>
      </c>
      <c r="F185">
        <v>135</v>
      </c>
      <c r="G185">
        <v>131</v>
      </c>
      <c r="X185">
        <v>34998</v>
      </c>
      <c r="Y185">
        <v>28562</v>
      </c>
      <c r="Z185">
        <v>15861</v>
      </c>
      <c r="AA185">
        <v>15242</v>
      </c>
      <c r="AB185">
        <v>222</v>
      </c>
      <c r="AC185">
        <v>50899</v>
      </c>
      <c r="AD185">
        <v>977</v>
      </c>
      <c r="AE185">
        <v>13677</v>
      </c>
      <c r="AF185">
        <v>7259</v>
      </c>
      <c r="AG185">
        <v>369</v>
      </c>
    </row>
    <row r="186" spans="1:33" x14ac:dyDescent="0.3">
      <c r="A186" s="1" t="s">
        <v>91</v>
      </c>
      <c r="B186">
        <v>120</v>
      </c>
      <c r="C186">
        <v>5</v>
      </c>
      <c r="D186">
        <v>117</v>
      </c>
      <c r="E186">
        <v>116</v>
      </c>
      <c r="F186">
        <v>126</v>
      </c>
      <c r="G186">
        <v>121</v>
      </c>
    </row>
    <row r="187" spans="1:33" x14ac:dyDescent="0.3">
      <c r="A187" s="1" t="s">
        <v>92</v>
      </c>
      <c r="B187">
        <v>121</v>
      </c>
      <c r="C187">
        <v>4</v>
      </c>
      <c r="D187">
        <v>116</v>
      </c>
      <c r="E187">
        <v>118</v>
      </c>
      <c r="F187">
        <v>124</v>
      </c>
      <c r="G187">
        <v>124</v>
      </c>
    </row>
    <row r="188" spans="1:33" x14ac:dyDescent="0.3">
      <c r="A188" s="1" t="s">
        <v>93</v>
      </c>
      <c r="B188">
        <v>120</v>
      </c>
      <c r="C188">
        <v>4</v>
      </c>
      <c r="D188">
        <v>118</v>
      </c>
      <c r="E188">
        <v>116</v>
      </c>
      <c r="F188">
        <v>122</v>
      </c>
      <c r="G188">
        <v>125</v>
      </c>
      <c r="X188">
        <v>36955</v>
      </c>
      <c r="Y188">
        <v>34467</v>
      </c>
      <c r="Z188">
        <v>15075</v>
      </c>
      <c r="AA188">
        <v>15530</v>
      </c>
      <c r="AB188">
        <v>334</v>
      </c>
      <c r="AC188" s="21" t="s">
        <v>224</v>
      </c>
      <c r="AD188">
        <v>1115</v>
      </c>
      <c r="AE188">
        <v>17096</v>
      </c>
      <c r="AF188">
        <v>6726</v>
      </c>
      <c r="AG188">
        <v>156</v>
      </c>
    </row>
    <row r="189" spans="1:33" x14ac:dyDescent="0.3">
      <c r="A189" s="1" t="s">
        <v>94</v>
      </c>
      <c r="B189">
        <v>113</v>
      </c>
      <c r="C189">
        <v>4</v>
      </c>
      <c r="D189">
        <v>108</v>
      </c>
      <c r="E189">
        <v>114</v>
      </c>
      <c r="F189">
        <v>118</v>
      </c>
      <c r="G189">
        <v>111</v>
      </c>
      <c r="X189">
        <v>30597</v>
      </c>
      <c r="Y189">
        <v>32567</v>
      </c>
      <c r="Z189">
        <v>10899</v>
      </c>
      <c r="AA189">
        <v>16739</v>
      </c>
      <c r="AB189">
        <v>236</v>
      </c>
      <c r="AC189" s="21" t="s">
        <v>224</v>
      </c>
      <c r="AD189">
        <v>1164</v>
      </c>
      <c r="AE189">
        <v>14351</v>
      </c>
      <c r="AF189">
        <v>5832</v>
      </c>
      <c r="AG189">
        <v>1039</v>
      </c>
    </row>
    <row r="190" spans="1:33" x14ac:dyDescent="0.3">
      <c r="A190" s="1" t="s">
        <v>95</v>
      </c>
      <c r="B190">
        <v>120</v>
      </c>
      <c r="C190">
        <v>4</v>
      </c>
      <c r="D190">
        <v>117</v>
      </c>
      <c r="E190">
        <v>117</v>
      </c>
      <c r="F190">
        <v>124</v>
      </c>
      <c r="G190">
        <v>124</v>
      </c>
      <c r="X190">
        <v>31011</v>
      </c>
      <c r="Y190">
        <v>31664</v>
      </c>
      <c r="Z190">
        <v>12665</v>
      </c>
      <c r="AA190">
        <v>15355</v>
      </c>
      <c r="AB190">
        <v>1260</v>
      </c>
      <c r="AC190">
        <v>62375</v>
      </c>
      <c r="AD190">
        <v>1044</v>
      </c>
      <c r="AE190">
        <v>18378</v>
      </c>
      <c r="AF190">
        <v>6229</v>
      </c>
      <c r="AG190">
        <v>974</v>
      </c>
    </row>
    <row r="191" spans="1:33" x14ac:dyDescent="0.3">
      <c r="A191" s="1" t="s">
        <v>96</v>
      </c>
      <c r="B191">
        <v>121</v>
      </c>
      <c r="C191">
        <v>7</v>
      </c>
      <c r="D191">
        <v>117</v>
      </c>
      <c r="E191">
        <v>114</v>
      </c>
      <c r="F191">
        <v>128</v>
      </c>
      <c r="G191">
        <v>124</v>
      </c>
      <c r="X191">
        <v>31534</v>
      </c>
      <c r="Y191">
        <v>31893</v>
      </c>
      <c r="Z191">
        <v>9341</v>
      </c>
      <c r="AA191">
        <v>16932</v>
      </c>
      <c r="AB191">
        <v>603</v>
      </c>
      <c r="AC191" s="21" t="s">
        <v>225</v>
      </c>
      <c r="AD191">
        <v>699</v>
      </c>
      <c r="AE191">
        <v>15404</v>
      </c>
      <c r="AF191">
        <v>5596</v>
      </c>
      <c r="AG191">
        <v>533</v>
      </c>
    </row>
    <row r="192" spans="1:33" x14ac:dyDescent="0.3">
      <c r="A192" s="1" t="s">
        <v>97</v>
      </c>
      <c r="B192">
        <v>121</v>
      </c>
      <c r="C192">
        <v>6</v>
      </c>
      <c r="D192">
        <v>116</v>
      </c>
      <c r="E192">
        <v>116</v>
      </c>
      <c r="F192">
        <v>129</v>
      </c>
      <c r="G192">
        <v>122</v>
      </c>
      <c r="X192">
        <v>33385</v>
      </c>
      <c r="Y192">
        <v>31402</v>
      </c>
      <c r="Z192">
        <v>13411</v>
      </c>
      <c r="AA192">
        <v>16219</v>
      </c>
      <c r="AB192">
        <v>626</v>
      </c>
      <c r="AC192" s="21" t="s">
        <v>225</v>
      </c>
      <c r="AD192">
        <v>932</v>
      </c>
      <c r="AE192">
        <v>17961</v>
      </c>
      <c r="AF192">
        <v>5647</v>
      </c>
      <c r="AG192">
        <v>886</v>
      </c>
    </row>
    <row r="193" spans="1:33" x14ac:dyDescent="0.3">
      <c r="A193" s="1" t="s">
        <v>98</v>
      </c>
      <c r="B193">
        <v>112</v>
      </c>
      <c r="C193">
        <v>3</v>
      </c>
      <c r="D193">
        <v>108</v>
      </c>
      <c r="E193">
        <v>111</v>
      </c>
      <c r="F193">
        <v>116</v>
      </c>
      <c r="G193">
        <v>111</v>
      </c>
      <c r="X193">
        <v>59333</v>
      </c>
      <c r="Y193">
        <v>36118</v>
      </c>
      <c r="Z193">
        <v>18628</v>
      </c>
      <c r="AA193">
        <v>23058</v>
      </c>
      <c r="AB193">
        <v>306</v>
      </c>
      <c r="AC193">
        <v>55742</v>
      </c>
      <c r="AD193">
        <v>989</v>
      </c>
      <c r="AE193">
        <v>19576</v>
      </c>
      <c r="AF193">
        <v>8599</v>
      </c>
      <c r="AG193">
        <v>509</v>
      </c>
    </row>
    <row r="194" spans="1:33" x14ac:dyDescent="0.3">
      <c r="A194" s="1" t="s">
        <v>99</v>
      </c>
      <c r="B194">
        <v>115</v>
      </c>
      <c r="C194">
        <v>5</v>
      </c>
      <c r="D194">
        <v>111</v>
      </c>
      <c r="E194">
        <v>109</v>
      </c>
      <c r="F194">
        <v>121</v>
      </c>
      <c r="G194">
        <v>117</v>
      </c>
    </row>
    <row r="195" spans="1:33" x14ac:dyDescent="0.3">
      <c r="A195" s="1" t="s">
        <v>100</v>
      </c>
      <c r="B195">
        <v>122</v>
      </c>
      <c r="C195">
        <v>6</v>
      </c>
      <c r="D195">
        <v>117</v>
      </c>
      <c r="E195">
        <v>119</v>
      </c>
      <c r="F195">
        <v>130</v>
      </c>
      <c r="G195">
        <v>122</v>
      </c>
    </row>
    <row r="196" spans="1:33" x14ac:dyDescent="0.3">
      <c r="A196" s="1" t="s">
        <v>101</v>
      </c>
      <c r="B196">
        <v>124</v>
      </c>
      <c r="C196">
        <v>6</v>
      </c>
      <c r="D196">
        <v>120</v>
      </c>
      <c r="E196">
        <v>119</v>
      </c>
      <c r="F196">
        <v>131</v>
      </c>
      <c r="G196">
        <v>128</v>
      </c>
    </row>
    <row r="197" spans="1:33" x14ac:dyDescent="0.3">
      <c r="A197" s="1" t="s">
        <v>102</v>
      </c>
      <c r="B197">
        <v>114</v>
      </c>
      <c r="C197">
        <v>9</v>
      </c>
      <c r="D197">
        <v>111</v>
      </c>
      <c r="E197">
        <v>102</v>
      </c>
      <c r="F197">
        <v>124</v>
      </c>
      <c r="G197">
        <v>118</v>
      </c>
    </row>
    <row r="199" spans="1:33" x14ac:dyDescent="0.3">
      <c r="A199" s="12" t="s">
        <v>134</v>
      </c>
    </row>
    <row r="200" spans="1:33" x14ac:dyDescent="0.3">
      <c r="A200" s="1" t="s">
        <v>0</v>
      </c>
      <c r="B200" s="1" t="s">
        <v>1</v>
      </c>
      <c r="C200" s="1" t="s">
        <v>2</v>
      </c>
      <c r="D200" s="1" t="s">
        <v>3</v>
      </c>
      <c r="E200" s="1" t="s">
        <v>4</v>
      </c>
      <c r="F200" s="1" t="s">
        <v>5</v>
      </c>
      <c r="G200" s="1" t="s">
        <v>6</v>
      </c>
    </row>
    <row r="201" spans="1:33" x14ac:dyDescent="0.3">
      <c r="A201" s="1" t="s">
        <v>7</v>
      </c>
      <c r="B201">
        <v>134</v>
      </c>
      <c r="C201">
        <v>3</v>
      </c>
      <c r="D201">
        <v>131</v>
      </c>
      <c r="E201">
        <v>131</v>
      </c>
      <c r="F201">
        <v>138</v>
      </c>
      <c r="G201">
        <v>135</v>
      </c>
    </row>
    <row r="202" spans="1:33" x14ac:dyDescent="0.3">
      <c r="A202" s="1" t="s">
        <v>8</v>
      </c>
      <c r="B202">
        <v>131</v>
      </c>
      <c r="C202">
        <v>4</v>
      </c>
      <c r="D202">
        <v>126</v>
      </c>
      <c r="E202">
        <v>128</v>
      </c>
      <c r="F202">
        <v>135</v>
      </c>
      <c r="G202">
        <v>133</v>
      </c>
    </row>
    <row r="203" spans="1:33" x14ac:dyDescent="0.3">
      <c r="A203" s="1" t="s">
        <v>9</v>
      </c>
      <c r="B203">
        <v>130</v>
      </c>
      <c r="C203">
        <v>4</v>
      </c>
      <c r="D203">
        <v>126</v>
      </c>
      <c r="E203">
        <v>131</v>
      </c>
      <c r="F203">
        <v>135</v>
      </c>
      <c r="G203">
        <v>129</v>
      </c>
    </row>
    <row r="204" spans="1:33" x14ac:dyDescent="0.3">
      <c r="A204" s="1" t="s">
        <v>10</v>
      </c>
      <c r="B204">
        <v>129</v>
      </c>
      <c r="C204">
        <v>4</v>
      </c>
      <c r="D204">
        <v>124</v>
      </c>
      <c r="E204">
        <v>127</v>
      </c>
      <c r="F204">
        <v>133</v>
      </c>
      <c r="G204">
        <v>133</v>
      </c>
    </row>
    <row r="205" spans="1:33" x14ac:dyDescent="0.3">
      <c r="A205" s="1" t="s">
        <v>11</v>
      </c>
      <c r="B205">
        <v>132</v>
      </c>
      <c r="C205">
        <v>3</v>
      </c>
      <c r="D205">
        <v>130</v>
      </c>
      <c r="E205">
        <v>131</v>
      </c>
      <c r="F205">
        <v>136</v>
      </c>
      <c r="G205">
        <v>131</v>
      </c>
    </row>
    <row r="206" spans="1:33" x14ac:dyDescent="0.3">
      <c r="A206" s="1" t="s">
        <v>12</v>
      </c>
      <c r="B206">
        <v>129</v>
      </c>
      <c r="C206">
        <v>2</v>
      </c>
      <c r="D206">
        <v>128</v>
      </c>
      <c r="E206">
        <v>130</v>
      </c>
      <c r="F206">
        <v>132</v>
      </c>
      <c r="G206">
        <v>128</v>
      </c>
    </row>
    <row r="207" spans="1:33" x14ac:dyDescent="0.3">
      <c r="A207" s="1" t="s">
        <v>13</v>
      </c>
      <c r="B207">
        <v>131</v>
      </c>
      <c r="C207">
        <v>3</v>
      </c>
      <c r="D207">
        <v>127</v>
      </c>
      <c r="E207">
        <v>131</v>
      </c>
      <c r="F207">
        <v>133</v>
      </c>
      <c r="G207">
        <v>131</v>
      </c>
    </row>
    <row r="208" spans="1:33" x14ac:dyDescent="0.3">
      <c r="A208" s="1" t="s">
        <v>14</v>
      </c>
      <c r="B208">
        <v>129</v>
      </c>
      <c r="C208">
        <v>4</v>
      </c>
      <c r="D208">
        <v>127</v>
      </c>
      <c r="E208">
        <v>125</v>
      </c>
      <c r="F208">
        <v>134</v>
      </c>
      <c r="G208">
        <v>129</v>
      </c>
    </row>
    <row r="209" spans="1:7" x14ac:dyDescent="0.3">
      <c r="A209" s="1" t="s">
        <v>15</v>
      </c>
      <c r="B209">
        <v>128</v>
      </c>
      <c r="C209">
        <v>3</v>
      </c>
      <c r="D209">
        <v>123</v>
      </c>
      <c r="E209">
        <v>128</v>
      </c>
      <c r="F209">
        <v>131</v>
      </c>
      <c r="G209">
        <v>130</v>
      </c>
    </row>
    <row r="210" spans="1:7" x14ac:dyDescent="0.3">
      <c r="A210" s="1" t="s">
        <v>16</v>
      </c>
      <c r="B210">
        <v>131</v>
      </c>
      <c r="C210">
        <v>3</v>
      </c>
      <c r="D210">
        <v>129</v>
      </c>
      <c r="E210">
        <v>129</v>
      </c>
      <c r="F210">
        <v>135</v>
      </c>
      <c r="G210">
        <v>133</v>
      </c>
    </row>
    <row r="211" spans="1:7" x14ac:dyDescent="0.3">
      <c r="A211" s="1" t="s">
        <v>17</v>
      </c>
      <c r="B211">
        <v>134</v>
      </c>
      <c r="C211">
        <v>3</v>
      </c>
      <c r="D211">
        <v>130</v>
      </c>
      <c r="E211">
        <v>133</v>
      </c>
      <c r="F211">
        <v>137</v>
      </c>
      <c r="G211">
        <v>137</v>
      </c>
    </row>
    <row r="212" spans="1:7" x14ac:dyDescent="0.3">
      <c r="A212" s="1" t="s">
        <v>18</v>
      </c>
      <c r="B212">
        <v>138</v>
      </c>
      <c r="C212">
        <v>4</v>
      </c>
      <c r="D212">
        <v>132</v>
      </c>
      <c r="E212">
        <v>138</v>
      </c>
      <c r="F212">
        <v>142</v>
      </c>
      <c r="G212">
        <v>140</v>
      </c>
    </row>
    <row r="213" spans="1:7" x14ac:dyDescent="0.3">
      <c r="A213" s="1" t="s">
        <v>19</v>
      </c>
      <c r="B213">
        <v>127</v>
      </c>
      <c r="C213">
        <v>4</v>
      </c>
      <c r="D213">
        <v>123</v>
      </c>
      <c r="E213">
        <v>125</v>
      </c>
      <c r="F213">
        <v>132</v>
      </c>
      <c r="G213">
        <v>128</v>
      </c>
    </row>
    <row r="214" spans="1:7" x14ac:dyDescent="0.3">
      <c r="A214" s="1" t="s">
        <v>20</v>
      </c>
      <c r="B214">
        <v>13661</v>
      </c>
      <c r="C214">
        <v>398</v>
      </c>
      <c r="D214">
        <v>13203</v>
      </c>
      <c r="E214">
        <v>13481</v>
      </c>
      <c r="F214">
        <v>14101</v>
      </c>
      <c r="G214">
        <v>13861</v>
      </c>
    </row>
    <row r="215" spans="1:7" x14ac:dyDescent="0.3">
      <c r="A215" s="1" t="s">
        <v>21</v>
      </c>
      <c r="B215">
        <v>7305</v>
      </c>
      <c r="C215">
        <v>147</v>
      </c>
      <c r="D215">
        <v>7149</v>
      </c>
      <c r="E215">
        <v>7235</v>
      </c>
      <c r="F215">
        <v>7348</v>
      </c>
      <c r="G215">
        <v>7489</v>
      </c>
    </row>
    <row r="216" spans="1:7" x14ac:dyDescent="0.3">
      <c r="A216" s="1" t="s">
        <v>22</v>
      </c>
      <c r="B216">
        <v>4696</v>
      </c>
      <c r="C216">
        <v>188</v>
      </c>
      <c r="D216">
        <v>4480</v>
      </c>
      <c r="E216">
        <v>4598</v>
      </c>
      <c r="F216">
        <v>4819</v>
      </c>
      <c r="G216">
        <v>4884</v>
      </c>
    </row>
    <row r="217" spans="1:7" x14ac:dyDescent="0.3">
      <c r="A217" s="1" t="s">
        <v>23</v>
      </c>
      <c r="B217">
        <v>5681</v>
      </c>
      <c r="C217">
        <v>239</v>
      </c>
      <c r="D217">
        <v>5572</v>
      </c>
      <c r="E217">
        <v>5401</v>
      </c>
      <c r="F217">
        <v>5925</v>
      </c>
      <c r="G217">
        <v>5826</v>
      </c>
    </row>
    <row r="218" spans="1:7" x14ac:dyDescent="0.3">
      <c r="A218" s="1" t="s">
        <v>24</v>
      </c>
      <c r="B218">
        <v>4439</v>
      </c>
      <c r="C218">
        <v>170</v>
      </c>
      <c r="D218">
        <v>4593</v>
      </c>
      <c r="E218">
        <v>4301</v>
      </c>
      <c r="F218">
        <v>4284</v>
      </c>
      <c r="G218">
        <v>4579</v>
      </c>
    </row>
    <row r="219" spans="1:7" x14ac:dyDescent="0.3">
      <c r="A219" s="1" t="s">
        <v>25</v>
      </c>
      <c r="B219">
        <v>9898</v>
      </c>
      <c r="C219">
        <v>499</v>
      </c>
      <c r="D219">
        <v>9329</v>
      </c>
      <c r="E219">
        <v>10131</v>
      </c>
      <c r="F219">
        <v>10461</v>
      </c>
      <c r="G219">
        <v>9673</v>
      </c>
    </row>
    <row r="220" spans="1:7" x14ac:dyDescent="0.3">
      <c r="A220" s="1" t="s">
        <v>26</v>
      </c>
      <c r="B220">
        <v>8176</v>
      </c>
      <c r="C220">
        <v>1246</v>
      </c>
      <c r="D220">
        <v>6704</v>
      </c>
      <c r="E220">
        <v>7675</v>
      </c>
      <c r="F220">
        <v>9548</v>
      </c>
      <c r="G220">
        <v>8777</v>
      </c>
    </row>
    <row r="221" spans="1:7" x14ac:dyDescent="0.3">
      <c r="A221" s="1" t="s">
        <v>27</v>
      </c>
      <c r="B221">
        <v>5111</v>
      </c>
      <c r="C221">
        <v>307</v>
      </c>
      <c r="D221">
        <v>4909</v>
      </c>
      <c r="E221">
        <v>4877</v>
      </c>
      <c r="F221">
        <v>5116</v>
      </c>
      <c r="G221">
        <v>5543</v>
      </c>
    </row>
    <row r="222" spans="1:7" x14ac:dyDescent="0.3">
      <c r="A222" s="1" t="s">
        <v>28</v>
      </c>
      <c r="B222">
        <v>1105</v>
      </c>
      <c r="C222">
        <v>203</v>
      </c>
      <c r="D222">
        <v>1024</v>
      </c>
      <c r="E222">
        <v>913</v>
      </c>
      <c r="F222">
        <v>1093</v>
      </c>
      <c r="G222">
        <v>1388</v>
      </c>
    </row>
    <row r="223" spans="1:7" x14ac:dyDescent="0.3">
      <c r="A223" s="1" t="s">
        <v>29</v>
      </c>
      <c r="B223">
        <v>3259</v>
      </c>
      <c r="C223">
        <v>238</v>
      </c>
      <c r="D223">
        <v>3019</v>
      </c>
      <c r="E223">
        <v>3138</v>
      </c>
      <c r="F223">
        <v>3566</v>
      </c>
      <c r="G223">
        <v>3311</v>
      </c>
    </row>
    <row r="224" spans="1:7" x14ac:dyDescent="0.3">
      <c r="A224" s="1" t="s">
        <v>30</v>
      </c>
      <c r="B224">
        <v>133</v>
      </c>
      <c r="C224">
        <v>6</v>
      </c>
      <c r="D224">
        <v>125</v>
      </c>
      <c r="E224">
        <v>132</v>
      </c>
      <c r="F224">
        <v>139</v>
      </c>
      <c r="G224">
        <v>134</v>
      </c>
    </row>
    <row r="225" spans="1:7" x14ac:dyDescent="0.3">
      <c r="A225" s="1" t="s">
        <v>31</v>
      </c>
      <c r="B225">
        <v>126</v>
      </c>
      <c r="C225">
        <v>3</v>
      </c>
      <c r="D225">
        <v>122</v>
      </c>
      <c r="E225">
        <v>125</v>
      </c>
      <c r="F225">
        <v>129</v>
      </c>
      <c r="G225">
        <v>128</v>
      </c>
    </row>
    <row r="226" spans="1:7" x14ac:dyDescent="0.3">
      <c r="A226" s="1" t="s">
        <v>32</v>
      </c>
      <c r="B226">
        <v>13375</v>
      </c>
      <c r="C226">
        <v>405</v>
      </c>
      <c r="D226">
        <v>12924</v>
      </c>
      <c r="E226">
        <v>13186</v>
      </c>
      <c r="F226">
        <v>13849</v>
      </c>
      <c r="G226">
        <v>13541</v>
      </c>
    </row>
    <row r="227" spans="1:7" x14ac:dyDescent="0.3">
      <c r="A227" s="1" t="s">
        <v>33</v>
      </c>
      <c r="B227">
        <v>7100</v>
      </c>
      <c r="C227">
        <v>128</v>
      </c>
      <c r="D227">
        <v>6958</v>
      </c>
      <c r="E227">
        <v>7056</v>
      </c>
      <c r="F227">
        <v>7264</v>
      </c>
      <c r="G227">
        <v>7121</v>
      </c>
    </row>
    <row r="228" spans="1:7" x14ac:dyDescent="0.3">
      <c r="A228" s="1" t="s">
        <v>34</v>
      </c>
      <c r="B228">
        <v>3327</v>
      </c>
      <c r="C228">
        <v>440</v>
      </c>
      <c r="D228">
        <v>2969</v>
      </c>
      <c r="E228">
        <v>2948</v>
      </c>
      <c r="F228">
        <v>3836</v>
      </c>
      <c r="G228">
        <v>3554</v>
      </c>
    </row>
    <row r="229" spans="1:7" x14ac:dyDescent="0.3">
      <c r="A229" s="1" t="s">
        <v>35</v>
      </c>
      <c r="B229">
        <v>6567</v>
      </c>
      <c r="C229">
        <v>280</v>
      </c>
      <c r="D229">
        <v>6361</v>
      </c>
      <c r="E229">
        <v>6297</v>
      </c>
      <c r="F229">
        <v>6864</v>
      </c>
      <c r="G229">
        <v>6745</v>
      </c>
    </row>
    <row r="230" spans="1:7" x14ac:dyDescent="0.3">
      <c r="A230" s="1" t="s">
        <v>36</v>
      </c>
      <c r="B230">
        <v>5949</v>
      </c>
      <c r="C230">
        <v>331</v>
      </c>
      <c r="D230">
        <v>5652</v>
      </c>
      <c r="E230">
        <v>5679</v>
      </c>
      <c r="F230">
        <v>6170</v>
      </c>
      <c r="G230">
        <v>6294</v>
      </c>
    </row>
    <row r="231" spans="1:7" x14ac:dyDescent="0.3">
      <c r="A231" s="1" t="s">
        <v>37</v>
      </c>
      <c r="B231">
        <v>9974</v>
      </c>
      <c r="C231">
        <v>524</v>
      </c>
      <c r="D231">
        <v>9364</v>
      </c>
      <c r="E231">
        <v>10175</v>
      </c>
      <c r="F231">
        <v>10583</v>
      </c>
      <c r="G231">
        <v>9772</v>
      </c>
    </row>
    <row r="232" spans="1:7" x14ac:dyDescent="0.3">
      <c r="A232" s="1" t="s">
        <v>38</v>
      </c>
      <c r="B232">
        <v>8467</v>
      </c>
      <c r="C232">
        <v>1699</v>
      </c>
      <c r="D232">
        <v>6512</v>
      </c>
      <c r="E232">
        <v>7654</v>
      </c>
      <c r="F232">
        <v>10268</v>
      </c>
      <c r="G232">
        <v>9433</v>
      </c>
    </row>
    <row r="233" spans="1:7" x14ac:dyDescent="0.3">
      <c r="A233" s="1" t="s">
        <v>39</v>
      </c>
      <c r="B233">
        <v>4930</v>
      </c>
      <c r="C233">
        <v>722</v>
      </c>
      <c r="D233">
        <v>4354</v>
      </c>
      <c r="E233">
        <v>4282</v>
      </c>
      <c r="F233">
        <v>5364</v>
      </c>
      <c r="G233">
        <v>5721</v>
      </c>
    </row>
    <row r="234" spans="1:7" x14ac:dyDescent="0.3">
      <c r="A234" s="1" t="s">
        <v>40</v>
      </c>
      <c r="B234">
        <v>1362</v>
      </c>
      <c r="C234">
        <v>93</v>
      </c>
      <c r="D234">
        <v>1335</v>
      </c>
      <c r="E234">
        <v>1278</v>
      </c>
      <c r="F234">
        <v>1339</v>
      </c>
      <c r="G234">
        <v>1494</v>
      </c>
    </row>
    <row r="235" spans="1:7" x14ac:dyDescent="0.3">
      <c r="A235" s="1" t="s">
        <v>41</v>
      </c>
      <c r="B235">
        <v>4806</v>
      </c>
      <c r="C235">
        <v>328</v>
      </c>
      <c r="D235">
        <v>4517</v>
      </c>
      <c r="E235">
        <v>4527</v>
      </c>
      <c r="F235">
        <v>5071</v>
      </c>
      <c r="G235">
        <v>5109</v>
      </c>
    </row>
    <row r="236" spans="1:7" x14ac:dyDescent="0.3">
      <c r="A236" s="1" t="s">
        <v>42</v>
      </c>
      <c r="B236">
        <v>131</v>
      </c>
      <c r="C236">
        <v>4</v>
      </c>
      <c r="D236">
        <v>126</v>
      </c>
      <c r="E236">
        <v>133</v>
      </c>
      <c r="F236">
        <v>133</v>
      </c>
      <c r="G236">
        <v>133</v>
      </c>
    </row>
    <row r="237" spans="1:7" x14ac:dyDescent="0.3">
      <c r="A237" s="1" t="s">
        <v>43</v>
      </c>
      <c r="B237">
        <v>123</v>
      </c>
      <c r="C237">
        <v>4</v>
      </c>
      <c r="D237">
        <v>119</v>
      </c>
      <c r="E237">
        <v>120</v>
      </c>
      <c r="F237">
        <v>126</v>
      </c>
      <c r="G237">
        <v>126</v>
      </c>
    </row>
    <row r="238" spans="1:7" x14ac:dyDescent="0.3">
      <c r="A238" s="1" t="s">
        <v>44</v>
      </c>
      <c r="B238">
        <v>13694</v>
      </c>
      <c r="C238">
        <v>542</v>
      </c>
      <c r="D238">
        <v>13103</v>
      </c>
      <c r="E238">
        <v>13374</v>
      </c>
      <c r="F238">
        <v>14236</v>
      </c>
      <c r="G238">
        <v>14065</v>
      </c>
    </row>
    <row r="239" spans="1:7" x14ac:dyDescent="0.3">
      <c r="A239" s="1" t="s">
        <v>45</v>
      </c>
      <c r="B239">
        <v>7174</v>
      </c>
      <c r="C239">
        <v>410</v>
      </c>
      <c r="D239">
        <v>6885</v>
      </c>
      <c r="E239">
        <v>6791</v>
      </c>
      <c r="F239">
        <v>7357</v>
      </c>
      <c r="G239">
        <v>7664</v>
      </c>
    </row>
    <row r="240" spans="1:7" x14ac:dyDescent="0.3">
      <c r="A240" s="1" t="s">
        <v>46</v>
      </c>
      <c r="B240">
        <v>4647</v>
      </c>
      <c r="C240">
        <v>77</v>
      </c>
      <c r="D240">
        <v>4548</v>
      </c>
      <c r="E240">
        <v>4646</v>
      </c>
      <c r="F240">
        <v>4736</v>
      </c>
      <c r="G240">
        <v>4658</v>
      </c>
    </row>
    <row r="241" spans="1:7" x14ac:dyDescent="0.3">
      <c r="A241" s="1" t="s">
        <v>47</v>
      </c>
      <c r="B241">
        <v>6690</v>
      </c>
      <c r="C241">
        <v>1071</v>
      </c>
      <c r="D241">
        <v>5544</v>
      </c>
      <c r="E241">
        <v>6088</v>
      </c>
      <c r="F241">
        <v>7907</v>
      </c>
      <c r="G241">
        <v>7221</v>
      </c>
    </row>
    <row r="242" spans="1:7" x14ac:dyDescent="0.3">
      <c r="A242" s="1" t="s">
        <v>48</v>
      </c>
      <c r="B242">
        <v>6337</v>
      </c>
      <c r="C242">
        <v>382</v>
      </c>
      <c r="D242">
        <v>6028</v>
      </c>
      <c r="E242">
        <v>6016</v>
      </c>
      <c r="F242">
        <v>6510</v>
      </c>
      <c r="G242">
        <v>6795</v>
      </c>
    </row>
    <row r="243" spans="1:7" x14ac:dyDescent="0.3">
      <c r="A243" s="1" t="s">
        <v>49</v>
      </c>
      <c r="B243">
        <v>9695</v>
      </c>
      <c r="C243">
        <v>611</v>
      </c>
      <c r="D243">
        <v>8978</v>
      </c>
      <c r="E243">
        <v>9848</v>
      </c>
      <c r="F243">
        <v>10436</v>
      </c>
      <c r="G243">
        <v>9516</v>
      </c>
    </row>
    <row r="244" spans="1:7" x14ac:dyDescent="0.3">
      <c r="A244" s="1" t="s">
        <v>50</v>
      </c>
      <c r="B244">
        <v>7944</v>
      </c>
      <c r="C244">
        <v>896</v>
      </c>
      <c r="D244">
        <v>6890</v>
      </c>
      <c r="E244">
        <v>7558</v>
      </c>
      <c r="F244">
        <v>8901</v>
      </c>
      <c r="G244">
        <v>8426</v>
      </c>
    </row>
    <row r="245" spans="1:7" x14ac:dyDescent="0.3">
      <c r="A245" s="1" t="s">
        <v>51</v>
      </c>
      <c r="B245">
        <v>5122</v>
      </c>
      <c r="C245">
        <v>349</v>
      </c>
      <c r="D245">
        <v>4942</v>
      </c>
      <c r="E245">
        <v>4726</v>
      </c>
      <c r="F245">
        <v>5478</v>
      </c>
      <c r="G245">
        <v>5345</v>
      </c>
    </row>
    <row r="246" spans="1:7" x14ac:dyDescent="0.3">
      <c r="A246" s="1" t="s">
        <v>52</v>
      </c>
      <c r="B246">
        <v>1735</v>
      </c>
      <c r="C246">
        <v>95</v>
      </c>
      <c r="D246">
        <v>1665</v>
      </c>
      <c r="E246">
        <v>1650</v>
      </c>
      <c r="F246">
        <v>1770</v>
      </c>
      <c r="G246">
        <v>1853</v>
      </c>
    </row>
    <row r="247" spans="1:7" x14ac:dyDescent="0.3">
      <c r="A247" s="1" t="s">
        <v>53</v>
      </c>
      <c r="B247">
        <v>6596</v>
      </c>
      <c r="C247">
        <v>977</v>
      </c>
      <c r="D247">
        <v>5704</v>
      </c>
      <c r="E247">
        <v>5802</v>
      </c>
      <c r="F247">
        <v>7360</v>
      </c>
      <c r="G247">
        <v>7519</v>
      </c>
    </row>
    <row r="248" spans="1:7" x14ac:dyDescent="0.3">
      <c r="A248" s="1" t="s">
        <v>54</v>
      </c>
      <c r="B248">
        <v>129</v>
      </c>
      <c r="C248">
        <v>6</v>
      </c>
      <c r="D248">
        <v>123</v>
      </c>
      <c r="E248">
        <v>125</v>
      </c>
      <c r="F248">
        <v>137</v>
      </c>
      <c r="G248">
        <v>131</v>
      </c>
    </row>
    <row r="249" spans="1:7" x14ac:dyDescent="0.3">
      <c r="A249" s="1" t="s">
        <v>55</v>
      </c>
      <c r="B249">
        <v>123</v>
      </c>
      <c r="C249">
        <v>6</v>
      </c>
      <c r="D249">
        <v>118</v>
      </c>
      <c r="E249">
        <v>120</v>
      </c>
      <c r="F249">
        <v>130</v>
      </c>
      <c r="G249">
        <v>126</v>
      </c>
    </row>
    <row r="250" spans="1:7" x14ac:dyDescent="0.3">
      <c r="A250" s="1" t="s">
        <v>56</v>
      </c>
      <c r="B250">
        <v>13567</v>
      </c>
      <c r="C250">
        <v>531</v>
      </c>
      <c r="D250">
        <v>13035</v>
      </c>
      <c r="E250">
        <v>13236</v>
      </c>
      <c r="F250">
        <v>14200</v>
      </c>
      <c r="G250">
        <v>13798</v>
      </c>
    </row>
    <row r="251" spans="1:7" x14ac:dyDescent="0.3">
      <c r="A251" s="1" t="s">
        <v>57</v>
      </c>
      <c r="B251">
        <v>6909</v>
      </c>
      <c r="C251">
        <v>395</v>
      </c>
      <c r="D251">
        <v>6512</v>
      </c>
      <c r="E251">
        <v>6628</v>
      </c>
      <c r="F251">
        <v>7219</v>
      </c>
      <c r="G251">
        <v>7278</v>
      </c>
    </row>
    <row r="252" spans="1:7" x14ac:dyDescent="0.3">
      <c r="A252" s="1" t="s">
        <v>58</v>
      </c>
      <c r="B252">
        <v>4874</v>
      </c>
      <c r="C252">
        <v>325</v>
      </c>
      <c r="D252">
        <v>4488</v>
      </c>
      <c r="E252">
        <v>4725</v>
      </c>
      <c r="F252">
        <v>5102</v>
      </c>
      <c r="G252">
        <v>5181</v>
      </c>
    </row>
    <row r="253" spans="1:7" x14ac:dyDescent="0.3">
      <c r="A253" s="1" t="s">
        <v>59</v>
      </c>
      <c r="B253">
        <v>6489</v>
      </c>
      <c r="C253">
        <v>478</v>
      </c>
      <c r="D253">
        <v>6307</v>
      </c>
      <c r="E253">
        <v>5917</v>
      </c>
      <c r="F253">
        <v>6721</v>
      </c>
      <c r="G253">
        <v>7011</v>
      </c>
    </row>
    <row r="254" spans="1:7" x14ac:dyDescent="0.3">
      <c r="A254" s="1" t="s">
        <v>60</v>
      </c>
      <c r="B254">
        <v>6892</v>
      </c>
      <c r="C254">
        <v>177</v>
      </c>
      <c r="D254">
        <v>6729</v>
      </c>
      <c r="E254">
        <v>6770</v>
      </c>
      <c r="F254">
        <v>7110</v>
      </c>
      <c r="G254">
        <v>6961</v>
      </c>
    </row>
    <row r="255" spans="1:7" x14ac:dyDescent="0.3">
      <c r="A255" s="1" t="s">
        <v>61</v>
      </c>
      <c r="B255">
        <v>9845</v>
      </c>
      <c r="C255">
        <v>587</v>
      </c>
      <c r="D255">
        <v>9162</v>
      </c>
      <c r="E255">
        <v>9809</v>
      </c>
      <c r="F255">
        <v>10597</v>
      </c>
      <c r="G255">
        <v>9812</v>
      </c>
    </row>
    <row r="256" spans="1:7" x14ac:dyDescent="0.3">
      <c r="A256" s="1" t="s">
        <v>62</v>
      </c>
      <c r="B256">
        <v>8951</v>
      </c>
      <c r="C256">
        <v>1067</v>
      </c>
      <c r="D256">
        <v>7793</v>
      </c>
      <c r="E256">
        <v>8323</v>
      </c>
      <c r="F256">
        <v>10044</v>
      </c>
      <c r="G256">
        <v>9645</v>
      </c>
    </row>
    <row r="257" spans="1:7" x14ac:dyDescent="0.3">
      <c r="A257" s="1" t="s">
        <v>63</v>
      </c>
      <c r="B257">
        <v>4941</v>
      </c>
      <c r="C257">
        <v>372</v>
      </c>
      <c r="D257">
        <v>5167</v>
      </c>
      <c r="E257">
        <v>4467</v>
      </c>
      <c r="F257">
        <v>4833</v>
      </c>
      <c r="G257">
        <v>5297</v>
      </c>
    </row>
    <row r="258" spans="1:7" x14ac:dyDescent="0.3">
      <c r="A258" s="1" t="s">
        <v>64</v>
      </c>
      <c r="B258">
        <v>1453</v>
      </c>
      <c r="C258">
        <v>212</v>
      </c>
      <c r="D258">
        <v>1203</v>
      </c>
      <c r="E258">
        <v>1351</v>
      </c>
      <c r="F258">
        <v>1645</v>
      </c>
      <c r="G258">
        <v>1613</v>
      </c>
    </row>
    <row r="259" spans="1:7" x14ac:dyDescent="0.3">
      <c r="A259" s="1" t="s">
        <v>65</v>
      </c>
      <c r="B259">
        <v>3152</v>
      </c>
      <c r="C259">
        <v>255</v>
      </c>
      <c r="D259">
        <v>3247</v>
      </c>
      <c r="E259">
        <v>2887</v>
      </c>
      <c r="F259">
        <v>3011</v>
      </c>
      <c r="G259">
        <v>3461</v>
      </c>
    </row>
    <row r="260" spans="1:7" x14ac:dyDescent="0.3">
      <c r="A260" s="1" t="s">
        <v>66</v>
      </c>
      <c r="B260">
        <v>126</v>
      </c>
      <c r="C260">
        <v>3</v>
      </c>
      <c r="D260">
        <v>122</v>
      </c>
      <c r="E260">
        <v>125</v>
      </c>
      <c r="F260">
        <v>130</v>
      </c>
      <c r="G260">
        <v>128</v>
      </c>
    </row>
    <row r="261" spans="1:7" x14ac:dyDescent="0.3">
      <c r="A261" s="1" t="s">
        <v>67</v>
      </c>
      <c r="B261">
        <v>126</v>
      </c>
      <c r="C261">
        <v>5</v>
      </c>
      <c r="D261">
        <v>119</v>
      </c>
      <c r="E261">
        <v>125</v>
      </c>
      <c r="F261">
        <v>131</v>
      </c>
      <c r="G261">
        <v>127</v>
      </c>
    </row>
    <row r="262" spans="1:7" x14ac:dyDescent="0.3">
      <c r="A262" s="1" t="s">
        <v>68</v>
      </c>
      <c r="B262">
        <v>13490</v>
      </c>
      <c r="C262">
        <v>622</v>
      </c>
      <c r="D262">
        <v>12813</v>
      </c>
      <c r="E262">
        <v>13126</v>
      </c>
      <c r="F262">
        <v>14130</v>
      </c>
      <c r="G262">
        <v>13891</v>
      </c>
    </row>
    <row r="263" spans="1:7" x14ac:dyDescent="0.3">
      <c r="A263" s="1" t="s">
        <v>69</v>
      </c>
      <c r="B263">
        <v>6973</v>
      </c>
      <c r="C263">
        <v>518</v>
      </c>
      <c r="D263">
        <v>6443</v>
      </c>
      <c r="E263">
        <v>6615</v>
      </c>
      <c r="F263">
        <v>7429</v>
      </c>
      <c r="G263">
        <v>7407</v>
      </c>
    </row>
    <row r="264" spans="1:7" x14ac:dyDescent="0.3">
      <c r="A264" s="1" t="s">
        <v>70</v>
      </c>
      <c r="B264">
        <v>4658</v>
      </c>
      <c r="C264">
        <v>332</v>
      </c>
      <c r="D264">
        <v>4227</v>
      </c>
      <c r="E264">
        <v>4567</v>
      </c>
      <c r="F264">
        <v>4905</v>
      </c>
      <c r="G264">
        <v>4933</v>
      </c>
    </row>
    <row r="265" spans="1:7" x14ac:dyDescent="0.3">
      <c r="A265" s="1" t="s">
        <v>71</v>
      </c>
      <c r="B265">
        <v>5387</v>
      </c>
      <c r="C265">
        <v>572</v>
      </c>
      <c r="D265">
        <v>4891</v>
      </c>
      <c r="E265">
        <v>4893</v>
      </c>
      <c r="F265">
        <v>5857</v>
      </c>
      <c r="G265">
        <v>5908</v>
      </c>
    </row>
    <row r="266" spans="1:7" x14ac:dyDescent="0.3">
      <c r="A266" s="1" t="s">
        <v>72</v>
      </c>
      <c r="B266">
        <v>7645</v>
      </c>
      <c r="C266">
        <v>428</v>
      </c>
      <c r="D266">
        <v>7240</v>
      </c>
      <c r="E266">
        <v>7426</v>
      </c>
      <c r="F266">
        <v>8225</v>
      </c>
      <c r="G266">
        <v>7689</v>
      </c>
    </row>
    <row r="267" spans="1:7" x14ac:dyDescent="0.3">
      <c r="A267" s="1" t="s">
        <v>73</v>
      </c>
      <c r="B267">
        <v>9952</v>
      </c>
      <c r="C267">
        <v>631</v>
      </c>
      <c r="D267">
        <v>9195</v>
      </c>
      <c r="E267">
        <v>9901</v>
      </c>
      <c r="F267">
        <v>10738</v>
      </c>
      <c r="G267">
        <v>9974</v>
      </c>
    </row>
    <row r="268" spans="1:7" x14ac:dyDescent="0.3">
      <c r="A268" s="1" t="s">
        <v>74</v>
      </c>
      <c r="B268">
        <v>8908</v>
      </c>
      <c r="C268">
        <v>763</v>
      </c>
      <c r="D268">
        <v>8032</v>
      </c>
      <c r="E268">
        <v>8804</v>
      </c>
      <c r="F268">
        <v>9893</v>
      </c>
      <c r="G268">
        <v>8903</v>
      </c>
    </row>
    <row r="269" spans="1:7" x14ac:dyDescent="0.3">
      <c r="A269" s="1" t="s">
        <v>75</v>
      </c>
      <c r="B269">
        <v>5058</v>
      </c>
      <c r="C269">
        <v>642</v>
      </c>
      <c r="D269">
        <v>4461</v>
      </c>
      <c r="E269">
        <v>5026</v>
      </c>
      <c r="F269">
        <v>5956</v>
      </c>
      <c r="G269">
        <v>4788</v>
      </c>
    </row>
    <row r="270" spans="1:7" x14ac:dyDescent="0.3">
      <c r="A270" s="1" t="s">
        <v>76</v>
      </c>
      <c r="B270">
        <v>1439</v>
      </c>
      <c r="C270">
        <v>160</v>
      </c>
      <c r="D270">
        <v>1265</v>
      </c>
      <c r="E270">
        <v>1367</v>
      </c>
      <c r="F270">
        <v>1636</v>
      </c>
      <c r="G270">
        <v>1489</v>
      </c>
    </row>
    <row r="271" spans="1:7" x14ac:dyDescent="0.3">
      <c r="A271" s="1" t="s">
        <v>77</v>
      </c>
      <c r="B271">
        <v>7303</v>
      </c>
      <c r="C271">
        <v>358</v>
      </c>
      <c r="D271">
        <v>6835</v>
      </c>
      <c r="E271">
        <v>7216</v>
      </c>
      <c r="F271">
        <v>7525</v>
      </c>
      <c r="G271">
        <v>7635</v>
      </c>
    </row>
    <row r="272" spans="1:7" x14ac:dyDescent="0.3">
      <c r="A272" s="1" t="s">
        <v>78</v>
      </c>
      <c r="B272">
        <v>130</v>
      </c>
      <c r="C272">
        <v>5</v>
      </c>
      <c r="D272">
        <v>123</v>
      </c>
      <c r="E272">
        <v>130</v>
      </c>
      <c r="F272">
        <v>135</v>
      </c>
      <c r="G272">
        <v>132</v>
      </c>
    </row>
    <row r="273" spans="1:7" x14ac:dyDescent="0.3">
      <c r="A273" s="1" t="s">
        <v>79</v>
      </c>
      <c r="B273">
        <v>126</v>
      </c>
      <c r="C273">
        <v>5</v>
      </c>
      <c r="D273">
        <v>121</v>
      </c>
      <c r="E273">
        <v>122</v>
      </c>
      <c r="F273">
        <v>132</v>
      </c>
      <c r="G273">
        <v>129</v>
      </c>
    </row>
    <row r="274" spans="1:7" x14ac:dyDescent="0.3">
      <c r="A274" s="1" t="s">
        <v>80</v>
      </c>
      <c r="B274">
        <v>13783</v>
      </c>
      <c r="C274">
        <v>622</v>
      </c>
      <c r="D274">
        <v>13187</v>
      </c>
      <c r="E274">
        <v>13313</v>
      </c>
      <c r="F274">
        <v>14410</v>
      </c>
      <c r="G274">
        <v>14221</v>
      </c>
    </row>
    <row r="275" spans="1:7" x14ac:dyDescent="0.3">
      <c r="A275" s="1" t="s">
        <v>81</v>
      </c>
      <c r="B275">
        <v>6956</v>
      </c>
      <c r="C275">
        <v>562</v>
      </c>
      <c r="D275">
        <v>6417</v>
      </c>
      <c r="E275">
        <v>6525</v>
      </c>
      <c r="F275">
        <v>7437</v>
      </c>
      <c r="G275">
        <v>7445</v>
      </c>
    </row>
    <row r="276" spans="1:7" x14ac:dyDescent="0.3">
      <c r="A276" s="1" t="s">
        <v>82</v>
      </c>
      <c r="B276">
        <v>4664</v>
      </c>
      <c r="C276">
        <v>376</v>
      </c>
      <c r="D276">
        <v>4288</v>
      </c>
      <c r="E276">
        <v>4394</v>
      </c>
      <c r="F276">
        <v>4953</v>
      </c>
      <c r="G276">
        <v>5019</v>
      </c>
    </row>
    <row r="277" spans="1:7" x14ac:dyDescent="0.3">
      <c r="A277" s="1" t="s">
        <v>83</v>
      </c>
      <c r="B277">
        <v>6262</v>
      </c>
      <c r="C277">
        <v>313</v>
      </c>
      <c r="D277">
        <v>6012</v>
      </c>
      <c r="E277">
        <v>6039</v>
      </c>
      <c r="F277">
        <v>6312</v>
      </c>
      <c r="G277">
        <v>6686</v>
      </c>
    </row>
    <row r="278" spans="1:7" x14ac:dyDescent="0.3">
      <c r="A278" s="1" t="s">
        <v>84</v>
      </c>
      <c r="B278">
        <v>7318</v>
      </c>
      <c r="C278">
        <v>902</v>
      </c>
      <c r="D278">
        <v>6708</v>
      </c>
      <c r="E278">
        <v>6425</v>
      </c>
      <c r="F278">
        <v>7808</v>
      </c>
      <c r="G278">
        <v>8332</v>
      </c>
    </row>
    <row r="279" spans="1:7" x14ac:dyDescent="0.3">
      <c r="A279" s="1" t="s">
        <v>85</v>
      </c>
      <c r="B279">
        <v>10521</v>
      </c>
      <c r="C279">
        <v>639</v>
      </c>
      <c r="D279">
        <v>9739</v>
      </c>
      <c r="E279">
        <v>10396</v>
      </c>
      <c r="F279">
        <v>11280</v>
      </c>
      <c r="G279">
        <v>10668</v>
      </c>
    </row>
    <row r="280" spans="1:7" x14ac:dyDescent="0.3">
      <c r="A280" s="1" t="s">
        <v>86</v>
      </c>
      <c r="B280">
        <v>8957</v>
      </c>
      <c r="C280">
        <v>526</v>
      </c>
      <c r="D280">
        <v>8296</v>
      </c>
      <c r="E280">
        <v>9111</v>
      </c>
      <c r="F280">
        <v>9559</v>
      </c>
      <c r="G280">
        <v>8864</v>
      </c>
    </row>
    <row r="281" spans="1:7" x14ac:dyDescent="0.3">
      <c r="A281" s="1" t="s">
        <v>87</v>
      </c>
      <c r="B281">
        <v>5349</v>
      </c>
      <c r="C281">
        <v>368</v>
      </c>
      <c r="D281">
        <v>4897</v>
      </c>
      <c r="E281">
        <v>5402</v>
      </c>
      <c r="F281">
        <v>5793</v>
      </c>
      <c r="G281">
        <v>5303</v>
      </c>
    </row>
    <row r="282" spans="1:7" x14ac:dyDescent="0.3">
      <c r="A282" s="1" t="s">
        <v>88</v>
      </c>
      <c r="B282">
        <v>2142</v>
      </c>
      <c r="C282">
        <v>217</v>
      </c>
      <c r="D282">
        <v>2200</v>
      </c>
      <c r="E282">
        <v>1832</v>
      </c>
      <c r="F282">
        <v>2196</v>
      </c>
      <c r="G282">
        <v>2340</v>
      </c>
    </row>
    <row r="283" spans="1:7" x14ac:dyDescent="0.3">
      <c r="A283" s="1" t="s">
        <v>89</v>
      </c>
      <c r="B283">
        <v>4125</v>
      </c>
      <c r="C283">
        <v>364</v>
      </c>
      <c r="D283">
        <v>4433</v>
      </c>
      <c r="E283">
        <v>3890</v>
      </c>
      <c r="F283">
        <v>3738</v>
      </c>
      <c r="G283">
        <v>4438</v>
      </c>
    </row>
    <row r="284" spans="1:7" x14ac:dyDescent="0.3">
      <c r="A284" s="1" t="s">
        <v>90</v>
      </c>
      <c r="B284">
        <v>129</v>
      </c>
      <c r="C284">
        <v>5</v>
      </c>
      <c r="D284">
        <v>124</v>
      </c>
      <c r="E284">
        <v>126</v>
      </c>
      <c r="F284">
        <v>131</v>
      </c>
      <c r="G284">
        <v>134</v>
      </c>
    </row>
    <row r="285" spans="1:7" x14ac:dyDescent="0.3">
      <c r="A285" s="1" t="s">
        <v>91</v>
      </c>
      <c r="B285">
        <v>125</v>
      </c>
      <c r="C285">
        <v>5</v>
      </c>
      <c r="D285">
        <v>120</v>
      </c>
      <c r="E285">
        <v>121</v>
      </c>
      <c r="F285">
        <v>130</v>
      </c>
      <c r="G285">
        <v>130</v>
      </c>
    </row>
    <row r="286" spans="1:7" x14ac:dyDescent="0.3">
      <c r="A286" s="1" t="s">
        <v>92</v>
      </c>
      <c r="B286">
        <v>124</v>
      </c>
      <c r="C286">
        <v>4</v>
      </c>
      <c r="D286">
        <v>121</v>
      </c>
      <c r="E286">
        <v>121</v>
      </c>
      <c r="F286">
        <v>130</v>
      </c>
      <c r="G286">
        <v>126</v>
      </c>
    </row>
    <row r="287" spans="1:7" x14ac:dyDescent="0.3">
      <c r="A287" s="1" t="s">
        <v>93</v>
      </c>
      <c r="B287">
        <v>124</v>
      </c>
      <c r="C287">
        <v>4</v>
      </c>
      <c r="D287">
        <v>122</v>
      </c>
      <c r="E287">
        <v>121</v>
      </c>
      <c r="F287">
        <v>129</v>
      </c>
      <c r="G287">
        <v>125</v>
      </c>
    </row>
    <row r="288" spans="1:7" x14ac:dyDescent="0.3">
      <c r="A288" s="1" t="s">
        <v>94</v>
      </c>
      <c r="B288">
        <v>117</v>
      </c>
      <c r="C288">
        <v>5</v>
      </c>
      <c r="D288">
        <v>112</v>
      </c>
      <c r="E288">
        <v>114</v>
      </c>
      <c r="F288">
        <v>122</v>
      </c>
      <c r="G288">
        <v>121</v>
      </c>
    </row>
    <row r="289" spans="1:7" x14ac:dyDescent="0.3">
      <c r="A289" s="1" t="s">
        <v>95</v>
      </c>
      <c r="B289">
        <v>123</v>
      </c>
      <c r="C289">
        <v>5</v>
      </c>
      <c r="D289">
        <v>120</v>
      </c>
      <c r="E289">
        <v>119</v>
      </c>
      <c r="F289">
        <v>131</v>
      </c>
      <c r="G289">
        <v>123</v>
      </c>
    </row>
    <row r="290" spans="1:7" x14ac:dyDescent="0.3">
      <c r="A290" s="1" t="s">
        <v>96</v>
      </c>
      <c r="B290">
        <v>126</v>
      </c>
      <c r="C290">
        <v>6</v>
      </c>
      <c r="D290">
        <v>121</v>
      </c>
      <c r="E290">
        <v>121</v>
      </c>
      <c r="F290">
        <v>133</v>
      </c>
      <c r="G290">
        <v>127</v>
      </c>
    </row>
    <row r="291" spans="1:7" x14ac:dyDescent="0.3">
      <c r="A291" s="1" t="s">
        <v>97</v>
      </c>
      <c r="B291">
        <v>125</v>
      </c>
      <c r="C291">
        <v>5</v>
      </c>
      <c r="D291">
        <v>121</v>
      </c>
      <c r="E291">
        <v>122</v>
      </c>
      <c r="F291">
        <v>131</v>
      </c>
      <c r="G291">
        <v>127</v>
      </c>
    </row>
    <row r="292" spans="1:7" x14ac:dyDescent="0.3">
      <c r="A292" s="1" t="s">
        <v>98</v>
      </c>
      <c r="B292">
        <v>119</v>
      </c>
      <c r="C292">
        <v>3</v>
      </c>
      <c r="D292">
        <v>115</v>
      </c>
      <c r="E292">
        <v>117</v>
      </c>
      <c r="F292">
        <v>123</v>
      </c>
      <c r="G292">
        <v>119</v>
      </c>
    </row>
    <row r="293" spans="1:7" x14ac:dyDescent="0.3">
      <c r="A293" s="1" t="s">
        <v>99</v>
      </c>
      <c r="B293">
        <v>120</v>
      </c>
      <c r="C293">
        <v>6</v>
      </c>
      <c r="D293">
        <v>114</v>
      </c>
      <c r="E293">
        <v>115</v>
      </c>
      <c r="F293">
        <v>124</v>
      </c>
      <c r="G293">
        <v>125</v>
      </c>
    </row>
    <row r="294" spans="1:7" x14ac:dyDescent="0.3">
      <c r="A294" s="1" t="s">
        <v>100</v>
      </c>
      <c r="B294">
        <v>125</v>
      </c>
      <c r="C294">
        <v>6</v>
      </c>
      <c r="D294">
        <v>119</v>
      </c>
      <c r="E294">
        <v>122</v>
      </c>
      <c r="F294">
        <v>133</v>
      </c>
      <c r="G294">
        <v>127</v>
      </c>
    </row>
    <row r="295" spans="1:7" x14ac:dyDescent="0.3">
      <c r="A295" s="1" t="s">
        <v>101</v>
      </c>
      <c r="B295">
        <v>129</v>
      </c>
      <c r="C295">
        <v>8</v>
      </c>
      <c r="D295">
        <v>122</v>
      </c>
      <c r="E295">
        <v>124</v>
      </c>
      <c r="F295">
        <v>138</v>
      </c>
      <c r="G295">
        <v>133</v>
      </c>
    </row>
    <row r="296" spans="1:7" x14ac:dyDescent="0.3">
      <c r="A296" s="1" t="s">
        <v>102</v>
      </c>
      <c r="B296">
        <v>117</v>
      </c>
      <c r="C296">
        <v>9</v>
      </c>
      <c r="D296">
        <v>106</v>
      </c>
      <c r="E296">
        <v>115</v>
      </c>
      <c r="F296">
        <v>126</v>
      </c>
      <c r="G296">
        <v>121</v>
      </c>
    </row>
    <row r="298" spans="1:7" x14ac:dyDescent="0.3">
      <c r="A298" t="s">
        <v>136</v>
      </c>
    </row>
    <row r="299" spans="1:7" x14ac:dyDescent="0.3">
      <c r="A299" s="1" t="s">
        <v>0</v>
      </c>
      <c r="B299" s="1" t="s">
        <v>1</v>
      </c>
      <c r="C299" s="1" t="s">
        <v>2</v>
      </c>
      <c r="D299" s="1" t="s">
        <v>3</v>
      </c>
      <c r="E299" s="1" t="s">
        <v>4</v>
      </c>
      <c r="F299" s="1" t="s">
        <v>5</v>
      </c>
      <c r="G299" s="1" t="s">
        <v>6</v>
      </c>
    </row>
    <row r="300" spans="1:7" x14ac:dyDescent="0.3">
      <c r="A300" s="1" t="s">
        <v>7</v>
      </c>
      <c r="B300">
        <v>134</v>
      </c>
      <c r="C300">
        <v>4</v>
      </c>
      <c r="D300">
        <v>128</v>
      </c>
      <c r="E300">
        <v>134</v>
      </c>
      <c r="F300">
        <v>137</v>
      </c>
      <c r="G300">
        <v>136</v>
      </c>
    </row>
    <row r="301" spans="1:7" x14ac:dyDescent="0.3">
      <c r="A301" s="1" t="s">
        <v>8</v>
      </c>
      <c r="B301">
        <v>134</v>
      </c>
      <c r="C301">
        <v>4</v>
      </c>
      <c r="D301">
        <v>129</v>
      </c>
      <c r="E301">
        <v>132</v>
      </c>
      <c r="F301">
        <v>138</v>
      </c>
      <c r="G301">
        <v>136</v>
      </c>
    </row>
    <row r="302" spans="1:7" x14ac:dyDescent="0.3">
      <c r="A302" s="1" t="s">
        <v>9</v>
      </c>
      <c r="B302">
        <v>130</v>
      </c>
      <c r="C302">
        <v>4</v>
      </c>
      <c r="D302">
        <v>126</v>
      </c>
      <c r="E302">
        <v>129</v>
      </c>
      <c r="F302">
        <v>136</v>
      </c>
      <c r="G302">
        <v>129</v>
      </c>
    </row>
    <row r="303" spans="1:7" x14ac:dyDescent="0.3">
      <c r="A303" s="1" t="s">
        <v>10</v>
      </c>
      <c r="B303">
        <v>130</v>
      </c>
      <c r="C303">
        <v>3</v>
      </c>
      <c r="D303">
        <v>126</v>
      </c>
      <c r="E303">
        <v>128</v>
      </c>
      <c r="F303">
        <v>133</v>
      </c>
      <c r="G303">
        <v>132</v>
      </c>
    </row>
    <row r="304" spans="1:7" x14ac:dyDescent="0.3">
      <c r="A304" s="1" t="s">
        <v>11</v>
      </c>
      <c r="B304">
        <v>131</v>
      </c>
      <c r="C304">
        <v>3</v>
      </c>
      <c r="D304">
        <v>128</v>
      </c>
      <c r="E304">
        <v>129</v>
      </c>
      <c r="F304">
        <v>135</v>
      </c>
      <c r="G304">
        <v>133</v>
      </c>
    </row>
    <row r="305" spans="1:7" x14ac:dyDescent="0.3">
      <c r="A305" s="1" t="s">
        <v>12</v>
      </c>
      <c r="B305">
        <v>129</v>
      </c>
      <c r="C305">
        <v>4</v>
      </c>
      <c r="D305">
        <v>127</v>
      </c>
      <c r="E305">
        <v>125</v>
      </c>
      <c r="F305">
        <v>135</v>
      </c>
      <c r="G305">
        <v>127</v>
      </c>
    </row>
    <row r="306" spans="1:7" x14ac:dyDescent="0.3">
      <c r="A306" s="1" t="s">
        <v>13</v>
      </c>
      <c r="B306">
        <v>129</v>
      </c>
      <c r="C306">
        <v>4</v>
      </c>
      <c r="D306">
        <v>124</v>
      </c>
      <c r="E306">
        <v>128</v>
      </c>
      <c r="F306">
        <v>132</v>
      </c>
      <c r="G306">
        <v>132</v>
      </c>
    </row>
    <row r="307" spans="1:7" x14ac:dyDescent="0.3">
      <c r="A307" s="1" t="s">
        <v>14</v>
      </c>
      <c r="B307">
        <v>129</v>
      </c>
      <c r="C307">
        <v>5</v>
      </c>
      <c r="D307">
        <v>123</v>
      </c>
      <c r="E307">
        <v>130</v>
      </c>
      <c r="F307">
        <v>134</v>
      </c>
      <c r="G307">
        <v>130</v>
      </c>
    </row>
    <row r="308" spans="1:7" x14ac:dyDescent="0.3">
      <c r="A308" s="1" t="s">
        <v>15</v>
      </c>
      <c r="B308">
        <v>128</v>
      </c>
      <c r="C308">
        <v>3</v>
      </c>
      <c r="D308">
        <v>125</v>
      </c>
      <c r="E308">
        <v>129</v>
      </c>
      <c r="F308">
        <v>132</v>
      </c>
      <c r="G308">
        <v>127</v>
      </c>
    </row>
    <row r="309" spans="1:7" x14ac:dyDescent="0.3">
      <c r="A309" s="1" t="s">
        <v>16</v>
      </c>
      <c r="B309">
        <v>133</v>
      </c>
      <c r="C309">
        <v>4</v>
      </c>
      <c r="D309">
        <v>129</v>
      </c>
      <c r="E309">
        <v>130</v>
      </c>
      <c r="F309">
        <v>137</v>
      </c>
      <c r="G309">
        <v>136</v>
      </c>
    </row>
    <row r="310" spans="1:7" x14ac:dyDescent="0.3">
      <c r="A310" s="1" t="s">
        <v>17</v>
      </c>
      <c r="B310">
        <v>134</v>
      </c>
      <c r="C310">
        <v>4</v>
      </c>
      <c r="D310">
        <v>129</v>
      </c>
      <c r="E310">
        <v>134</v>
      </c>
      <c r="F310">
        <v>139</v>
      </c>
      <c r="G310">
        <v>133</v>
      </c>
    </row>
    <row r="311" spans="1:7" x14ac:dyDescent="0.3">
      <c r="A311" s="1" t="s">
        <v>18</v>
      </c>
      <c r="B311">
        <v>137</v>
      </c>
      <c r="C311">
        <v>5</v>
      </c>
      <c r="D311">
        <v>132</v>
      </c>
      <c r="E311">
        <v>134</v>
      </c>
      <c r="F311">
        <v>144</v>
      </c>
      <c r="G311">
        <v>140</v>
      </c>
    </row>
    <row r="312" spans="1:7" x14ac:dyDescent="0.3">
      <c r="A312" s="1" t="s">
        <v>19</v>
      </c>
      <c r="B312">
        <v>126</v>
      </c>
      <c r="C312">
        <v>3</v>
      </c>
      <c r="D312">
        <v>124</v>
      </c>
      <c r="E312">
        <v>124</v>
      </c>
      <c r="F312">
        <v>129</v>
      </c>
      <c r="G312">
        <v>129</v>
      </c>
    </row>
    <row r="313" spans="1:7" x14ac:dyDescent="0.3">
      <c r="A313" s="1" t="s">
        <v>20</v>
      </c>
      <c r="B313">
        <v>13599</v>
      </c>
      <c r="C313">
        <v>344</v>
      </c>
      <c r="D313">
        <v>13194</v>
      </c>
      <c r="E313">
        <v>13516</v>
      </c>
      <c r="F313">
        <v>14023</v>
      </c>
      <c r="G313">
        <v>13661</v>
      </c>
    </row>
    <row r="314" spans="1:7" x14ac:dyDescent="0.3">
      <c r="A314" s="1" t="s">
        <v>21</v>
      </c>
      <c r="B314">
        <v>6680</v>
      </c>
      <c r="C314">
        <v>148</v>
      </c>
      <c r="D314">
        <v>6518</v>
      </c>
      <c r="E314">
        <v>6592</v>
      </c>
      <c r="F314">
        <v>6819</v>
      </c>
      <c r="G314">
        <v>6791</v>
      </c>
    </row>
    <row r="315" spans="1:7" x14ac:dyDescent="0.3">
      <c r="A315" s="1" t="s">
        <v>22</v>
      </c>
      <c r="B315">
        <v>5005</v>
      </c>
      <c r="C315">
        <v>158</v>
      </c>
      <c r="D315">
        <v>4812</v>
      </c>
      <c r="E315">
        <v>4958</v>
      </c>
      <c r="F315">
        <v>5068</v>
      </c>
      <c r="G315">
        <v>5182</v>
      </c>
    </row>
    <row r="316" spans="1:7" x14ac:dyDescent="0.3">
      <c r="A316" s="1" t="s">
        <v>23</v>
      </c>
      <c r="B316">
        <v>6026</v>
      </c>
      <c r="C316">
        <v>231</v>
      </c>
      <c r="D316">
        <v>5882</v>
      </c>
      <c r="E316">
        <v>5785</v>
      </c>
      <c r="F316">
        <v>6277</v>
      </c>
      <c r="G316">
        <v>6160</v>
      </c>
    </row>
    <row r="317" spans="1:7" x14ac:dyDescent="0.3">
      <c r="A317" s="1" t="s">
        <v>24</v>
      </c>
      <c r="B317">
        <v>4526</v>
      </c>
      <c r="C317">
        <v>133</v>
      </c>
      <c r="D317">
        <v>4659</v>
      </c>
      <c r="E317">
        <v>4445</v>
      </c>
      <c r="F317">
        <v>4382</v>
      </c>
      <c r="G317">
        <v>4616</v>
      </c>
    </row>
    <row r="318" spans="1:7" x14ac:dyDescent="0.3">
      <c r="A318" s="1" t="s">
        <v>25</v>
      </c>
      <c r="B318">
        <v>9830</v>
      </c>
      <c r="C318">
        <v>505</v>
      </c>
      <c r="D318">
        <v>9315</v>
      </c>
      <c r="E318">
        <v>10129</v>
      </c>
      <c r="F318">
        <v>10378</v>
      </c>
      <c r="G318">
        <v>9499</v>
      </c>
    </row>
    <row r="319" spans="1:7" x14ac:dyDescent="0.3">
      <c r="A319" s="1" t="s">
        <v>26</v>
      </c>
      <c r="B319">
        <v>8952</v>
      </c>
      <c r="C319">
        <v>709</v>
      </c>
      <c r="D319">
        <v>7974</v>
      </c>
      <c r="E319">
        <v>8933</v>
      </c>
      <c r="F319">
        <v>9613</v>
      </c>
      <c r="G319">
        <v>9289</v>
      </c>
    </row>
    <row r="320" spans="1:7" x14ac:dyDescent="0.3">
      <c r="A320" s="1" t="s">
        <v>27</v>
      </c>
      <c r="B320">
        <v>5021</v>
      </c>
      <c r="C320">
        <v>406</v>
      </c>
      <c r="D320">
        <v>4549</v>
      </c>
      <c r="E320">
        <v>4852</v>
      </c>
      <c r="F320">
        <v>5209</v>
      </c>
      <c r="G320">
        <v>5475</v>
      </c>
    </row>
    <row r="321" spans="1:7" x14ac:dyDescent="0.3">
      <c r="A321" s="1" t="s">
        <v>28</v>
      </c>
      <c r="B321">
        <v>1368</v>
      </c>
      <c r="C321">
        <v>210</v>
      </c>
      <c r="D321">
        <v>1310</v>
      </c>
      <c r="E321">
        <v>1170</v>
      </c>
      <c r="F321">
        <v>1328</v>
      </c>
      <c r="G321">
        <v>1665</v>
      </c>
    </row>
    <row r="322" spans="1:7" x14ac:dyDescent="0.3">
      <c r="A322" s="1" t="s">
        <v>29</v>
      </c>
      <c r="B322">
        <v>2980</v>
      </c>
      <c r="C322">
        <v>201</v>
      </c>
      <c r="D322">
        <v>2775</v>
      </c>
      <c r="E322">
        <v>2886</v>
      </c>
      <c r="F322">
        <v>3243</v>
      </c>
      <c r="G322">
        <v>3016</v>
      </c>
    </row>
    <row r="323" spans="1:7" x14ac:dyDescent="0.3">
      <c r="A323" s="1" t="s">
        <v>30</v>
      </c>
      <c r="B323">
        <v>133</v>
      </c>
      <c r="C323">
        <v>5</v>
      </c>
      <c r="D323">
        <v>127</v>
      </c>
      <c r="E323">
        <v>133</v>
      </c>
      <c r="F323">
        <v>139</v>
      </c>
      <c r="G323">
        <v>134</v>
      </c>
    </row>
    <row r="324" spans="1:7" x14ac:dyDescent="0.3">
      <c r="A324" s="1" t="s">
        <v>31</v>
      </c>
      <c r="B324">
        <v>128</v>
      </c>
      <c r="C324">
        <v>5</v>
      </c>
      <c r="D324">
        <v>123</v>
      </c>
      <c r="E324">
        <v>127</v>
      </c>
      <c r="F324">
        <v>135</v>
      </c>
      <c r="G324">
        <v>127</v>
      </c>
    </row>
    <row r="325" spans="1:7" x14ac:dyDescent="0.3">
      <c r="A325" s="1" t="s">
        <v>32</v>
      </c>
      <c r="B325">
        <v>13244</v>
      </c>
      <c r="C325">
        <v>370</v>
      </c>
      <c r="D325">
        <v>12812</v>
      </c>
      <c r="E325">
        <v>13117</v>
      </c>
      <c r="F325">
        <v>13685</v>
      </c>
      <c r="G325">
        <v>13362</v>
      </c>
    </row>
    <row r="326" spans="1:7" x14ac:dyDescent="0.3">
      <c r="A326" s="1" t="s">
        <v>33</v>
      </c>
      <c r="B326">
        <v>6426</v>
      </c>
      <c r="C326">
        <v>211</v>
      </c>
      <c r="D326">
        <v>6194</v>
      </c>
      <c r="E326">
        <v>6350</v>
      </c>
      <c r="F326">
        <v>6695</v>
      </c>
      <c r="G326">
        <v>6464</v>
      </c>
    </row>
    <row r="327" spans="1:7" x14ac:dyDescent="0.3">
      <c r="A327" s="1" t="s">
        <v>34</v>
      </c>
      <c r="B327">
        <v>3624</v>
      </c>
      <c r="C327">
        <v>444</v>
      </c>
      <c r="D327">
        <v>3240</v>
      </c>
      <c r="E327">
        <v>3261</v>
      </c>
      <c r="F327">
        <v>4126</v>
      </c>
      <c r="G327">
        <v>3868</v>
      </c>
    </row>
    <row r="328" spans="1:7" x14ac:dyDescent="0.3">
      <c r="A328" s="1" t="s">
        <v>35</v>
      </c>
      <c r="B328">
        <v>6908</v>
      </c>
      <c r="C328">
        <v>271</v>
      </c>
      <c r="D328">
        <v>6678</v>
      </c>
      <c r="E328">
        <v>6676</v>
      </c>
      <c r="F328">
        <v>7204</v>
      </c>
      <c r="G328">
        <v>7072</v>
      </c>
    </row>
    <row r="329" spans="1:7" x14ac:dyDescent="0.3">
      <c r="A329" s="1" t="s">
        <v>36</v>
      </c>
      <c r="B329">
        <v>5917</v>
      </c>
      <c r="C329">
        <v>350</v>
      </c>
      <c r="D329">
        <v>5550</v>
      </c>
      <c r="E329">
        <v>5687</v>
      </c>
      <c r="F329">
        <v>6171</v>
      </c>
      <c r="G329">
        <v>6258</v>
      </c>
    </row>
    <row r="330" spans="1:7" x14ac:dyDescent="0.3">
      <c r="A330" s="1" t="s">
        <v>37</v>
      </c>
      <c r="B330">
        <v>9860</v>
      </c>
      <c r="C330">
        <v>493</v>
      </c>
      <c r="D330">
        <v>9292</v>
      </c>
      <c r="E330">
        <v>10048</v>
      </c>
      <c r="F330">
        <v>10438</v>
      </c>
      <c r="G330">
        <v>9665</v>
      </c>
    </row>
    <row r="331" spans="1:7" x14ac:dyDescent="0.3">
      <c r="A331" s="1" t="s">
        <v>38</v>
      </c>
      <c r="B331">
        <v>9062</v>
      </c>
      <c r="C331">
        <v>1027</v>
      </c>
      <c r="D331">
        <v>7773</v>
      </c>
      <c r="E331">
        <v>8706</v>
      </c>
      <c r="F331">
        <v>9990</v>
      </c>
      <c r="G331">
        <v>9781</v>
      </c>
    </row>
    <row r="332" spans="1:7" x14ac:dyDescent="0.3">
      <c r="A332" s="1" t="s">
        <v>39</v>
      </c>
      <c r="B332">
        <v>5076</v>
      </c>
      <c r="C332">
        <v>633</v>
      </c>
      <c r="D332">
        <v>4566</v>
      </c>
      <c r="E332">
        <v>4508</v>
      </c>
      <c r="F332">
        <v>5481</v>
      </c>
      <c r="G332">
        <v>5751</v>
      </c>
    </row>
    <row r="333" spans="1:7" x14ac:dyDescent="0.3">
      <c r="A333" s="1" t="s">
        <v>40</v>
      </c>
      <c r="B333">
        <v>1627</v>
      </c>
      <c r="C333">
        <v>103</v>
      </c>
      <c r="D333">
        <v>1572</v>
      </c>
      <c r="E333">
        <v>1541</v>
      </c>
      <c r="F333">
        <v>1623</v>
      </c>
      <c r="G333">
        <v>1773</v>
      </c>
    </row>
    <row r="334" spans="1:7" x14ac:dyDescent="0.3">
      <c r="A334" s="1" t="s">
        <v>41</v>
      </c>
      <c r="B334">
        <v>4148</v>
      </c>
      <c r="C334">
        <v>335</v>
      </c>
      <c r="D334">
        <v>3834</v>
      </c>
      <c r="E334">
        <v>3882</v>
      </c>
      <c r="F334">
        <v>4429</v>
      </c>
      <c r="G334">
        <v>4445</v>
      </c>
    </row>
    <row r="335" spans="1:7" x14ac:dyDescent="0.3">
      <c r="A335" s="1" t="s">
        <v>42</v>
      </c>
      <c r="B335">
        <v>135</v>
      </c>
      <c r="C335">
        <v>4</v>
      </c>
      <c r="D335">
        <v>130</v>
      </c>
      <c r="E335">
        <v>133</v>
      </c>
      <c r="F335">
        <v>140</v>
      </c>
      <c r="G335">
        <v>135</v>
      </c>
    </row>
    <row r="336" spans="1:7" x14ac:dyDescent="0.3">
      <c r="A336" s="1" t="s">
        <v>43</v>
      </c>
      <c r="B336">
        <v>125</v>
      </c>
      <c r="C336">
        <v>4</v>
      </c>
      <c r="D336">
        <v>122</v>
      </c>
      <c r="E336">
        <v>120</v>
      </c>
      <c r="F336">
        <v>130</v>
      </c>
      <c r="G336">
        <v>126</v>
      </c>
    </row>
    <row r="337" spans="1:7" x14ac:dyDescent="0.3">
      <c r="A337" s="1" t="s">
        <v>44</v>
      </c>
      <c r="B337">
        <v>14006</v>
      </c>
      <c r="C337">
        <v>491</v>
      </c>
      <c r="D337">
        <v>13501</v>
      </c>
      <c r="E337">
        <v>13693</v>
      </c>
      <c r="F337">
        <v>14547</v>
      </c>
      <c r="G337">
        <v>14284</v>
      </c>
    </row>
    <row r="338" spans="1:7" x14ac:dyDescent="0.3">
      <c r="A338" s="1" t="s">
        <v>45</v>
      </c>
      <c r="B338">
        <v>6366</v>
      </c>
      <c r="C338">
        <v>308</v>
      </c>
      <c r="D338">
        <v>6059</v>
      </c>
      <c r="E338">
        <v>6143</v>
      </c>
      <c r="F338">
        <v>6633</v>
      </c>
      <c r="G338">
        <v>6628</v>
      </c>
    </row>
    <row r="339" spans="1:7" x14ac:dyDescent="0.3">
      <c r="A339" s="1" t="s">
        <v>46</v>
      </c>
      <c r="B339">
        <v>4946</v>
      </c>
      <c r="C339">
        <v>85</v>
      </c>
      <c r="D339">
        <v>4883</v>
      </c>
      <c r="E339">
        <v>4934</v>
      </c>
      <c r="F339">
        <v>5070</v>
      </c>
      <c r="G339">
        <v>4896</v>
      </c>
    </row>
    <row r="340" spans="1:7" x14ac:dyDescent="0.3">
      <c r="A340" s="1" t="s">
        <v>47</v>
      </c>
      <c r="B340">
        <v>6962</v>
      </c>
      <c r="C340">
        <v>984</v>
      </c>
      <c r="D340">
        <v>5883</v>
      </c>
      <c r="E340">
        <v>6410</v>
      </c>
      <c r="F340">
        <v>8010</v>
      </c>
      <c r="G340">
        <v>7544</v>
      </c>
    </row>
    <row r="341" spans="1:7" x14ac:dyDescent="0.3">
      <c r="A341" s="1" t="s">
        <v>48</v>
      </c>
      <c r="B341">
        <v>6363</v>
      </c>
      <c r="C341">
        <v>389</v>
      </c>
      <c r="D341">
        <v>6079</v>
      </c>
      <c r="E341">
        <v>6015</v>
      </c>
      <c r="F341">
        <v>6516</v>
      </c>
      <c r="G341">
        <v>6842</v>
      </c>
    </row>
    <row r="342" spans="1:7" x14ac:dyDescent="0.3">
      <c r="A342" s="1" t="s">
        <v>49</v>
      </c>
      <c r="B342">
        <v>9732</v>
      </c>
      <c r="C342">
        <v>575</v>
      </c>
      <c r="D342">
        <v>9065</v>
      </c>
      <c r="E342">
        <v>9936</v>
      </c>
      <c r="F342">
        <v>10410</v>
      </c>
      <c r="G342">
        <v>9518</v>
      </c>
    </row>
    <row r="343" spans="1:7" x14ac:dyDescent="0.3">
      <c r="A343" s="1" t="s">
        <v>50</v>
      </c>
      <c r="B343">
        <v>8264</v>
      </c>
      <c r="C343">
        <v>611</v>
      </c>
      <c r="D343">
        <v>7571</v>
      </c>
      <c r="E343">
        <v>7968</v>
      </c>
      <c r="F343">
        <v>8937</v>
      </c>
      <c r="G343">
        <v>8580</v>
      </c>
    </row>
    <row r="344" spans="1:7" x14ac:dyDescent="0.3">
      <c r="A344" s="1" t="s">
        <v>51</v>
      </c>
      <c r="B344">
        <v>5348</v>
      </c>
      <c r="C344">
        <v>359</v>
      </c>
      <c r="D344">
        <v>5115</v>
      </c>
      <c r="E344">
        <v>4976</v>
      </c>
      <c r="F344">
        <v>5726</v>
      </c>
      <c r="G344">
        <v>5573</v>
      </c>
    </row>
    <row r="345" spans="1:7" x14ac:dyDescent="0.3">
      <c r="A345" s="1" t="s">
        <v>52</v>
      </c>
      <c r="B345">
        <v>2087</v>
      </c>
      <c r="C345">
        <v>107</v>
      </c>
      <c r="D345">
        <v>1998</v>
      </c>
      <c r="E345">
        <v>1999</v>
      </c>
      <c r="F345">
        <v>2139</v>
      </c>
      <c r="G345">
        <v>2213</v>
      </c>
    </row>
    <row r="346" spans="1:7" x14ac:dyDescent="0.3">
      <c r="A346" s="1" t="s">
        <v>53</v>
      </c>
      <c r="B346">
        <v>6420</v>
      </c>
      <c r="C346">
        <v>1003</v>
      </c>
      <c r="D346">
        <v>5480</v>
      </c>
      <c r="E346">
        <v>5626</v>
      </c>
      <c r="F346">
        <v>7256</v>
      </c>
      <c r="G346">
        <v>7317</v>
      </c>
    </row>
    <row r="347" spans="1:7" x14ac:dyDescent="0.3">
      <c r="A347" s="1" t="s">
        <v>54</v>
      </c>
      <c r="B347">
        <v>131</v>
      </c>
      <c r="C347">
        <v>5</v>
      </c>
      <c r="D347">
        <v>128</v>
      </c>
      <c r="E347">
        <v>128</v>
      </c>
      <c r="F347">
        <v>138</v>
      </c>
      <c r="G347">
        <v>132</v>
      </c>
    </row>
    <row r="348" spans="1:7" x14ac:dyDescent="0.3">
      <c r="A348" s="1" t="s">
        <v>55</v>
      </c>
      <c r="B348">
        <v>124</v>
      </c>
      <c r="C348">
        <v>5</v>
      </c>
      <c r="D348">
        <v>122</v>
      </c>
      <c r="E348">
        <v>118</v>
      </c>
      <c r="F348">
        <v>128</v>
      </c>
      <c r="G348">
        <v>128</v>
      </c>
    </row>
    <row r="349" spans="1:7" x14ac:dyDescent="0.3">
      <c r="A349" s="1" t="s">
        <v>56</v>
      </c>
      <c r="B349">
        <v>13754</v>
      </c>
      <c r="C349">
        <v>530</v>
      </c>
      <c r="D349">
        <v>13242</v>
      </c>
      <c r="E349">
        <v>13369</v>
      </c>
      <c r="F349">
        <v>14325</v>
      </c>
      <c r="G349">
        <v>14081</v>
      </c>
    </row>
    <row r="350" spans="1:7" x14ac:dyDescent="0.3">
      <c r="A350" s="1" t="s">
        <v>57</v>
      </c>
      <c r="B350">
        <v>6325</v>
      </c>
      <c r="C350">
        <v>339</v>
      </c>
      <c r="D350">
        <v>5906</v>
      </c>
      <c r="E350">
        <v>6207</v>
      </c>
      <c r="F350">
        <v>6668</v>
      </c>
      <c r="G350">
        <v>6520</v>
      </c>
    </row>
    <row r="351" spans="1:7" x14ac:dyDescent="0.3">
      <c r="A351" s="1" t="s">
        <v>58</v>
      </c>
      <c r="B351">
        <v>5128</v>
      </c>
      <c r="C351">
        <v>328</v>
      </c>
      <c r="D351">
        <v>4732</v>
      </c>
      <c r="E351">
        <v>4988</v>
      </c>
      <c r="F351">
        <v>5352</v>
      </c>
      <c r="G351">
        <v>5439</v>
      </c>
    </row>
    <row r="352" spans="1:7" x14ac:dyDescent="0.3">
      <c r="A352" s="1" t="s">
        <v>59</v>
      </c>
      <c r="B352">
        <v>6947</v>
      </c>
      <c r="C352">
        <v>519</v>
      </c>
      <c r="D352">
        <v>6674</v>
      </c>
      <c r="E352">
        <v>6380</v>
      </c>
      <c r="F352">
        <v>7197</v>
      </c>
      <c r="G352">
        <v>7537</v>
      </c>
    </row>
    <row r="353" spans="1:7" x14ac:dyDescent="0.3">
      <c r="A353" s="1" t="s">
        <v>60</v>
      </c>
      <c r="B353">
        <v>6994</v>
      </c>
      <c r="C353">
        <v>215</v>
      </c>
      <c r="D353">
        <v>6800</v>
      </c>
      <c r="E353">
        <v>6820</v>
      </c>
      <c r="F353">
        <v>7213</v>
      </c>
      <c r="G353">
        <v>7144</v>
      </c>
    </row>
    <row r="354" spans="1:7" x14ac:dyDescent="0.3">
      <c r="A354" s="1" t="s">
        <v>61</v>
      </c>
      <c r="B354">
        <v>9902</v>
      </c>
      <c r="C354">
        <v>548</v>
      </c>
      <c r="D354">
        <v>9263</v>
      </c>
      <c r="E354">
        <v>9897</v>
      </c>
      <c r="F354">
        <v>10602</v>
      </c>
      <c r="G354">
        <v>9847</v>
      </c>
    </row>
    <row r="355" spans="1:7" x14ac:dyDescent="0.3">
      <c r="A355" s="1" t="s">
        <v>62</v>
      </c>
      <c r="B355">
        <v>8861</v>
      </c>
      <c r="C355">
        <v>407</v>
      </c>
      <c r="D355">
        <v>8417</v>
      </c>
      <c r="E355">
        <v>8615</v>
      </c>
      <c r="F355">
        <v>9172</v>
      </c>
      <c r="G355">
        <v>9239</v>
      </c>
    </row>
    <row r="356" spans="1:7" x14ac:dyDescent="0.3">
      <c r="A356" s="1" t="s">
        <v>63</v>
      </c>
      <c r="B356">
        <v>5135</v>
      </c>
      <c r="C356">
        <v>355</v>
      </c>
      <c r="D356">
        <v>5311</v>
      </c>
      <c r="E356">
        <v>4685</v>
      </c>
      <c r="F356">
        <v>5040</v>
      </c>
      <c r="G356">
        <v>5504</v>
      </c>
    </row>
    <row r="357" spans="1:7" x14ac:dyDescent="0.3">
      <c r="A357" s="1" t="s">
        <v>64</v>
      </c>
      <c r="B357">
        <v>1728</v>
      </c>
      <c r="C357">
        <v>239</v>
      </c>
      <c r="D357">
        <v>1448</v>
      </c>
      <c r="E357">
        <v>1613</v>
      </c>
      <c r="F357">
        <v>1950</v>
      </c>
      <c r="G357">
        <v>1902</v>
      </c>
    </row>
    <row r="358" spans="1:7" x14ac:dyDescent="0.3">
      <c r="A358" s="1" t="s">
        <v>65</v>
      </c>
      <c r="B358">
        <v>2663</v>
      </c>
      <c r="C358">
        <v>222</v>
      </c>
      <c r="D358">
        <v>2703</v>
      </c>
      <c r="E358">
        <v>2438</v>
      </c>
      <c r="F358">
        <v>2556</v>
      </c>
      <c r="G358">
        <v>2953</v>
      </c>
    </row>
    <row r="359" spans="1:7" x14ac:dyDescent="0.3">
      <c r="A359" s="1" t="s">
        <v>66</v>
      </c>
      <c r="B359">
        <v>128</v>
      </c>
      <c r="C359">
        <v>4</v>
      </c>
      <c r="D359">
        <v>126</v>
      </c>
      <c r="E359">
        <v>126</v>
      </c>
      <c r="F359">
        <v>135</v>
      </c>
      <c r="G359">
        <v>128</v>
      </c>
    </row>
    <row r="360" spans="1:7" x14ac:dyDescent="0.3">
      <c r="A360" s="1" t="s">
        <v>67</v>
      </c>
      <c r="B360">
        <v>124</v>
      </c>
      <c r="C360">
        <v>5</v>
      </c>
      <c r="D360">
        <v>119</v>
      </c>
      <c r="E360">
        <v>122</v>
      </c>
      <c r="F360">
        <v>130</v>
      </c>
      <c r="G360">
        <v>126</v>
      </c>
    </row>
    <row r="361" spans="1:7" x14ac:dyDescent="0.3">
      <c r="A361" s="1" t="s">
        <v>68</v>
      </c>
      <c r="B361">
        <v>13714</v>
      </c>
      <c r="C361">
        <v>609</v>
      </c>
      <c r="D361">
        <v>13111</v>
      </c>
      <c r="E361">
        <v>13308</v>
      </c>
      <c r="F361">
        <v>14413</v>
      </c>
      <c r="G361">
        <v>14022</v>
      </c>
    </row>
    <row r="362" spans="1:7" x14ac:dyDescent="0.3">
      <c r="A362" s="1" t="s">
        <v>69</v>
      </c>
      <c r="B362">
        <v>6300</v>
      </c>
      <c r="C362">
        <v>389</v>
      </c>
      <c r="D362">
        <v>5895</v>
      </c>
      <c r="E362">
        <v>6040</v>
      </c>
      <c r="F362">
        <v>6660</v>
      </c>
      <c r="G362">
        <v>6606</v>
      </c>
    </row>
    <row r="363" spans="1:7" x14ac:dyDescent="0.3">
      <c r="A363" s="1" t="s">
        <v>70</v>
      </c>
      <c r="B363">
        <v>4952</v>
      </c>
      <c r="C363">
        <v>334</v>
      </c>
      <c r="D363">
        <v>4515</v>
      </c>
      <c r="E363">
        <v>4866</v>
      </c>
      <c r="F363">
        <v>5215</v>
      </c>
      <c r="G363">
        <v>5212</v>
      </c>
    </row>
    <row r="364" spans="1:7" x14ac:dyDescent="0.3">
      <c r="A364" s="1" t="s">
        <v>71</v>
      </c>
      <c r="B364">
        <v>5862</v>
      </c>
      <c r="C364">
        <v>624</v>
      </c>
      <c r="D364">
        <v>5339</v>
      </c>
      <c r="E364">
        <v>5306</v>
      </c>
      <c r="F364">
        <v>6357</v>
      </c>
      <c r="G364">
        <v>6444</v>
      </c>
    </row>
    <row r="365" spans="1:7" x14ac:dyDescent="0.3">
      <c r="A365" s="1" t="s">
        <v>72</v>
      </c>
      <c r="B365">
        <v>7800</v>
      </c>
      <c r="C365">
        <v>459</v>
      </c>
      <c r="D365">
        <v>7339</v>
      </c>
      <c r="E365">
        <v>7555</v>
      </c>
      <c r="F365">
        <v>8388</v>
      </c>
      <c r="G365">
        <v>7918</v>
      </c>
    </row>
    <row r="366" spans="1:7" x14ac:dyDescent="0.3">
      <c r="A366" s="1" t="s">
        <v>73</v>
      </c>
      <c r="B366">
        <v>10056</v>
      </c>
      <c r="C366">
        <v>602</v>
      </c>
      <c r="D366">
        <v>9333</v>
      </c>
      <c r="E366">
        <v>9944</v>
      </c>
      <c r="F366">
        <v>10793</v>
      </c>
      <c r="G366">
        <v>10154</v>
      </c>
    </row>
    <row r="367" spans="1:7" x14ac:dyDescent="0.3">
      <c r="A367" s="1" t="s">
        <v>74</v>
      </c>
      <c r="B367">
        <v>8756</v>
      </c>
      <c r="C367">
        <v>504</v>
      </c>
      <c r="D367">
        <v>8193</v>
      </c>
      <c r="E367">
        <v>8600</v>
      </c>
      <c r="F367">
        <v>9399</v>
      </c>
      <c r="G367">
        <v>8834</v>
      </c>
    </row>
    <row r="368" spans="1:7" x14ac:dyDescent="0.3">
      <c r="A368" s="1" t="s">
        <v>75</v>
      </c>
      <c r="B368">
        <v>5365</v>
      </c>
      <c r="C368">
        <v>638</v>
      </c>
      <c r="D368">
        <v>4754</v>
      </c>
      <c r="E368">
        <v>5318</v>
      </c>
      <c r="F368">
        <v>6255</v>
      </c>
      <c r="G368">
        <v>5132</v>
      </c>
    </row>
    <row r="369" spans="1:7" x14ac:dyDescent="0.3">
      <c r="A369" s="1" t="s">
        <v>76</v>
      </c>
      <c r="B369">
        <v>1723</v>
      </c>
      <c r="C369">
        <v>189</v>
      </c>
      <c r="D369">
        <v>1503</v>
      </c>
      <c r="E369">
        <v>1659</v>
      </c>
      <c r="F369">
        <v>1950</v>
      </c>
      <c r="G369">
        <v>1780</v>
      </c>
    </row>
    <row r="370" spans="1:7" x14ac:dyDescent="0.3">
      <c r="A370" s="1" t="s">
        <v>77</v>
      </c>
      <c r="B370">
        <v>7334</v>
      </c>
      <c r="C370">
        <v>358</v>
      </c>
      <c r="D370">
        <v>6902</v>
      </c>
      <c r="E370">
        <v>7253</v>
      </c>
      <c r="F370">
        <v>7419</v>
      </c>
      <c r="G370">
        <v>7762</v>
      </c>
    </row>
    <row r="371" spans="1:7" x14ac:dyDescent="0.3">
      <c r="A371" s="1" t="s">
        <v>78</v>
      </c>
      <c r="B371">
        <v>129</v>
      </c>
      <c r="C371">
        <v>6</v>
      </c>
      <c r="D371">
        <v>123</v>
      </c>
      <c r="E371">
        <v>127</v>
      </c>
      <c r="F371">
        <v>136</v>
      </c>
      <c r="G371">
        <v>131</v>
      </c>
    </row>
    <row r="372" spans="1:7" x14ac:dyDescent="0.3">
      <c r="A372" s="1" t="s">
        <v>79</v>
      </c>
      <c r="B372">
        <v>124</v>
      </c>
      <c r="C372">
        <v>6</v>
      </c>
      <c r="D372">
        <v>120</v>
      </c>
      <c r="E372">
        <v>118</v>
      </c>
      <c r="F372">
        <v>130</v>
      </c>
      <c r="G372">
        <v>129</v>
      </c>
    </row>
    <row r="373" spans="1:7" x14ac:dyDescent="0.3">
      <c r="A373" s="1" t="s">
        <v>80</v>
      </c>
      <c r="B373">
        <v>14282</v>
      </c>
      <c r="C373">
        <v>603</v>
      </c>
      <c r="D373">
        <v>13710</v>
      </c>
      <c r="E373">
        <v>13837</v>
      </c>
      <c r="F373">
        <v>14948</v>
      </c>
      <c r="G373">
        <v>14635</v>
      </c>
    </row>
    <row r="374" spans="1:7" x14ac:dyDescent="0.3">
      <c r="A374" s="1" t="s">
        <v>81</v>
      </c>
      <c r="B374">
        <v>6484</v>
      </c>
      <c r="C374">
        <v>392</v>
      </c>
      <c r="D374">
        <v>6112</v>
      </c>
      <c r="E374">
        <v>6179</v>
      </c>
      <c r="F374">
        <v>6815</v>
      </c>
      <c r="G374">
        <v>6830</v>
      </c>
    </row>
    <row r="375" spans="1:7" x14ac:dyDescent="0.3">
      <c r="A375" s="1" t="s">
        <v>82</v>
      </c>
      <c r="B375">
        <v>5003</v>
      </c>
      <c r="C375">
        <v>379</v>
      </c>
      <c r="D375">
        <v>4630</v>
      </c>
      <c r="E375">
        <v>4725</v>
      </c>
      <c r="F375">
        <v>5302</v>
      </c>
      <c r="G375">
        <v>5356</v>
      </c>
    </row>
    <row r="376" spans="1:7" x14ac:dyDescent="0.3">
      <c r="A376" s="1" t="s">
        <v>83</v>
      </c>
      <c r="B376">
        <v>6884</v>
      </c>
      <c r="C376">
        <v>357</v>
      </c>
      <c r="D376">
        <v>6605</v>
      </c>
      <c r="E376">
        <v>6622</v>
      </c>
      <c r="F376">
        <v>6942</v>
      </c>
      <c r="G376">
        <v>7367</v>
      </c>
    </row>
    <row r="377" spans="1:7" x14ac:dyDescent="0.3">
      <c r="A377" s="1" t="s">
        <v>84</v>
      </c>
      <c r="B377">
        <v>7567</v>
      </c>
      <c r="C377">
        <v>1019</v>
      </c>
      <c r="D377">
        <v>6889</v>
      </c>
      <c r="E377">
        <v>6578</v>
      </c>
      <c r="F377">
        <v>8022</v>
      </c>
      <c r="G377">
        <v>8779</v>
      </c>
    </row>
    <row r="378" spans="1:7" x14ac:dyDescent="0.3">
      <c r="A378" s="1" t="s">
        <v>85</v>
      </c>
      <c r="B378">
        <v>10401</v>
      </c>
      <c r="C378">
        <v>592</v>
      </c>
      <c r="D378">
        <v>9682</v>
      </c>
      <c r="E378">
        <v>10242</v>
      </c>
      <c r="F378">
        <v>11091</v>
      </c>
      <c r="G378">
        <v>10587</v>
      </c>
    </row>
    <row r="379" spans="1:7" x14ac:dyDescent="0.3">
      <c r="A379" s="1" t="s">
        <v>86</v>
      </c>
      <c r="B379">
        <v>8637</v>
      </c>
      <c r="C379">
        <v>733</v>
      </c>
      <c r="D379">
        <v>7719</v>
      </c>
      <c r="E379">
        <v>8400</v>
      </c>
      <c r="F379">
        <v>9366</v>
      </c>
      <c r="G379">
        <v>9061</v>
      </c>
    </row>
    <row r="380" spans="1:7" x14ac:dyDescent="0.3">
      <c r="A380" s="1" t="s">
        <v>87</v>
      </c>
      <c r="B380">
        <v>5721</v>
      </c>
      <c r="C380">
        <v>408</v>
      </c>
      <c r="D380">
        <v>5208</v>
      </c>
      <c r="E380">
        <v>5759</v>
      </c>
      <c r="F380">
        <v>6204</v>
      </c>
      <c r="G380">
        <v>5713</v>
      </c>
    </row>
    <row r="381" spans="1:7" x14ac:dyDescent="0.3">
      <c r="A381" s="1" t="s">
        <v>88</v>
      </c>
      <c r="B381">
        <v>2547</v>
      </c>
      <c r="C381">
        <v>223</v>
      </c>
      <c r="D381">
        <v>2579</v>
      </c>
      <c r="E381">
        <v>2230</v>
      </c>
      <c r="F381">
        <v>2630</v>
      </c>
      <c r="G381">
        <v>2748</v>
      </c>
    </row>
    <row r="382" spans="1:7" x14ac:dyDescent="0.3">
      <c r="A382" s="1" t="s">
        <v>89</v>
      </c>
      <c r="B382">
        <v>3356</v>
      </c>
      <c r="C382">
        <v>278</v>
      </c>
      <c r="D382">
        <v>3586</v>
      </c>
      <c r="E382">
        <v>3191</v>
      </c>
      <c r="F382">
        <v>3050</v>
      </c>
      <c r="G382">
        <v>3597</v>
      </c>
    </row>
    <row r="383" spans="1:7" x14ac:dyDescent="0.3">
      <c r="A383" s="1" t="s">
        <v>90</v>
      </c>
      <c r="B383">
        <v>128</v>
      </c>
      <c r="C383">
        <v>6</v>
      </c>
      <c r="D383">
        <v>123</v>
      </c>
      <c r="E383">
        <v>123</v>
      </c>
      <c r="F383">
        <v>134</v>
      </c>
      <c r="G383">
        <v>132</v>
      </c>
    </row>
    <row r="384" spans="1:7" x14ac:dyDescent="0.3">
      <c r="A384" s="1" t="s">
        <v>91</v>
      </c>
      <c r="B384">
        <v>127</v>
      </c>
      <c r="C384">
        <v>4</v>
      </c>
      <c r="D384">
        <v>123</v>
      </c>
      <c r="E384">
        <v>124</v>
      </c>
      <c r="F384">
        <v>130</v>
      </c>
      <c r="G384">
        <v>130</v>
      </c>
    </row>
    <row r="385" spans="1:7" x14ac:dyDescent="0.3">
      <c r="A385" s="1" t="s">
        <v>92</v>
      </c>
      <c r="B385">
        <v>125</v>
      </c>
      <c r="C385">
        <v>4</v>
      </c>
      <c r="D385">
        <v>122</v>
      </c>
      <c r="E385">
        <v>123</v>
      </c>
      <c r="F385">
        <v>131</v>
      </c>
      <c r="G385">
        <v>124</v>
      </c>
    </row>
    <row r="386" spans="1:7" x14ac:dyDescent="0.3">
      <c r="A386" s="1" t="s">
        <v>93</v>
      </c>
      <c r="B386">
        <v>125</v>
      </c>
      <c r="C386">
        <v>5</v>
      </c>
      <c r="D386">
        <v>122</v>
      </c>
      <c r="E386">
        <v>121</v>
      </c>
      <c r="F386">
        <v>131</v>
      </c>
      <c r="G386">
        <v>128</v>
      </c>
    </row>
    <row r="387" spans="1:7" x14ac:dyDescent="0.3">
      <c r="A387" s="1" t="s">
        <v>94</v>
      </c>
      <c r="B387">
        <v>118</v>
      </c>
      <c r="C387">
        <v>4</v>
      </c>
      <c r="D387">
        <v>115</v>
      </c>
      <c r="E387">
        <v>113</v>
      </c>
      <c r="F387">
        <v>123</v>
      </c>
      <c r="G387">
        <v>119</v>
      </c>
    </row>
    <row r="388" spans="1:7" x14ac:dyDescent="0.3">
      <c r="A388" s="1" t="s">
        <v>95</v>
      </c>
      <c r="B388">
        <v>126</v>
      </c>
      <c r="C388">
        <v>5</v>
      </c>
      <c r="D388">
        <v>121</v>
      </c>
      <c r="E388">
        <v>122</v>
      </c>
      <c r="F388">
        <v>131</v>
      </c>
      <c r="G388">
        <v>130</v>
      </c>
    </row>
    <row r="389" spans="1:7" x14ac:dyDescent="0.3">
      <c r="A389" s="1" t="s">
        <v>96</v>
      </c>
      <c r="B389">
        <v>126</v>
      </c>
      <c r="C389">
        <v>5</v>
      </c>
      <c r="D389">
        <v>124</v>
      </c>
      <c r="E389">
        <v>121</v>
      </c>
      <c r="F389">
        <v>133</v>
      </c>
      <c r="G389">
        <v>127</v>
      </c>
    </row>
    <row r="390" spans="1:7" x14ac:dyDescent="0.3">
      <c r="A390" s="1" t="s">
        <v>97</v>
      </c>
      <c r="B390">
        <v>126</v>
      </c>
      <c r="C390">
        <v>7</v>
      </c>
      <c r="D390">
        <v>120</v>
      </c>
      <c r="E390">
        <v>120</v>
      </c>
      <c r="F390">
        <v>134</v>
      </c>
      <c r="G390">
        <v>130</v>
      </c>
    </row>
    <row r="391" spans="1:7" x14ac:dyDescent="0.3">
      <c r="A391" s="1" t="s">
        <v>98</v>
      </c>
      <c r="B391">
        <v>120</v>
      </c>
      <c r="C391">
        <v>4</v>
      </c>
      <c r="D391">
        <v>117</v>
      </c>
      <c r="E391">
        <v>116</v>
      </c>
      <c r="F391">
        <v>124</v>
      </c>
      <c r="G391">
        <v>123</v>
      </c>
    </row>
    <row r="392" spans="1:7" x14ac:dyDescent="0.3">
      <c r="A392" s="1" t="s">
        <v>99</v>
      </c>
      <c r="B392">
        <v>122</v>
      </c>
      <c r="C392">
        <v>3</v>
      </c>
      <c r="D392">
        <v>119</v>
      </c>
      <c r="E392">
        <v>120</v>
      </c>
      <c r="F392">
        <v>126</v>
      </c>
      <c r="G392">
        <v>123</v>
      </c>
    </row>
    <row r="393" spans="1:7" x14ac:dyDescent="0.3">
      <c r="A393" s="1" t="s">
        <v>100</v>
      </c>
      <c r="B393">
        <v>128</v>
      </c>
      <c r="C393">
        <v>6</v>
      </c>
      <c r="D393">
        <v>122</v>
      </c>
      <c r="E393">
        <v>126</v>
      </c>
      <c r="F393">
        <v>135</v>
      </c>
      <c r="G393">
        <v>129</v>
      </c>
    </row>
    <row r="394" spans="1:7" x14ac:dyDescent="0.3">
      <c r="A394" s="1" t="s">
        <v>101</v>
      </c>
      <c r="B394">
        <v>129</v>
      </c>
      <c r="C394">
        <v>6</v>
      </c>
      <c r="D394">
        <v>122</v>
      </c>
      <c r="E394">
        <v>126</v>
      </c>
      <c r="F394">
        <v>134</v>
      </c>
      <c r="G394">
        <v>134</v>
      </c>
    </row>
    <row r="395" spans="1:7" x14ac:dyDescent="0.3">
      <c r="A395" s="1" t="s">
        <v>102</v>
      </c>
      <c r="B395">
        <v>119</v>
      </c>
      <c r="C395">
        <v>7</v>
      </c>
      <c r="D395">
        <v>111</v>
      </c>
      <c r="E395">
        <v>117</v>
      </c>
      <c r="F395">
        <v>127</v>
      </c>
      <c r="G395">
        <v>121</v>
      </c>
    </row>
    <row r="397" spans="1:7" x14ac:dyDescent="0.3">
      <c r="A397" t="s">
        <v>139</v>
      </c>
    </row>
    <row r="398" spans="1:7" x14ac:dyDescent="0.3">
      <c r="A398" s="1" t="s">
        <v>0</v>
      </c>
      <c r="B398" s="1" t="s">
        <v>1</v>
      </c>
      <c r="C398" s="1" t="s">
        <v>2</v>
      </c>
      <c r="D398" s="1" t="s">
        <v>3</v>
      </c>
      <c r="E398" s="1" t="s">
        <v>4</v>
      </c>
      <c r="F398" s="1" t="s">
        <v>5</v>
      </c>
      <c r="G398" s="1" t="s">
        <v>6</v>
      </c>
    </row>
    <row r="399" spans="1:7" x14ac:dyDescent="0.3">
      <c r="A399" s="1" t="s">
        <v>7</v>
      </c>
      <c r="B399">
        <v>137</v>
      </c>
      <c r="C399">
        <v>4</v>
      </c>
      <c r="D399">
        <v>133</v>
      </c>
      <c r="E399">
        <v>135</v>
      </c>
      <c r="F399">
        <v>142</v>
      </c>
      <c r="G399">
        <v>140</v>
      </c>
    </row>
    <row r="400" spans="1:7" x14ac:dyDescent="0.3">
      <c r="A400" s="1" t="s">
        <v>8</v>
      </c>
      <c r="B400">
        <v>133</v>
      </c>
      <c r="C400">
        <v>3</v>
      </c>
      <c r="D400">
        <v>129</v>
      </c>
      <c r="E400">
        <v>132</v>
      </c>
      <c r="F400">
        <v>136</v>
      </c>
      <c r="G400">
        <v>134</v>
      </c>
    </row>
    <row r="401" spans="1:7" x14ac:dyDescent="0.3">
      <c r="A401" s="1" t="s">
        <v>9</v>
      </c>
      <c r="B401">
        <v>133</v>
      </c>
      <c r="C401">
        <v>5</v>
      </c>
      <c r="D401">
        <v>126</v>
      </c>
      <c r="E401">
        <v>136</v>
      </c>
      <c r="F401">
        <v>136</v>
      </c>
      <c r="G401">
        <v>133</v>
      </c>
    </row>
    <row r="402" spans="1:7" x14ac:dyDescent="0.3">
      <c r="A402" s="1" t="s">
        <v>10</v>
      </c>
      <c r="B402">
        <v>131</v>
      </c>
      <c r="C402">
        <v>2</v>
      </c>
      <c r="D402">
        <v>129</v>
      </c>
      <c r="E402">
        <v>130</v>
      </c>
      <c r="F402">
        <v>134</v>
      </c>
      <c r="G402">
        <v>133</v>
      </c>
    </row>
    <row r="403" spans="1:7" x14ac:dyDescent="0.3">
      <c r="A403" s="1" t="s">
        <v>11</v>
      </c>
      <c r="B403">
        <v>130</v>
      </c>
      <c r="C403">
        <v>4</v>
      </c>
      <c r="D403">
        <v>127</v>
      </c>
      <c r="E403">
        <v>129</v>
      </c>
      <c r="F403">
        <v>135</v>
      </c>
      <c r="G403">
        <v>129</v>
      </c>
    </row>
    <row r="404" spans="1:7" x14ac:dyDescent="0.3">
      <c r="A404" s="1" t="s">
        <v>12</v>
      </c>
      <c r="B404">
        <v>130</v>
      </c>
      <c r="C404">
        <v>5</v>
      </c>
      <c r="D404">
        <v>126</v>
      </c>
      <c r="E404">
        <v>129</v>
      </c>
      <c r="F404">
        <v>137</v>
      </c>
      <c r="G404">
        <v>129</v>
      </c>
    </row>
    <row r="405" spans="1:7" x14ac:dyDescent="0.3">
      <c r="A405" s="1" t="s">
        <v>13</v>
      </c>
      <c r="B405">
        <v>131</v>
      </c>
      <c r="C405">
        <v>4</v>
      </c>
      <c r="D405">
        <v>125</v>
      </c>
      <c r="E405">
        <v>132</v>
      </c>
      <c r="F405">
        <v>134</v>
      </c>
      <c r="G405">
        <v>133</v>
      </c>
    </row>
    <row r="406" spans="1:7" x14ac:dyDescent="0.3">
      <c r="A406" s="1" t="s">
        <v>14</v>
      </c>
      <c r="B406">
        <v>131</v>
      </c>
      <c r="C406">
        <v>5</v>
      </c>
      <c r="D406">
        <v>125</v>
      </c>
      <c r="E406">
        <v>130</v>
      </c>
      <c r="F406">
        <v>136</v>
      </c>
      <c r="G406">
        <v>132</v>
      </c>
    </row>
    <row r="407" spans="1:7" x14ac:dyDescent="0.3">
      <c r="A407" s="1" t="s">
        <v>15</v>
      </c>
      <c r="B407">
        <v>131</v>
      </c>
      <c r="C407">
        <v>4</v>
      </c>
      <c r="D407">
        <v>128</v>
      </c>
      <c r="E407">
        <v>129</v>
      </c>
      <c r="F407">
        <v>136</v>
      </c>
      <c r="G407">
        <v>130</v>
      </c>
    </row>
    <row r="408" spans="1:7" x14ac:dyDescent="0.3">
      <c r="A408" s="1" t="s">
        <v>16</v>
      </c>
      <c r="B408">
        <v>131</v>
      </c>
      <c r="C408">
        <v>5</v>
      </c>
      <c r="D408">
        <v>125</v>
      </c>
      <c r="E408">
        <v>129</v>
      </c>
      <c r="F408">
        <v>136</v>
      </c>
      <c r="G408">
        <v>135</v>
      </c>
    </row>
    <row r="409" spans="1:7" x14ac:dyDescent="0.3">
      <c r="A409" s="1" t="s">
        <v>17</v>
      </c>
      <c r="B409">
        <v>135</v>
      </c>
      <c r="C409">
        <v>5</v>
      </c>
      <c r="D409">
        <v>128</v>
      </c>
      <c r="E409">
        <v>136</v>
      </c>
      <c r="F409">
        <v>140</v>
      </c>
      <c r="G409">
        <v>135</v>
      </c>
    </row>
    <row r="410" spans="1:7" x14ac:dyDescent="0.3">
      <c r="A410" s="1" t="s">
        <v>18</v>
      </c>
      <c r="B410">
        <v>140</v>
      </c>
      <c r="C410">
        <v>4</v>
      </c>
      <c r="D410">
        <v>135</v>
      </c>
      <c r="E410">
        <v>138</v>
      </c>
      <c r="F410">
        <v>143</v>
      </c>
      <c r="G410">
        <v>144</v>
      </c>
    </row>
    <row r="411" spans="1:7" x14ac:dyDescent="0.3">
      <c r="A411" s="1" t="s">
        <v>19</v>
      </c>
      <c r="B411">
        <v>127</v>
      </c>
      <c r="C411">
        <v>3</v>
      </c>
      <c r="D411">
        <v>125</v>
      </c>
      <c r="E411">
        <v>126</v>
      </c>
      <c r="F411">
        <v>129</v>
      </c>
      <c r="G411">
        <v>130</v>
      </c>
    </row>
    <row r="412" spans="1:7" x14ac:dyDescent="0.3">
      <c r="A412" s="1" t="s">
        <v>20</v>
      </c>
      <c r="B412">
        <v>14364</v>
      </c>
      <c r="C412">
        <v>387</v>
      </c>
      <c r="D412">
        <v>13931</v>
      </c>
      <c r="E412">
        <v>14175</v>
      </c>
      <c r="F412">
        <v>14801</v>
      </c>
      <c r="G412">
        <v>14549</v>
      </c>
    </row>
    <row r="413" spans="1:7" x14ac:dyDescent="0.3">
      <c r="A413" s="1" t="s">
        <v>21</v>
      </c>
      <c r="B413">
        <v>6512</v>
      </c>
      <c r="C413">
        <v>229</v>
      </c>
      <c r="D413">
        <v>6229</v>
      </c>
      <c r="E413">
        <v>6433</v>
      </c>
      <c r="F413">
        <v>6743</v>
      </c>
      <c r="G413">
        <v>6642</v>
      </c>
    </row>
    <row r="414" spans="1:7" x14ac:dyDescent="0.3">
      <c r="A414" s="1" t="s">
        <v>22</v>
      </c>
      <c r="B414">
        <v>5894</v>
      </c>
      <c r="C414">
        <v>289</v>
      </c>
      <c r="D414">
        <v>5535</v>
      </c>
      <c r="E414">
        <v>5791</v>
      </c>
      <c r="F414">
        <v>6079</v>
      </c>
      <c r="G414">
        <v>6169</v>
      </c>
    </row>
    <row r="415" spans="1:7" x14ac:dyDescent="0.3">
      <c r="A415" s="1" t="s">
        <v>23</v>
      </c>
      <c r="B415">
        <v>6941</v>
      </c>
      <c r="C415">
        <v>274</v>
      </c>
      <c r="D415">
        <v>6757</v>
      </c>
      <c r="E415">
        <v>6660</v>
      </c>
      <c r="F415">
        <v>7223</v>
      </c>
      <c r="G415">
        <v>7123</v>
      </c>
    </row>
    <row r="416" spans="1:7" x14ac:dyDescent="0.3">
      <c r="A416" s="1" t="s">
        <v>24</v>
      </c>
      <c r="B416">
        <v>4249</v>
      </c>
      <c r="C416">
        <v>163</v>
      </c>
      <c r="D416">
        <v>4409</v>
      </c>
      <c r="E416">
        <v>4119</v>
      </c>
      <c r="F416">
        <v>4098</v>
      </c>
      <c r="G416">
        <v>4368</v>
      </c>
    </row>
    <row r="417" spans="1:7" x14ac:dyDescent="0.3">
      <c r="A417" s="1" t="s">
        <v>25</v>
      </c>
      <c r="B417">
        <v>10154</v>
      </c>
      <c r="C417">
        <v>501</v>
      </c>
      <c r="D417">
        <v>9628</v>
      </c>
      <c r="E417">
        <v>10416</v>
      </c>
      <c r="F417">
        <v>10718</v>
      </c>
      <c r="G417">
        <v>9855</v>
      </c>
    </row>
    <row r="418" spans="1:7" x14ac:dyDescent="0.3">
      <c r="A418" s="1" t="s">
        <v>26</v>
      </c>
      <c r="B418">
        <v>9152</v>
      </c>
      <c r="C418">
        <v>463</v>
      </c>
      <c r="D418">
        <v>8466</v>
      </c>
      <c r="E418">
        <v>9428</v>
      </c>
      <c r="F418">
        <v>9436</v>
      </c>
      <c r="G418">
        <v>9280</v>
      </c>
    </row>
    <row r="419" spans="1:7" x14ac:dyDescent="0.3">
      <c r="A419" s="1" t="s">
        <v>27</v>
      </c>
      <c r="B419">
        <v>5886</v>
      </c>
      <c r="C419">
        <v>385</v>
      </c>
      <c r="D419">
        <v>5525</v>
      </c>
      <c r="E419">
        <v>5663</v>
      </c>
      <c r="F419">
        <v>5964</v>
      </c>
      <c r="G419">
        <v>6393</v>
      </c>
    </row>
    <row r="420" spans="1:7" x14ac:dyDescent="0.3">
      <c r="A420" s="1" t="s">
        <v>28</v>
      </c>
      <c r="B420">
        <v>1891</v>
      </c>
      <c r="C420">
        <v>297</v>
      </c>
      <c r="D420">
        <v>1769</v>
      </c>
      <c r="E420">
        <v>1616</v>
      </c>
      <c r="F420">
        <v>1870</v>
      </c>
      <c r="G420">
        <v>2309</v>
      </c>
    </row>
    <row r="421" spans="1:7" x14ac:dyDescent="0.3">
      <c r="A421" s="1" t="s">
        <v>29</v>
      </c>
      <c r="B421">
        <v>2860</v>
      </c>
      <c r="C421">
        <v>193</v>
      </c>
      <c r="D421">
        <v>2680</v>
      </c>
      <c r="E421">
        <v>2752</v>
      </c>
      <c r="F421">
        <v>3118</v>
      </c>
      <c r="G421">
        <v>2891</v>
      </c>
    </row>
    <row r="422" spans="1:7" x14ac:dyDescent="0.3">
      <c r="A422" s="1" t="s">
        <v>30</v>
      </c>
      <c r="B422">
        <v>135</v>
      </c>
      <c r="C422">
        <v>3</v>
      </c>
      <c r="D422">
        <v>131</v>
      </c>
      <c r="E422">
        <v>135</v>
      </c>
      <c r="F422">
        <v>137</v>
      </c>
      <c r="G422">
        <v>135</v>
      </c>
    </row>
    <row r="423" spans="1:7" x14ac:dyDescent="0.3">
      <c r="A423" s="1" t="s">
        <v>31</v>
      </c>
      <c r="B423">
        <v>128</v>
      </c>
      <c r="C423">
        <v>3</v>
      </c>
      <c r="D423">
        <v>127</v>
      </c>
      <c r="E423">
        <v>124</v>
      </c>
      <c r="F423">
        <v>132</v>
      </c>
      <c r="G423">
        <v>129</v>
      </c>
    </row>
    <row r="424" spans="1:7" x14ac:dyDescent="0.3">
      <c r="A424" s="1" t="s">
        <v>32</v>
      </c>
      <c r="B424">
        <v>13918</v>
      </c>
      <c r="C424">
        <v>391</v>
      </c>
      <c r="D424">
        <v>13492</v>
      </c>
      <c r="E424">
        <v>13697</v>
      </c>
      <c r="F424">
        <v>14338</v>
      </c>
      <c r="G424">
        <v>14148</v>
      </c>
    </row>
    <row r="425" spans="1:7" x14ac:dyDescent="0.3">
      <c r="A425" s="1" t="s">
        <v>33</v>
      </c>
      <c r="B425">
        <v>6132</v>
      </c>
      <c r="C425">
        <v>273</v>
      </c>
      <c r="D425">
        <v>5794</v>
      </c>
      <c r="E425">
        <v>6079</v>
      </c>
      <c r="F425">
        <v>6452</v>
      </c>
      <c r="G425">
        <v>6203</v>
      </c>
    </row>
    <row r="426" spans="1:7" x14ac:dyDescent="0.3">
      <c r="A426" s="1" t="s">
        <v>34</v>
      </c>
      <c r="B426">
        <v>4124</v>
      </c>
      <c r="C426">
        <v>560</v>
      </c>
      <c r="D426">
        <v>3611</v>
      </c>
      <c r="E426">
        <v>3709</v>
      </c>
      <c r="F426">
        <v>4784</v>
      </c>
      <c r="G426">
        <v>4390</v>
      </c>
    </row>
    <row r="427" spans="1:7" x14ac:dyDescent="0.3">
      <c r="A427" s="1" t="s">
        <v>35</v>
      </c>
      <c r="B427">
        <v>7838</v>
      </c>
      <c r="C427">
        <v>378</v>
      </c>
      <c r="D427">
        <v>7509</v>
      </c>
      <c r="E427">
        <v>7514</v>
      </c>
      <c r="F427">
        <v>8202</v>
      </c>
      <c r="G427">
        <v>8127</v>
      </c>
    </row>
    <row r="428" spans="1:7" x14ac:dyDescent="0.3">
      <c r="A428" s="1" t="s">
        <v>36</v>
      </c>
      <c r="B428">
        <v>5428</v>
      </c>
      <c r="C428">
        <v>285</v>
      </c>
      <c r="D428">
        <v>5168</v>
      </c>
      <c r="E428">
        <v>5197</v>
      </c>
      <c r="F428">
        <v>5639</v>
      </c>
      <c r="G428">
        <v>5707</v>
      </c>
    </row>
    <row r="429" spans="1:7" x14ac:dyDescent="0.3">
      <c r="A429" s="1" t="s">
        <v>37</v>
      </c>
      <c r="B429">
        <v>9965</v>
      </c>
      <c r="C429">
        <v>491</v>
      </c>
      <c r="D429">
        <v>9421</v>
      </c>
      <c r="E429">
        <v>10107</v>
      </c>
      <c r="F429">
        <v>10570</v>
      </c>
      <c r="G429">
        <v>9760</v>
      </c>
    </row>
    <row r="430" spans="1:7" x14ac:dyDescent="0.3">
      <c r="A430" s="1" t="s">
        <v>38</v>
      </c>
      <c r="B430">
        <v>8930</v>
      </c>
      <c r="C430">
        <v>306</v>
      </c>
      <c r="D430">
        <v>8528</v>
      </c>
      <c r="E430">
        <v>9268</v>
      </c>
      <c r="F430">
        <v>8999</v>
      </c>
      <c r="G430">
        <v>8924</v>
      </c>
    </row>
    <row r="431" spans="1:7" x14ac:dyDescent="0.3">
      <c r="A431" s="1" t="s">
        <v>39</v>
      </c>
      <c r="B431">
        <v>5656</v>
      </c>
      <c r="C431">
        <v>683</v>
      </c>
      <c r="D431">
        <v>5124</v>
      </c>
      <c r="E431">
        <v>5033</v>
      </c>
      <c r="F431">
        <v>6056</v>
      </c>
      <c r="G431">
        <v>6410</v>
      </c>
    </row>
    <row r="432" spans="1:7" x14ac:dyDescent="0.3">
      <c r="A432" s="1" t="s">
        <v>40</v>
      </c>
      <c r="B432">
        <v>2177</v>
      </c>
      <c r="C432">
        <v>184</v>
      </c>
      <c r="D432">
        <v>2075</v>
      </c>
      <c r="E432">
        <v>2012</v>
      </c>
      <c r="F432">
        <v>2194</v>
      </c>
      <c r="G432">
        <v>2428</v>
      </c>
    </row>
    <row r="433" spans="1:7" x14ac:dyDescent="0.3">
      <c r="A433" s="1" t="s">
        <v>41</v>
      </c>
      <c r="B433">
        <v>3789</v>
      </c>
      <c r="C433">
        <v>266</v>
      </c>
      <c r="D433">
        <v>3536</v>
      </c>
      <c r="E433">
        <v>3581</v>
      </c>
      <c r="F433">
        <v>4022</v>
      </c>
      <c r="G433">
        <v>4015</v>
      </c>
    </row>
    <row r="434" spans="1:7" x14ac:dyDescent="0.3">
      <c r="A434" s="1" t="s">
        <v>42</v>
      </c>
      <c r="B434">
        <v>133</v>
      </c>
      <c r="C434">
        <v>5</v>
      </c>
      <c r="D434">
        <v>126</v>
      </c>
      <c r="E434">
        <v>133</v>
      </c>
      <c r="F434">
        <v>138</v>
      </c>
      <c r="G434">
        <v>135</v>
      </c>
    </row>
    <row r="435" spans="1:7" x14ac:dyDescent="0.3">
      <c r="A435" s="1" t="s">
        <v>43</v>
      </c>
      <c r="B435">
        <v>127</v>
      </c>
      <c r="C435">
        <v>4</v>
      </c>
      <c r="D435">
        <v>124</v>
      </c>
      <c r="E435">
        <v>124</v>
      </c>
      <c r="F435">
        <v>133</v>
      </c>
      <c r="G435">
        <v>127</v>
      </c>
    </row>
    <row r="436" spans="1:7" x14ac:dyDescent="0.3">
      <c r="A436" s="1" t="s">
        <v>44</v>
      </c>
      <c r="B436">
        <v>14575</v>
      </c>
      <c r="C436">
        <v>574</v>
      </c>
      <c r="D436">
        <v>14023</v>
      </c>
      <c r="E436">
        <v>14139</v>
      </c>
      <c r="F436">
        <v>15116</v>
      </c>
      <c r="G436">
        <v>15023</v>
      </c>
    </row>
    <row r="437" spans="1:7" x14ac:dyDescent="0.3">
      <c r="A437" s="1" t="s">
        <v>45</v>
      </c>
      <c r="B437">
        <v>6295</v>
      </c>
      <c r="C437">
        <v>329</v>
      </c>
      <c r="D437">
        <v>5908</v>
      </c>
      <c r="E437">
        <v>6138</v>
      </c>
      <c r="F437">
        <v>6611</v>
      </c>
      <c r="G437">
        <v>6521</v>
      </c>
    </row>
    <row r="438" spans="1:7" x14ac:dyDescent="0.3">
      <c r="A438" s="1" t="s">
        <v>46</v>
      </c>
      <c r="B438">
        <v>5841</v>
      </c>
      <c r="C438">
        <v>169</v>
      </c>
      <c r="D438">
        <v>5645</v>
      </c>
      <c r="E438">
        <v>5822</v>
      </c>
      <c r="F438">
        <v>6059</v>
      </c>
      <c r="G438">
        <v>5837</v>
      </c>
    </row>
    <row r="439" spans="1:7" x14ac:dyDescent="0.3">
      <c r="A439" s="1" t="s">
        <v>47</v>
      </c>
      <c r="B439">
        <v>7765</v>
      </c>
      <c r="C439">
        <v>1133</v>
      </c>
      <c r="D439">
        <v>6488</v>
      </c>
      <c r="E439">
        <v>7170</v>
      </c>
      <c r="F439">
        <v>8940</v>
      </c>
      <c r="G439">
        <v>8463</v>
      </c>
    </row>
    <row r="440" spans="1:7" x14ac:dyDescent="0.3">
      <c r="A440" s="1" t="s">
        <v>48</v>
      </c>
      <c r="B440">
        <v>5923</v>
      </c>
      <c r="C440">
        <v>349</v>
      </c>
      <c r="D440">
        <v>5707</v>
      </c>
      <c r="E440">
        <v>5598</v>
      </c>
      <c r="F440">
        <v>6012</v>
      </c>
      <c r="G440">
        <v>6376</v>
      </c>
    </row>
    <row r="441" spans="1:7" x14ac:dyDescent="0.3">
      <c r="A441" s="1" t="s">
        <v>49</v>
      </c>
      <c r="B441">
        <v>9715</v>
      </c>
      <c r="C441">
        <v>617</v>
      </c>
      <c r="D441">
        <v>9007</v>
      </c>
      <c r="E441">
        <v>9863</v>
      </c>
      <c r="F441">
        <v>10475</v>
      </c>
      <c r="G441">
        <v>9516</v>
      </c>
    </row>
    <row r="442" spans="1:7" x14ac:dyDescent="0.3">
      <c r="A442" s="1" t="s">
        <v>50</v>
      </c>
      <c r="B442">
        <v>8255</v>
      </c>
      <c r="C442">
        <v>431</v>
      </c>
      <c r="D442">
        <v>7760</v>
      </c>
      <c r="E442">
        <v>8105</v>
      </c>
      <c r="F442">
        <v>8781</v>
      </c>
      <c r="G442">
        <v>8374</v>
      </c>
    </row>
    <row r="443" spans="1:7" x14ac:dyDescent="0.3">
      <c r="A443" s="1" t="s">
        <v>51</v>
      </c>
      <c r="B443">
        <v>5885</v>
      </c>
      <c r="C443">
        <v>418</v>
      </c>
      <c r="D443">
        <v>5586</v>
      </c>
      <c r="E443">
        <v>5465</v>
      </c>
      <c r="F443">
        <v>6264</v>
      </c>
      <c r="G443">
        <v>6223</v>
      </c>
    </row>
    <row r="444" spans="1:7" x14ac:dyDescent="0.3">
      <c r="A444" s="1" t="s">
        <v>52</v>
      </c>
      <c r="B444">
        <v>2785</v>
      </c>
      <c r="C444">
        <v>188</v>
      </c>
      <c r="D444">
        <v>2607</v>
      </c>
      <c r="E444">
        <v>2641</v>
      </c>
      <c r="F444">
        <v>2917</v>
      </c>
      <c r="G444">
        <v>2975</v>
      </c>
    </row>
    <row r="445" spans="1:7" x14ac:dyDescent="0.3">
      <c r="A445" s="1" t="s">
        <v>53</v>
      </c>
      <c r="B445">
        <v>5762</v>
      </c>
      <c r="C445">
        <v>944</v>
      </c>
      <c r="D445">
        <v>4884</v>
      </c>
      <c r="E445">
        <v>5009</v>
      </c>
      <c r="F445">
        <v>6531</v>
      </c>
      <c r="G445">
        <v>6623</v>
      </c>
    </row>
    <row r="446" spans="1:7" x14ac:dyDescent="0.3">
      <c r="A446" s="1" t="s">
        <v>54</v>
      </c>
      <c r="B446">
        <v>131</v>
      </c>
      <c r="C446">
        <v>5</v>
      </c>
      <c r="D446">
        <v>126</v>
      </c>
      <c r="E446">
        <v>128</v>
      </c>
      <c r="F446">
        <v>138</v>
      </c>
      <c r="G446">
        <v>133</v>
      </c>
    </row>
    <row r="447" spans="1:7" x14ac:dyDescent="0.3">
      <c r="A447" s="1" t="s">
        <v>55</v>
      </c>
      <c r="B447">
        <v>128</v>
      </c>
      <c r="C447">
        <v>4</v>
      </c>
      <c r="D447">
        <v>124</v>
      </c>
      <c r="E447">
        <v>126</v>
      </c>
      <c r="F447">
        <v>132</v>
      </c>
      <c r="G447">
        <v>129</v>
      </c>
    </row>
    <row r="448" spans="1:7" x14ac:dyDescent="0.3">
      <c r="A448" s="1" t="s">
        <v>56</v>
      </c>
      <c r="B448">
        <v>14284</v>
      </c>
      <c r="C448">
        <v>561</v>
      </c>
      <c r="D448">
        <v>13733</v>
      </c>
      <c r="E448">
        <v>13884</v>
      </c>
      <c r="F448">
        <v>14882</v>
      </c>
      <c r="G448">
        <v>14637</v>
      </c>
    </row>
    <row r="449" spans="1:7" x14ac:dyDescent="0.3">
      <c r="A449" s="1" t="s">
        <v>57</v>
      </c>
      <c r="B449">
        <v>6202</v>
      </c>
      <c r="C449">
        <v>319</v>
      </c>
      <c r="D449">
        <v>5818</v>
      </c>
      <c r="E449">
        <v>6109</v>
      </c>
      <c r="F449">
        <v>6571</v>
      </c>
      <c r="G449">
        <v>6311</v>
      </c>
    </row>
    <row r="450" spans="1:7" x14ac:dyDescent="0.3">
      <c r="A450" s="1" t="s">
        <v>58</v>
      </c>
      <c r="B450">
        <v>5710</v>
      </c>
      <c r="C450">
        <v>468</v>
      </c>
      <c r="D450">
        <v>5142</v>
      </c>
      <c r="E450">
        <v>5513</v>
      </c>
      <c r="F450">
        <v>6053</v>
      </c>
      <c r="G450">
        <v>6130</v>
      </c>
    </row>
    <row r="451" spans="1:7" x14ac:dyDescent="0.3">
      <c r="A451" s="1" t="s">
        <v>59</v>
      </c>
      <c r="B451">
        <v>7706</v>
      </c>
      <c r="C451">
        <v>614</v>
      </c>
      <c r="D451">
        <v>7349</v>
      </c>
      <c r="E451">
        <v>7058</v>
      </c>
      <c r="F451">
        <v>8011</v>
      </c>
      <c r="G451">
        <v>8407</v>
      </c>
    </row>
    <row r="452" spans="1:7" x14ac:dyDescent="0.3">
      <c r="A452" s="1" t="s">
        <v>60</v>
      </c>
      <c r="B452">
        <v>6545</v>
      </c>
      <c r="C452">
        <v>179</v>
      </c>
      <c r="D452">
        <v>6383</v>
      </c>
      <c r="E452">
        <v>6408</v>
      </c>
      <c r="F452">
        <v>6753</v>
      </c>
      <c r="G452">
        <v>6635</v>
      </c>
    </row>
    <row r="453" spans="1:7" x14ac:dyDescent="0.3">
      <c r="A453" s="1" t="s">
        <v>61</v>
      </c>
      <c r="B453">
        <v>9865</v>
      </c>
      <c r="C453">
        <v>577</v>
      </c>
      <c r="D453">
        <v>9188</v>
      </c>
      <c r="E453">
        <v>9809</v>
      </c>
      <c r="F453">
        <v>10597</v>
      </c>
      <c r="G453">
        <v>9866</v>
      </c>
    </row>
    <row r="454" spans="1:7" x14ac:dyDescent="0.3">
      <c r="A454" s="1" t="s">
        <v>62</v>
      </c>
      <c r="B454">
        <v>8772</v>
      </c>
      <c r="C454">
        <v>118</v>
      </c>
      <c r="D454">
        <v>8651</v>
      </c>
      <c r="E454">
        <v>8867</v>
      </c>
      <c r="F454">
        <v>8878</v>
      </c>
      <c r="G454">
        <v>8691</v>
      </c>
    </row>
    <row r="455" spans="1:7" x14ac:dyDescent="0.3">
      <c r="A455" s="1" t="s">
        <v>63</v>
      </c>
      <c r="B455">
        <v>5626</v>
      </c>
      <c r="C455">
        <v>413</v>
      </c>
      <c r="D455">
        <v>5729</v>
      </c>
      <c r="E455">
        <v>5093</v>
      </c>
      <c r="F455">
        <v>5592</v>
      </c>
      <c r="G455">
        <v>6090</v>
      </c>
    </row>
    <row r="456" spans="1:7" x14ac:dyDescent="0.3">
      <c r="A456" s="1" t="s">
        <v>64</v>
      </c>
      <c r="B456">
        <v>2271</v>
      </c>
      <c r="C456">
        <v>356</v>
      </c>
      <c r="D456">
        <v>1863</v>
      </c>
      <c r="E456">
        <v>2083</v>
      </c>
      <c r="F456">
        <v>2571</v>
      </c>
      <c r="G456">
        <v>2567</v>
      </c>
    </row>
    <row r="457" spans="1:7" x14ac:dyDescent="0.3">
      <c r="A457" s="1" t="s">
        <v>65</v>
      </c>
      <c r="B457">
        <v>2436</v>
      </c>
      <c r="C457">
        <v>219</v>
      </c>
      <c r="D457">
        <v>2521</v>
      </c>
      <c r="E457">
        <v>2212</v>
      </c>
      <c r="F457">
        <v>2310</v>
      </c>
      <c r="G457">
        <v>2702</v>
      </c>
    </row>
    <row r="458" spans="1:7" x14ac:dyDescent="0.3">
      <c r="A458" s="1" t="s">
        <v>66</v>
      </c>
      <c r="B458">
        <v>130</v>
      </c>
      <c r="C458">
        <v>6</v>
      </c>
      <c r="D458">
        <v>124</v>
      </c>
      <c r="E458">
        <v>127</v>
      </c>
      <c r="F458">
        <v>138</v>
      </c>
      <c r="G458">
        <v>131</v>
      </c>
    </row>
    <row r="459" spans="1:7" x14ac:dyDescent="0.3">
      <c r="A459" s="1" t="s">
        <v>67</v>
      </c>
      <c r="B459">
        <v>127</v>
      </c>
      <c r="C459">
        <v>5</v>
      </c>
      <c r="D459">
        <v>124</v>
      </c>
      <c r="E459">
        <v>123</v>
      </c>
      <c r="F459">
        <v>133</v>
      </c>
      <c r="G459">
        <v>128</v>
      </c>
    </row>
    <row r="460" spans="1:7" x14ac:dyDescent="0.3">
      <c r="A460" s="1" t="s">
        <v>68</v>
      </c>
      <c r="B460">
        <v>14185</v>
      </c>
      <c r="C460">
        <v>663</v>
      </c>
      <c r="D460">
        <v>13473</v>
      </c>
      <c r="E460">
        <v>13776</v>
      </c>
      <c r="F460">
        <v>14836</v>
      </c>
      <c r="G460">
        <v>14653</v>
      </c>
    </row>
    <row r="461" spans="1:7" x14ac:dyDescent="0.3">
      <c r="A461" s="1" t="s">
        <v>69</v>
      </c>
      <c r="B461">
        <v>6172</v>
      </c>
      <c r="C461">
        <v>345</v>
      </c>
      <c r="D461">
        <v>5801</v>
      </c>
      <c r="E461">
        <v>5962</v>
      </c>
      <c r="F461">
        <v>6517</v>
      </c>
      <c r="G461">
        <v>6407</v>
      </c>
    </row>
    <row r="462" spans="1:7" x14ac:dyDescent="0.3">
      <c r="A462" s="1" t="s">
        <v>70</v>
      </c>
      <c r="B462">
        <v>5697</v>
      </c>
      <c r="C462">
        <v>468</v>
      </c>
      <c r="D462">
        <v>5088</v>
      </c>
      <c r="E462">
        <v>5572</v>
      </c>
      <c r="F462">
        <v>6043</v>
      </c>
      <c r="G462">
        <v>6087</v>
      </c>
    </row>
    <row r="463" spans="1:7" x14ac:dyDescent="0.3">
      <c r="A463" s="1" t="s">
        <v>71</v>
      </c>
      <c r="B463">
        <v>6490</v>
      </c>
      <c r="C463">
        <v>687</v>
      </c>
      <c r="D463">
        <v>5859</v>
      </c>
      <c r="E463">
        <v>5937</v>
      </c>
      <c r="F463">
        <v>7006</v>
      </c>
      <c r="G463">
        <v>7156</v>
      </c>
    </row>
    <row r="464" spans="1:7" x14ac:dyDescent="0.3">
      <c r="A464" s="1" t="s">
        <v>72</v>
      </c>
      <c r="B464">
        <v>7471</v>
      </c>
      <c r="C464">
        <v>444</v>
      </c>
      <c r="D464">
        <v>7049</v>
      </c>
      <c r="E464">
        <v>7240</v>
      </c>
      <c r="F464">
        <v>8068</v>
      </c>
      <c r="G464">
        <v>7527</v>
      </c>
    </row>
    <row r="465" spans="1:7" x14ac:dyDescent="0.3">
      <c r="A465" s="1" t="s">
        <v>73</v>
      </c>
      <c r="B465">
        <v>10014</v>
      </c>
      <c r="C465">
        <v>611</v>
      </c>
      <c r="D465">
        <v>9283</v>
      </c>
      <c r="E465">
        <v>9895</v>
      </c>
      <c r="F465">
        <v>10763</v>
      </c>
      <c r="G465">
        <v>10113</v>
      </c>
    </row>
    <row r="466" spans="1:7" x14ac:dyDescent="0.3">
      <c r="A466" s="1" t="s">
        <v>74</v>
      </c>
      <c r="B466">
        <v>8661</v>
      </c>
      <c r="C466">
        <v>236</v>
      </c>
      <c r="D466">
        <v>8515</v>
      </c>
      <c r="E466">
        <v>8437</v>
      </c>
      <c r="F466">
        <v>8727</v>
      </c>
      <c r="G466">
        <v>8964</v>
      </c>
    </row>
    <row r="467" spans="1:7" x14ac:dyDescent="0.3">
      <c r="A467" s="1" t="s">
        <v>75</v>
      </c>
      <c r="B467">
        <v>5718</v>
      </c>
      <c r="C467">
        <v>653</v>
      </c>
      <c r="D467">
        <v>5089</v>
      </c>
      <c r="E467">
        <v>5602</v>
      </c>
      <c r="F467">
        <v>6635</v>
      </c>
      <c r="G467">
        <v>5545</v>
      </c>
    </row>
    <row r="468" spans="1:7" x14ac:dyDescent="0.3">
      <c r="A468" s="1" t="s">
        <v>76</v>
      </c>
      <c r="B468">
        <v>2262</v>
      </c>
      <c r="C468">
        <v>278</v>
      </c>
      <c r="D468">
        <v>1937</v>
      </c>
      <c r="E468">
        <v>2152</v>
      </c>
      <c r="F468">
        <v>2580</v>
      </c>
      <c r="G468">
        <v>2380</v>
      </c>
    </row>
    <row r="469" spans="1:7" x14ac:dyDescent="0.3">
      <c r="A469" s="1" t="s">
        <v>77</v>
      </c>
      <c r="B469">
        <v>6725</v>
      </c>
      <c r="C469">
        <v>302</v>
      </c>
      <c r="D469">
        <v>6423</v>
      </c>
      <c r="E469">
        <v>6600</v>
      </c>
      <c r="F469">
        <v>6745</v>
      </c>
      <c r="G469">
        <v>7133</v>
      </c>
    </row>
    <row r="470" spans="1:7" x14ac:dyDescent="0.3">
      <c r="A470" s="1" t="s">
        <v>78</v>
      </c>
      <c r="B470">
        <v>129</v>
      </c>
      <c r="C470">
        <v>5</v>
      </c>
      <c r="D470">
        <v>125</v>
      </c>
      <c r="E470">
        <v>128</v>
      </c>
      <c r="F470">
        <v>136</v>
      </c>
      <c r="G470">
        <v>128</v>
      </c>
    </row>
    <row r="471" spans="1:7" x14ac:dyDescent="0.3">
      <c r="A471" s="1" t="s">
        <v>79</v>
      </c>
      <c r="B471">
        <v>128</v>
      </c>
      <c r="C471">
        <v>5</v>
      </c>
      <c r="D471">
        <v>124</v>
      </c>
      <c r="E471">
        <v>122</v>
      </c>
      <c r="F471">
        <v>133</v>
      </c>
      <c r="G471">
        <v>131</v>
      </c>
    </row>
    <row r="472" spans="1:7" x14ac:dyDescent="0.3">
      <c r="A472" s="1" t="s">
        <v>80</v>
      </c>
      <c r="B472">
        <v>14717</v>
      </c>
      <c r="C472">
        <v>650</v>
      </c>
      <c r="D472">
        <v>14134</v>
      </c>
      <c r="E472">
        <v>14180</v>
      </c>
      <c r="F472">
        <v>15353</v>
      </c>
      <c r="G472">
        <v>15202</v>
      </c>
    </row>
    <row r="473" spans="1:7" x14ac:dyDescent="0.3">
      <c r="A473" s="1" t="s">
        <v>81</v>
      </c>
      <c r="B473">
        <v>6286</v>
      </c>
      <c r="C473">
        <v>355</v>
      </c>
      <c r="D473">
        <v>5946</v>
      </c>
      <c r="E473">
        <v>6013</v>
      </c>
      <c r="F473">
        <v>6609</v>
      </c>
      <c r="G473">
        <v>6576</v>
      </c>
    </row>
    <row r="474" spans="1:7" x14ac:dyDescent="0.3">
      <c r="A474" s="1" t="s">
        <v>82</v>
      </c>
      <c r="B474">
        <v>5866</v>
      </c>
      <c r="C474">
        <v>512</v>
      </c>
      <c r="D474">
        <v>5318</v>
      </c>
      <c r="E474">
        <v>5543</v>
      </c>
      <c r="F474">
        <v>6279</v>
      </c>
      <c r="G474">
        <v>6326</v>
      </c>
    </row>
    <row r="475" spans="1:7" x14ac:dyDescent="0.3">
      <c r="A475" s="1" t="s">
        <v>83</v>
      </c>
      <c r="B475">
        <v>7568</v>
      </c>
      <c r="C475">
        <v>428</v>
      </c>
      <c r="D475">
        <v>7242</v>
      </c>
      <c r="E475">
        <v>7225</v>
      </c>
      <c r="F475">
        <v>7678</v>
      </c>
      <c r="G475">
        <v>8127</v>
      </c>
    </row>
    <row r="476" spans="1:7" x14ac:dyDescent="0.3">
      <c r="A476" s="1" t="s">
        <v>84</v>
      </c>
      <c r="B476">
        <v>7290</v>
      </c>
      <c r="C476">
        <v>992</v>
      </c>
      <c r="D476">
        <v>6663</v>
      </c>
      <c r="E476">
        <v>6305</v>
      </c>
      <c r="F476">
        <v>7719</v>
      </c>
      <c r="G476">
        <v>8475</v>
      </c>
    </row>
    <row r="477" spans="1:7" x14ac:dyDescent="0.3">
      <c r="A477" s="1" t="s">
        <v>85</v>
      </c>
      <c r="B477">
        <v>10252</v>
      </c>
      <c r="C477">
        <v>615</v>
      </c>
      <c r="D477">
        <v>9508</v>
      </c>
      <c r="E477">
        <v>10044</v>
      </c>
      <c r="F477">
        <v>10934</v>
      </c>
      <c r="G477">
        <v>10522</v>
      </c>
    </row>
    <row r="478" spans="1:7" x14ac:dyDescent="0.3">
      <c r="A478" s="1" t="s">
        <v>86</v>
      </c>
      <c r="B478">
        <v>8810</v>
      </c>
      <c r="C478">
        <v>931</v>
      </c>
      <c r="D478">
        <v>7840</v>
      </c>
      <c r="E478">
        <v>8192</v>
      </c>
      <c r="F478">
        <v>9686</v>
      </c>
      <c r="G478">
        <v>9524</v>
      </c>
    </row>
    <row r="479" spans="1:7" x14ac:dyDescent="0.3">
      <c r="A479" s="1" t="s">
        <v>87</v>
      </c>
      <c r="B479">
        <v>6073</v>
      </c>
      <c r="C479">
        <v>457</v>
      </c>
      <c r="D479">
        <v>5507</v>
      </c>
      <c r="E479">
        <v>5992</v>
      </c>
      <c r="F479">
        <v>6610</v>
      </c>
      <c r="G479">
        <v>6182</v>
      </c>
    </row>
    <row r="480" spans="1:7" x14ac:dyDescent="0.3">
      <c r="A480" s="1" t="s">
        <v>88</v>
      </c>
      <c r="B480">
        <v>3115</v>
      </c>
      <c r="C480">
        <v>310</v>
      </c>
      <c r="D480">
        <v>3073</v>
      </c>
      <c r="E480">
        <v>2703</v>
      </c>
      <c r="F480">
        <v>3262</v>
      </c>
      <c r="G480">
        <v>3424</v>
      </c>
    </row>
    <row r="481" spans="1:7" x14ac:dyDescent="0.3">
      <c r="A481" s="1" t="s">
        <v>89</v>
      </c>
      <c r="B481">
        <v>3054</v>
      </c>
      <c r="C481">
        <v>260</v>
      </c>
      <c r="D481">
        <v>3274</v>
      </c>
      <c r="E481">
        <v>2903</v>
      </c>
      <c r="F481">
        <v>2764</v>
      </c>
      <c r="G481">
        <v>3273</v>
      </c>
    </row>
    <row r="482" spans="1:7" x14ac:dyDescent="0.3">
      <c r="A482" s="1" t="s">
        <v>90</v>
      </c>
      <c r="B482">
        <v>130</v>
      </c>
      <c r="C482">
        <v>4</v>
      </c>
      <c r="D482">
        <v>127</v>
      </c>
      <c r="E482">
        <v>128</v>
      </c>
      <c r="F482">
        <v>137</v>
      </c>
      <c r="G482">
        <v>129</v>
      </c>
    </row>
    <row r="483" spans="1:7" x14ac:dyDescent="0.3">
      <c r="A483" s="1" t="s">
        <v>91</v>
      </c>
      <c r="B483">
        <v>129</v>
      </c>
      <c r="C483">
        <v>5</v>
      </c>
      <c r="D483">
        <v>123</v>
      </c>
      <c r="E483">
        <v>126</v>
      </c>
      <c r="F483">
        <v>136</v>
      </c>
      <c r="G483">
        <v>131</v>
      </c>
    </row>
    <row r="484" spans="1:7" x14ac:dyDescent="0.3">
      <c r="A484" s="1" t="s">
        <v>92</v>
      </c>
      <c r="B484">
        <v>127</v>
      </c>
      <c r="C484">
        <v>5</v>
      </c>
      <c r="D484">
        <v>123</v>
      </c>
      <c r="E484">
        <v>123</v>
      </c>
      <c r="F484">
        <v>134</v>
      </c>
      <c r="G484">
        <v>129</v>
      </c>
    </row>
    <row r="485" spans="1:7" x14ac:dyDescent="0.3">
      <c r="A485" s="1" t="s">
        <v>93</v>
      </c>
      <c r="B485">
        <v>126</v>
      </c>
      <c r="C485">
        <v>4</v>
      </c>
      <c r="D485">
        <v>124</v>
      </c>
      <c r="E485">
        <v>122</v>
      </c>
      <c r="F485">
        <v>130</v>
      </c>
      <c r="G485">
        <v>128</v>
      </c>
    </row>
    <row r="486" spans="1:7" x14ac:dyDescent="0.3">
      <c r="A486" s="1" t="s">
        <v>94</v>
      </c>
      <c r="B486">
        <v>121</v>
      </c>
      <c r="C486">
        <v>5</v>
      </c>
      <c r="D486">
        <v>119</v>
      </c>
      <c r="E486">
        <v>117</v>
      </c>
      <c r="F486">
        <v>128</v>
      </c>
      <c r="G486">
        <v>122</v>
      </c>
    </row>
    <row r="487" spans="1:7" x14ac:dyDescent="0.3">
      <c r="A487" s="1" t="s">
        <v>95</v>
      </c>
      <c r="B487">
        <v>125</v>
      </c>
      <c r="C487">
        <v>4</v>
      </c>
      <c r="D487">
        <v>120</v>
      </c>
      <c r="E487">
        <v>123</v>
      </c>
      <c r="F487">
        <v>127</v>
      </c>
      <c r="G487">
        <v>130</v>
      </c>
    </row>
    <row r="488" spans="1:7" x14ac:dyDescent="0.3">
      <c r="A488" s="1" t="s">
        <v>96</v>
      </c>
      <c r="B488">
        <v>127</v>
      </c>
      <c r="C488">
        <v>6</v>
      </c>
      <c r="D488">
        <v>122</v>
      </c>
      <c r="E488">
        <v>122</v>
      </c>
      <c r="F488">
        <v>134</v>
      </c>
      <c r="G488">
        <v>131</v>
      </c>
    </row>
    <row r="489" spans="1:7" x14ac:dyDescent="0.3">
      <c r="A489" s="1" t="s">
        <v>97</v>
      </c>
      <c r="B489">
        <v>126</v>
      </c>
      <c r="C489">
        <v>7</v>
      </c>
      <c r="D489">
        <v>120</v>
      </c>
      <c r="E489">
        <v>121</v>
      </c>
      <c r="F489">
        <v>135</v>
      </c>
      <c r="G489">
        <v>126</v>
      </c>
    </row>
    <row r="490" spans="1:7" x14ac:dyDescent="0.3">
      <c r="A490" s="1" t="s">
        <v>98</v>
      </c>
      <c r="B490">
        <v>124</v>
      </c>
      <c r="C490">
        <v>7</v>
      </c>
      <c r="D490">
        <v>118</v>
      </c>
      <c r="E490">
        <v>120</v>
      </c>
      <c r="F490">
        <v>132</v>
      </c>
      <c r="G490">
        <v>126</v>
      </c>
    </row>
    <row r="491" spans="1:7" x14ac:dyDescent="0.3">
      <c r="A491" s="1" t="s">
        <v>99</v>
      </c>
      <c r="B491">
        <v>121</v>
      </c>
      <c r="C491">
        <v>5</v>
      </c>
      <c r="D491">
        <v>118</v>
      </c>
      <c r="E491">
        <v>118</v>
      </c>
      <c r="F491">
        <v>128</v>
      </c>
      <c r="G491">
        <v>121</v>
      </c>
    </row>
    <row r="492" spans="1:7" x14ac:dyDescent="0.3">
      <c r="A492" s="1" t="s">
        <v>100</v>
      </c>
      <c r="B492">
        <v>129</v>
      </c>
      <c r="C492">
        <v>5</v>
      </c>
      <c r="D492">
        <v>124</v>
      </c>
      <c r="E492">
        <v>126</v>
      </c>
      <c r="F492">
        <v>135</v>
      </c>
      <c r="G492">
        <v>131</v>
      </c>
    </row>
    <row r="493" spans="1:7" x14ac:dyDescent="0.3">
      <c r="A493" s="1" t="s">
        <v>101</v>
      </c>
      <c r="B493">
        <v>128</v>
      </c>
      <c r="C493">
        <v>7</v>
      </c>
      <c r="D493">
        <v>121</v>
      </c>
      <c r="E493">
        <v>124</v>
      </c>
      <c r="F493">
        <v>135</v>
      </c>
      <c r="G493">
        <v>133</v>
      </c>
    </row>
    <row r="494" spans="1:7" x14ac:dyDescent="0.3">
      <c r="A494" s="1" t="s">
        <v>102</v>
      </c>
      <c r="B494">
        <v>122</v>
      </c>
      <c r="C494">
        <v>9</v>
      </c>
      <c r="D494">
        <v>110</v>
      </c>
      <c r="E494">
        <v>121</v>
      </c>
      <c r="F494">
        <v>130</v>
      </c>
      <c r="G494">
        <v>125</v>
      </c>
    </row>
    <row r="496" spans="1:7" x14ac:dyDescent="0.3">
      <c r="A496" t="s">
        <v>141</v>
      </c>
    </row>
    <row r="497" spans="1:7" x14ac:dyDescent="0.3">
      <c r="A497" s="1" t="s">
        <v>0</v>
      </c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 t="s">
        <v>6</v>
      </c>
    </row>
    <row r="498" spans="1:7" x14ac:dyDescent="0.3">
      <c r="A498" s="1" t="s">
        <v>7</v>
      </c>
      <c r="B498">
        <v>127</v>
      </c>
      <c r="C498">
        <v>5</v>
      </c>
      <c r="D498">
        <v>120</v>
      </c>
      <c r="E498">
        <v>125</v>
      </c>
      <c r="F498">
        <v>132</v>
      </c>
      <c r="G498">
        <v>130</v>
      </c>
    </row>
    <row r="499" spans="1:7" x14ac:dyDescent="0.3">
      <c r="A499" s="1" t="s">
        <v>8</v>
      </c>
      <c r="B499">
        <v>124</v>
      </c>
      <c r="C499">
        <v>7</v>
      </c>
      <c r="D499">
        <v>118</v>
      </c>
      <c r="E499">
        <v>120</v>
      </c>
      <c r="F499">
        <v>133</v>
      </c>
      <c r="G499">
        <v>127</v>
      </c>
    </row>
    <row r="500" spans="1:7" x14ac:dyDescent="0.3">
      <c r="A500" s="1" t="s">
        <v>9</v>
      </c>
      <c r="B500">
        <v>130</v>
      </c>
      <c r="C500">
        <v>5</v>
      </c>
      <c r="D500">
        <v>124</v>
      </c>
      <c r="E500">
        <v>129</v>
      </c>
      <c r="F500">
        <v>135</v>
      </c>
      <c r="G500">
        <v>133</v>
      </c>
    </row>
    <row r="501" spans="1:7" x14ac:dyDescent="0.3">
      <c r="A501" s="1" t="s">
        <v>10</v>
      </c>
      <c r="B501">
        <v>130</v>
      </c>
      <c r="C501">
        <v>6</v>
      </c>
      <c r="D501">
        <v>124</v>
      </c>
      <c r="E501">
        <v>128</v>
      </c>
      <c r="F501">
        <v>138</v>
      </c>
      <c r="G501">
        <v>133</v>
      </c>
    </row>
    <row r="502" spans="1:7" x14ac:dyDescent="0.3">
      <c r="A502" s="1" t="s">
        <v>11</v>
      </c>
      <c r="B502">
        <v>128</v>
      </c>
      <c r="C502">
        <v>6</v>
      </c>
      <c r="D502">
        <v>119</v>
      </c>
      <c r="E502">
        <v>128</v>
      </c>
      <c r="F502">
        <v>134</v>
      </c>
      <c r="G502">
        <v>131</v>
      </c>
    </row>
    <row r="503" spans="1:7" x14ac:dyDescent="0.3">
      <c r="A503" s="1" t="s">
        <v>12</v>
      </c>
      <c r="B503">
        <v>132</v>
      </c>
      <c r="C503">
        <v>3</v>
      </c>
      <c r="D503">
        <v>128</v>
      </c>
      <c r="E503">
        <v>132</v>
      </c>
      <c r="F503">
        <v>136</v>
      </c>
      <c r="G503">
        <v>130</v>
      </c>
    </row>
    <row r="504" spans="1:7" x14ac:dyDescent="0.3">
      <c r="A504" s="1" t="s">
        <v>13</v>
      </c>
      <c r="B504">
        <v>133</v>
      </c>
      <c r="C504">
        <v>5</v>
      </c>
      <c r="D504">
        <v>128</v>
      </c>
      <c r="E504">
        <v>131</v>
      </c>
      <c r="F504">
        <v>140</v>
      </c>
      <c r="G504">
        <v>134</v>
      </c>
    </row>
    <row r="505" spans="1:7" x14ac:dyDescent="0.3">
      <c r="A505" s="1" t="s">
        <v>14</v>
      </c>
      <c r="B505">
        <v>130</v>
      </c>
      <c r="C505">
        <v>3</v>
      </c>
      <c r="D505">
        <v>128</v>
      </c>
      <c r="E505">
        <v>129</v>
      </c>
      <c r="F505">
        <v>134</v>
      </c>
      <c r="G505">
        <v>129</v>
      </c>
    </row>
    <row r="506" spans="1:7" x14ac:dyDescent="0.3">
      <c r="A506" s="1" t="s">
        <v>15</v>
      </c>
      <c r="B506">
        <v>132</v>
      </c>
      <c r="C506">
        <v>4</v>
      </c>
      <c r="D506">
        <v>127</v>
      </c>
      <c r="E506">
        <v>133</v>
      </c>
      <c r="F506">
        <v>135</v>
      </c>
      <c r="G506">
        <v>134</v>
      </c>
    </row>
    <row r="507" spans="1:7" x14ac:dyDescent="0.3">
      <c r="A507" s="1" t="s">
        <v>16</v>
      </c>
      <c r="B507">
        <v>131</v>
      </c>
      <c r="C507">
        <v>4</v>
      </c>
      <c r="D507">
        <v>126</v>
      </c>
      <c r="E507">
        <v>131</v>
      </c>
      <c r="F507">
        <v>135</v>
      </c>
      <c r="G507">
        <v>130</v>
      </c>
    </row>
    <row r="508" spans="1:7" x14ac:dyDescent="0.3">
      <c r="A508" s="1" t="s">
        <v>17</v>
      </c>
      <c r="B508">
        <v>136</v>
      </c>
      <c r="C508">
        <v>6</v>
      </c>
      <c r="D508">
        <v>128</v>
      </c>
      <c r="E508">
        <v>135</v>
      </c>
      <c r="F508">
        <v>143</v>
      </c>
      <c r="G508">
        <v>138</v>
      </c>
    </row>
    <row r="509" spans="1:7" x14ac:dyDescent="0.3">
      <c r="A509" s="1" t="s">
        <v>18</v>
      </c>
      <c r="B509">
        <v>141</v>
      </c>
      <c r="C509">
        <v>3</v>
      </c>
      <c r="D509">
        <v>137</v>
      </c>
      <c r="E509">
        <v>142</v>
      </c>
      <c r="F509">
        <v>144</v>
      </c>
      <c r="G509">
        <v>142</v>
      </c>
    </row>
    <row r="510" spans="1:7" x14ac:dyDescent="0.3">
      <c r="A510" s="1" t="s">
        <v>19</v>
      </c>
      <c r="B510">
        <v>129</v>
      </c>
      <c r="C510">
        <v>3</v>
      </c>
      <c r="D510">
        <v>126</v>
      </c>
      <c r="E510">
        <v>127</v>
      </c>
      <c r="F510">
        <v>132</v>
      </c>
      <c r="G510">
        <v>131</v>
      </c>
    </row>
    <row r="511" spans="1:7" x14ac:dyDescent="0.3">
      <c r="A511" s="1" t="s">
        <v>20</v>
      </c>
      <c r="B511">
        <v>14414</v>
      </c>
      <c r="C511">
        <v>471</v>
      </c>
      <c r="D511">
        <v>13813</v>
      </c>
      <c r="E511">
        <v>14325</v>
      </c>
      <c r="F511">
        <v>14929</v>
      </c>
      <c r="G511">
        <v>14590</v>
      </c>
    </row>
    <row r="512" spans="1:7" x14ac:dyDescent="0.3">
      <c r="A512" s="1" t="s">
        <v>21</v>
      </c>
      <c r="B512">
        <v>6151</v>
      </c>
      <c r="C512">
        <v>235</v>
      </c>
      <c r="D512">
        <v>5851</v>
      </c>
      <c r="E512">
        <v>6092</v>
      </c>
      <c r="F512">
        <v>6391</v>
      </c>
      <c r="G512">
        <v>6269</v>
      </c>
    </row>
    <row r="513" spans="1:7" x14ac:dyDescent="0.3">
      <c r="A513" s="1" t="s">
        <v>22</v>
      </c>
      <c r="B513">
        <v>5129</v>
      </c>
      <c r="C513">
        <v>231</v>
      </c>
      <c r="D513">
        <v>4857</v>
      </c>
      <c r="E513">
        <v>5045</v>
      </c>
      <c r="F513">
        <v>5220</v>
      </c>
      <c r="G513">
        <v>5394</v>
      </c>
    </row>
    <row r="514" spans="1:7" x14ac:dyDescent="0.3">
      <c r="A514" s="1" t="s">
        <v>23</v>
      </c>
      <c r="B514">
        <v>6946</v>
      </c>
      <c r="C514">
        <v>299</v>
      </c>
      <c r="D514">
        <v>6725</v>
      </c>
      <c r="E514">
        <v>6659</v>
      </c>
      <c r="F514">
        <v>7264</v>
      </c>
      <c r="G514">
        <v>7136</v>
      </c>
    </row>
    <row r="515" spans="1:7" x14ac:dyDescent="0.3">
      <c r="A515" s="1" t="s">
        <v>24</v>
      </c>
      <c r="B515">
        <v>4054</v>
      </c>
      <c r="C515">
        <v>153</v>
      </c>
      <c r="D515">
        <v>4196</v>
      </c>
      <c r="E515">
        <v>3907</v>
      </c>
      <c r="F515">
        <v>3937</v>
      </c>
      <c r="G515">
        <v>4175</v>
      </c>
    </row>
    <row r="516" spans="1:7" x14ac:dyDescent="0.3">
      <c r="A516" s="1" t="s">
        <v>25</v>
      </c>
      <c r="B516">
        <v>10097</v>
      </c>
      <c r="C516">
        <v>504</v>
      </c>
      <c r="D516">
        <v>9531</v>
      </c>
      <c r="E516">
        <v>10323</v>
      </c>
      <c r="F516">
        <v>10675</v>
      </c>
      <c r="G516">
        <v>9860</v>
      </c>
    </row>
    <row r="517" spans="1:7" x14ac:dyDescent="0.3">
      <c r="A517" s="1" t="s">
        <v>26</v>
      </c>
      <c r="B517">
        <v>9475</v>
      </c>
      <c r="C517">
        <v>662</v>
      </c>
      <c r="D517">
        <v>8509</v>
      </c>
      <c r="E517">
        <v>9640</v>
      </c>
      <c r="F517">
        <v>10007</v>
      </c>
      <c r="G517">
        <v>9746</v>
      </c>
    </row>
    <row r="518" spans="1:7" x14ac:dyDescent="0.3">
      <c r="A518" s="1" t="s">
        <v>27</v>
      </c>
      <c r="B518">
        <v>5894</v>
      </c>
      <c r="C518">
        <v>408</v>
      </c>
      <c r="D518">
        <v>5423</v>
      </c>
      <c r="E518">
        <v>5712</v>
      </c>
      <c r="F518">
        <v>6096</v>
      </c>
      <c r="G518">
        <v>6345</v>
      </c>
    </row>
    <row r="519" spans="1:7" x14ac:dyDescent="0.3">
      <c r="A519" s="1" t="s">
        <v>28</v>
      </c>
      <c r="B519">
        <v>1916</v>
      </c>
      <c r="C519">
        <v>331</v>
      </c>
      <c r="D519">
        <v>1752</v>
      </c>
      <c r="E519">
        <v>1620</v>
      </c>
      <c r="F519">
        <v>1911</v>
      </c>
      <c r="G519">
        <v>2379</v>
      </c>
    </row>
    <row r="520" spans="1:7" x14ac:dyDescent="0.3">
      <c r="A520" s="1" t="s">
        <v>29</v>
      </c>
      <c r="B520">
        <v>2698</v>
      </c>
      <c r="C520">
        <v>201</v>
      </c>
      <c r="D520">
        <v>2493</v>
      </c>
      <c r="E520">
        <v>2648</v>
      </c>
      <c r="F520">
        <v>2974</v>
      </c>
      <c r="G520">
        <v>2679</v>
      </c>
    </row>
    <row r="521" spans="1:7" x14ac:dyDescent="0.3">
      <c r="A521" s="1" t="s">
        <v>30</v>
      </c>
      <c r="B521">
        <v>133</v>
      </c>
      <c r="C521">
        <v>3</v>
      </c>
      <c r="D521">
        <v>129</v>
      </c>
      <c r="E521">
        <v>133</v>
      </c>
      <c r="F521">
        <v>137</v>
      </c>
      <c r="G521">
        <v>134</v>
      </c>
    </row>
    <row r="522" spans="1:7" x14ac:dyDescent="0.3">
      <c r="A522" s="1" t="s">
        <v>31</v>
      </c>
      <c r="B522">
        <v>132</v>
      </c>
      <c r="C522">
        <v>4</v>
      </c>
      <c r="D522">
        <v>128</v>
      </c>
      <c r="E522">
        <v>131</v>
      </c>
      <c r="F522">
        <v>137</v>
      </c>
      <c r="G522">
        <v>133</v>
      </c>
    </row>
    <row r="523" spans="1:7" x14ac:dyDescent="0.3">
      <c r="A523" s="1" t="s">
        <v>32</v>
      </c>
      <c r="B523">
        <v>13963</v>
      </c>
      <c r="C523">
        <v>421</v>
      </c>
      <c r="D523">
        <v>13430</v>
      </c>
      <c r="E523">
        <v>13924</v>
      </c>
      <c r="F523">
        <v>14452</v>
      </c>
      <c r="G523">
        <v>14045</v>
      </c>
    </row>
    <row r="524" spans="1:7" x14ac:dyDescent="0.3">
      <c r="A524" s="1" t="s">
        <v>33</v>
      </c>
      <c r="B524">
        <v>5991</v>
      </c>
      <c r="C524">
        <v>229</v>
      </c>
      <c r="D524">
        <v>5708</v>
      </c>
      <c r="E524">
        <v>5962</v>
      </c>
      <c r="F524">
        <v>6265</v>
      </c>
      <c r="G524">
        <v>6030</v>
      </c>
    </row>
    <row r="525" spans="1:7" x14ac:dyDescent="0.3">
      <c r="A525" s="1" t="s">
        <v>34</v>
      </c>
      <c r="B525">
        <v>4065</v>
      </c>
      <c r="C525">
        <v>540</v>
      </c>
      <c r="D525">
        <v>3525</v>
      </c>
      <c r="E525">
        <v>3760</v>
      </c>
      <c r="F525">
        <v>4746</v>
      </c>
      <c r="G525">
        <v>4230</v>
      </c>
    </row>
    <row r="526" spans="1:7" x14ac:dyDescent="0.3">
      <c r="A526" s="1" t="s">
        <v>35</v>
      </c>
      <c r="B526">
        <v>7881</v>
      </c>
      <c r="C526">
        <v>371</v>
      </c>
      <c r="D526">
        <v>7495</v>
      </c>
      <c r="E526">
        <v>7640</v>
      </c>
      <c r="F526">
        <v>8269</v>
      </c>
      <c r="G526">
        <v>8119</v>
      </c>
    </row>
    <row r="527" spans="1:7" x14ac:dyDescent="0.3">
      <c r="A527" s="1" t="s">
        <v>36</v>
      </c>
      <c r="B527">
        <v>5281</v>
      </c>
      <c r="C527">
        <v>315</v>
      </c>
      <c r="D527">
        <v>4942</v>
      </c>
      <c r="E527">
        <v>5085</v>
      </c>
      <c r="F527">
        <v>5544</v>
      </c>
      <c r="G527">
        <v>5554</v>
      </c>
    </row>
    <row r="528" spans="1:7" x14ac:dyDescent="0.3">
      <c r="A528" s="1" t="s">
        <v>37</v>
      </c>
      <c r="B528">
        <v>10004</v>
      </c>
      <c r="C528">
        <v>499</v>
      </c>
      <c r="D528">
        <v>9410</v>
      </c>
      <c r="E528">
        <v>10193</v>
      </c>
      <c r="F528">
        <v>10578</v>
      </c>
      <c r="G528">
        <v>9835</v>
      </c>
    </row>
    <row r="529" spans="1:7" x14ac:dyDescent="0.3">
      <c r="A529" s="1" t="s">
        <v>38</v>
      </c>
      <c r="B529">
        <v>9405</v>
      </c>
      <c r="C529">
        <v>423</v>
      </c>
      <c r="D529">
        <v>9189</v>
      </c>
      <c r="E529">
        <v>10037</v>
      </c>
      <c r="F529">
        <v>9244</v>
      </c>
      <c r="G529">
        <v>9151</v>
      </c>
    </row>
    <row r="530" spans="1:7" x14ac:dyDescent="0.3">
      <c r="A530" s="1" t="s">
        <v>39</v>
      </c>
      <c r="B530">
        <v>5738</v>
      </c>
      <c r="C530">
        <v>699</v>
      </c>
      <c r="D530">
        <v>5124</v>
      </c>
      <c r="E530">
        <v>5151</v>
      </c>
      <c r="F530">
        <v>6239</v>
      </c>
      <c r="G530">
        <v>6441</v>
      </c>
    </row>
    <row r="531" spans="1:7" x14ac:dyDescent="0.3">
      <c r="A531" s="1" t="s">
        <v>40</v>
      </c>
      <c r="B531">
        <v>2266</v>
      </c>
      <c r="C531">
        <v>188</v>
      </c>
      <c r="D531">
        <v>2180</v>
      </c>
      <c r="E531">
        <v>2083</v>
      </c>
      <c r="F531">
        <v>2279</v>
      </c>
      <c r="G531">
        <v>2521</v>
      </c>
    </row>
    <row r="532" spans="1:7" x14ac:dyDescent="0.3">
      <c r="A532" s="1" t="s">
        <v>41</v>
      </c>
      <c r="B532">
        <v>3528</v>
      </c>
      <c r="C532">
        <v>245</v>
      </c>
      <c r="D532">
        <v>3274</v>
      </c>
      <c r="E532">
        <v>3373</v>
      </c>
      <c r="F532">
        <v>3796</v>
      </c>
      <c r="G532">
        <v>3670</v>
      </c>
    </row>
    <row r="533" spans="1:7" x14ac:dyDescent="0.3">
      <c r="A533" s="1" t="s">
        <v>42</v>
      </c>
      <c r="B533">
        <v>133</v>
      </c>
      <c r="C533">
        <v>5</v>
      </c>
      <c r="D533">
        <v>126</v>
      </c>
      <c r="E533">
        <v>134</v>
      </c>
      <c r="F533">
        <v>138</v>
      </c>
      <c r="G533">
        <v>133</v>
      </c>
    </row>
    <row r="534" spans="1:7" x14ac:dyDescent="0.3">
      <c r="A534" s="1" t="s">
        <v>43</v>
      </c>
      <c r="B534">
        <v>127</v>
      </c>
      <c r="C534">
        <v>5</v>
      </c>
      <c r="D534">
        <v>123</v>
      </c>
      <c r="E534">
        <v>124</v>
      </c>
      <c r="F534">
        <v>133</v>
      </c>
      <c r="G534">
        <v>129</v>
      </c>
    </row>
    <row r="535" spans="1:7" x14ac:dyDescent="0.3">
      <c r="A535" s="1" t="s">
        <v>44</v>
      </c>
      <c r="B535">
        <v>14557</v>
      </c>
      <c r="C535">
        <v>590</v>
      </c>
      <c r="D535">
        <v>13831</v>
      </c>
      <c r="E535">
        <v>14391</v>
      </c>
      <c r="F535">
        <v>15217</v>
      </c>
      <c r="G535">
        <v>14791</v>
      </c>
    </row>
    <row r="536" spans="1:7" x14ac:dyDescent="0.3">
      <c r="A536" s="1" t="s">
        <v>45</v>
      </c>
      <c r="B536">
        <v>5966</v>
      </c>
      <c r="C536">
        <v>334</v>
      </c>
      <c r="D536">
        <v>5536</v>
      </c>
      <c r="E536">
        <v>5911</v>
      </c>
      <c r="F536">
        <v>6329</v>
      </c>
      <c r="G536">
        <v>6088</v>
      </c>
    </row>
    <row r="537" spans="1:7" x14ac:dyDescent="0.3">
      <c r="A537" s="1" t="s">
        <v>46</v>
      </c>
      <c r="B537">
        <v>5135</v>
      </c>
      <c r="C537">
        <v>84</v>
      </c>
      <c r="D537">
        <v>5032</v>
      </c>
      <c r="E537">
        <v>5121</v>
      </c>
      <c r="F537">
        <v>5236</v>
      </c>
      <c r="G537">
        <v>5151</v>
      </c>
    </row>
    <row r="538" spans="1:7" x14ac:dyDescent="0.3">
      <c r="A538" s="1" t="s">
        <v>47</v>
      </c>
      <c r="B538">
        <v>7798</v>
      </c>
      <c r="C538">
        <v>1101</v>
      </c>
      <c r="D538">
        <v>6531</v>
      </c>
      <c r="E538">
        <v>7316</v>
      </c>
      <c r="F538">
        <v>9040</v>
      </c>
      <c r="G538">
        <v>8307</v>
      </c>
    </row>
    <row r="539" spans="1:7" x14ac:dyDescent="0.3">
      <c r="A539" s="1" t="s">
        <v>48</v>
      </c>
      <c r="B539">
        <v>5781</v>
      </c>
      <c r="C539">
        <v>340</v>
      </c>
      <c r="D539">
        <v>5502</v>
      </c>
      <c r="E539">
        <v>5503</v>
      </c>
      <c r="F539">
        <v>5923</v>
      </c>
      <c r="G539">
        <v>6196</v>
      </c>
    </row>
    <row r="540" spans="1:7" x14ac:dyDescent="0.3">
      <c r="A540" s="1" t="s">
        <v>49</v>
      </c>
      <c r="B540">
        <v>9783</v>
      </c>
      <c r="C540">
        <v>592</v>
      </c>
      <c r="D540">
        <v>9096</v>
      </c>
      <c r="E540">
        <v>9851</v>
      </c>
      <c r="F540">
        <v>10530</v>
      </c>
      <c r="G540">
        <v>9656</v>
      </c>
    </row>
    <row r="541" spans="1:7" x14ac:dyDescent="0.3">
      <c r="A541" s="1" t="s">
        <v>50</v>
      </c>
      <c r="B541">
        <v>8655</v>
      </c>
      <c r="C541">
        <v>157</v>
      </c>
      <c r="D541">
        <v>8591</v>
      </c>
      <c r="E541">
        <v>8880</v>
      </c>
      <c r="F541">
        <v>8631</v>
      </c>
      <c r="G541">
        <v>8517</v>
      </c>
    </row>
    <row r="542" spans="1:7" x14ac:dyDescent="0.3">
      <c r="A542" s="1" t="s">
        <v>51</v>
      </c>
      <c r="B542">
        <v>5963</v>
      </c>
      <c r="C542">
        <v>411</v>
      </c>
      <c r="D542">
        <v>5621</v>
      </c>
      <c r="E542">
        <v>5602</v>
      </c>
      <c r="F542">
        <v>6392</v>
      </c>
      <c r="G542">
        <v>6237</v>
      </c>
    </row>
    <row r="543" spans="1:7" x14ac:dyDescent="0.3">
      <c r="A543" s="1" t="s">
        <v>52</v>
      </c>
      <c r="B543">
        <v>2815</v>
      </c>
      <c r="C543">
        <v>190</v>
      </c>
      <c r="D543">
        <v>2670</v>
      </c>
      <c r="E543">
        <v>2648</v>
      </c>
      <c r="F543">
        <v>2894</v>
      </c>
      <c r="G543">
        <v>3047</v>
      </c>
    </row>
    <row r="544" spans="1:7" x14ac:dyDescent="0.3">
      <c r="A544" s="1" t="s">
        <v>53</v>
      </c>
      <c r="B544">
        <v>5321</v>
      </c>
      <c r="C544">
        <v>864</v>
      </c>
      <c r="D544">
        <v>4490</v>
      </c>
      <c r="E544">
        <v>4661</v>
      </c>
      <c r="F544">
        <v>6053</v>
      </c>
      <c r="G544">
        <v>6081</v>
      </c>
    </row>
    <row r="545" spans="1:7" x14ac:dyDescent="0.3">
      <c r="A545" s="1" t="s">
        <v>54</v>
      </c>
      <c r="B545">
        <v>128</v>
      </c>
      <c r="C545">
        <v>4</v>
      </c>
      <c r="D545">
        <v>124</v>
      </c>
      <c r="E545">
        <v>125</v>
      </c>
      <c r="F545">
        <v>134</v>
      </c>
      <c r="G545">
        <v>129</v>
      </c>
    </row>
    <row r="546" spans="1:7" x14ac:dyDescent="0.3">
      <c r="A546" s="1" t="s">
        <v>55</v>
      </c>
      <c r="B546">
        <v>127</v>
      </c>
      <c r="C546">
        <v>6</v>
      </c>
      <c r="D546">
        <v>121</v>
      </c>
      <c r="E546">
        <v>125</v>
      </c>
      <c r="F546">
        <v>134</v>
      </c>
      <c r="G546">
        <v>128</v>
      </c>
    </row>
    <row r="547" spans="1:7" x14ac:dyDescent="0.3">
      <c r="A547" s="1" t="s">
        <v>56</v>
      </c>
      <c r="B547">
        <v>14172</v>
      </c>
      <c r="C547">
        <v>592</v>
      </c>
      <c r="D547">
        <v>13477</v>
      </c>
      <c r="E547">
        <v>13917</v>
      </c>
      <c r="F547">
        <v>14806</v>
      </c>
      <c r="G547">
        <v>14488</v>
      </c>
    </row>
    <row r="548" spans="1:7" x14ac:dyDescent="0.3">
      <c r="A548" s="1" t="s">
        <v>57</v>
      </c>
      <c r="B548">
        <v>5984</v>
      </c>
      <c r="C548">
        <v>308</v>
      </c>
      <c r="D548">
        <v>5615</v>
      </c>
      <c r="E548">
        <v>5906</v>
      </c>
      <c r="F548">
        <v>6354</v>
      </c>
      <c r="G548">
        <v>6062</v>
      </c>
    </row>
    <row r="549" spans="1:7" x14ac:dyDescent="0.3">
      <c r="A549" s="1" t="s">
        <v>58</v>
      </c>
      <c r="B549">
        <v>5047</v>
      </c>
      <c r="C549">
        <v>379</v>
      </c>
      <c r="D549">
        <v>4568</v>
      </c>
      <c r="E549">
        <v>4918</v>
      </c>
      <c r="F549">
        <v>5328</v>
      </c>
      <c r="G549">
        <v>5373</v>
      </c>
    </row>
    <row r="550" spans="1:7" x14ac:dyDescent="0.3">
      <c r="A550" s="1" t="s">
        <v>59</v>
      </c>
      <c r="B550">
        <v>7701</v>
      </c>
      <c r="C550">
        <v>588</v>
      </c>
      <c r="D550">
        <v>7220</v>
      </c>
      <c r="E550">
        <v>7168</v>
      </c>
      <c r="F550">
        <v>8142</v>
      </c>
      <c r="G550">
        <v>8273</v>
      </c>
    </row>
    <row r="551" spans="1:7" x14ac:dyDescent="0.3">
      <c r="A551" s="1" t="s">
        <v>60</v>
      </c>
      <c r="B551">
        <v>6207</v>
      </c>
      <c r="C551">
        <v>171</v>
      </c>
      <c r="D551">
        <v>6000</v>
      </c>
      <c r="E551">
        <v>6134</v>
      </c>
      <c r="F551">
        <v>6357</v>
      </c>
      <c r="G551">
        <v>6336</v>
      </c>
    </row>
    <row r="552" spans="1:7" x14ac:dyDescent="0.3">
      <c r="A552" s="1" t="s">
        <v>61</v>
      </c>
      <c r="B552">
        <v>9848</v>
      </c>
      <c r="C552">
        <v>538</v>
      </c>
      <c r="D552">
        <v>9195</v>
      </c>
      <c r="E552">
        <v>9919</v>
      </c>
      <c r="F552">
        <v>10505</v>
      </c>
      <c r="G552">
        <v>9773</v>
      </c>
    </row>
    <row r="553" spans="1:7" x14ac:dyDescent="0.3">
      <c r="A553" s="1" t="s">
        <v>62</v>
      </c>
      <c r="B553">
        <v>9175</v>
      </c>
      <c r="C553">
        <v>234</v>
      </c>
      <c r="D553">
        <v>8892</v>
      </c>
      <c r="E553">
        <v>9296</v>
      </c>
      <c r="F553">
        <v>9423</v>
      </c>
      <c r="G553">
        <v>9087</v>
      </c>
    </row>
    <row r="554" spans="1:7" x14ac:dyDescent="0.3">
      <c r="A554" s="1" t="s">
        <v>63</v>
      </c>
      <c r="B554">
        <v>5748</v>
      </c>
      <c r="C554">
        <v>320</v>
      </c>
      <c r="D554">
        <v>5716</v>
      </c>
      <c r="E554">
        <v>5332</v>
      </c>
      <c r="F554">
        <v>5843</v>
      </c>
      <c r="G554">
        <v>6100</v>
      </c>
    </row>
    <row r="555" spans="1:7" x14ac:dyDescent="0.3">
      <c r="A555" s="1" t="s">
        <v>64</v>
      </c>
      <c r="B555">
        <v>2350</v>
      </c>
      <c r="C555">
        <v>325</v>
      </c>
      <c r="D555">
        <v>1990</v>
      </c>
      <c r="E555">
        <v>2163</v>
      </c>
      <c r="F555">
        <v>2609</v>
      </c>
      <c r="G555">
        <v>2640</v>
      </c>
    </row>
    <row r="556" spans="1:7" x14ac:dyDescent="0.3">
      <c r="A556" s="1" t="s">
        <v>65</v>
      </c>
      <c r="B556">
        <v>2277</v>
      </c>
      <c r="C556">
        <v>163</v>
      </c>
      <c r="D556">
        <v>2333</v>
      </c>
      <c r="E556">
        <v>2094</v>
      </c>
      <c r="F556">
        <v>2210</v>
      </c>
      <c r="G556">
        <v>2473</v>
      </c>
    </row>
    <row r="557" spans="1:7" x14ac:dyDescent="0.3">
      <c r="A557" s="1" t="s">
        <v>66</v>
      </c>
      <c r="B557">
        <v>129</v>
      </c>
      <c r="C557">
        <v>5</v>
      </c>
      <c r="D557">
        <v>124</v>
      </c>
      <c r="E557">
        <v>129</v>
      </c>
      <c r="F557">
        <v>135</v>
      </c>
      <c r="G557">
        <v>129</v>
      </c>
    </row>
    <row r="558" spans="1:7" x14ac:dyDescent="0.3">
      <c r="A558" s="1" t="s">
        <v>67</v>
      </c>
      <c r="B558">
        <v>127</v>
      </c>
      <c r="C558">
        <v>4</v>
      </c>
      <c r="D558">
        <v>124</v>
      </c>
      <c r="E558">
        <v>124</v>
      </c>
      <c r="F558">
        <v>133</v>
      </c>
      <c r="G558">
        <v>128</v>
      </c>
    </row>
    <row r="559" spans="1:7" x14ac:dyDescent="0.3">
      <c r="A559" s="1" t="s">
        <v>68</v>
      </c>
      <c r="B559">
        <v>14134</v>
      </c>
      <c r="C559">
        <v>662</v>
      </c>
      <c r="D559">
        <v>13402</v>
      </c>
      <c r="E559">
        <v>13768</v>
      </c>
      <c r="F559">
        <v>14828</v>
      </c>
      <c r="G559">
        <v>14540</v>
      </c>
    </row>
    <row r="560" spans="1:7" x14ac:dyDescent="0.3">
      <c r="A560" s="1" t="s">
        <v>69</v>
      </c>
      <c r="B560">
        <v>5764</v>
      </c>
      <c r="C560">
        <v>300</v>
      </c>
      <c r="D560">
        <v>5407</v>
      </c>
      <c r="E560">
        <v>5651</v>
      </c>
      <c r="F560">
        <v>6098</v>
      </c>
      <c r="G560">
        <v>5901</v>
      </c>
    </row>
    <row r="561" spans="1:7" x14ac:dyDescent="0.3">
      <c r="A561" s="1" t="s">
        <v>70</v>
      </c>
      <c r="B561">
        <v>4969</v>
      </c>
      <c r="C561">
        <v>372</v>
      </c>
      <c r="D561">
        <v>4490</v>
      </c>
      <c r="E561">
        <v>4863</v>
      </c>
      <c r="F561">
        <v>5305</v>
      </c>
      <c r="G561">
        <v>5216</v>
      </c>
    </row>
    <row r="562" spans="1:7" x14ac:dyDescent="0.3">
      <c r="A562" s="1" t="s">
        <v>71</v>
      </c>
      <c r="B562">
        <v>6478</v>
      </c>
      <c r="C562">
        <v>661</v>
      </c>
      <c r="D562">
        <v>5808</v>
      </c>
      <c r="E562">
        <v>6015</v>
      </c>
      <c r="F562">
        <v>7110</v>
      </c>
      <c r="G562">
        <v>6977</v>
      </c>
    </row>
    <row r="563" spans="1:7" x14ac:dyDescent="0.3">
      <c r="A563" s="1" t="s">
        <v>72</v>
      </c>
      <c r="B563">
        <v>7121</v>
      </c>
      <c r="C563">
        <v>454</v>
      </c>
      <c r="D563">
        <v>6671</v>
      </c>
      <c r="E563">
        <v>6971</v>
      </c>
      <c r="F563">
        <v>7747</v>
      </c>
      <c r="G563">
        <v>7094</v>
      </c>
    </row>
    <row r="564" spans="1:7" x14ac:dyDescent="0.3">
      <c r="A564" s="1" t="s">
        <v>73</v>
      </c>
      <c r="B564">
        <v>10008</v>
      </c>
      <c r="C564">
        <v>616</v>
      </c>
      <c r="D564">
        <v>9235</v>
      </c>
      <c r="E564">
        <v>9963</v>
      </c>
      <c r="F564">
        <v>10738</v>
      </c>
      <c r="G564">
        <v>10095</v>
      </c>
    </row>
    <row r="565" spans="1:7" x14ac:dyDescent="0.3">
      <c r="A565" s="1" t="s">
        <v>74</v>
      </c>
      <c r="B565">
        <v>9280</v>
      </c>
      <c r="C565">
        <v>378</v>
      </c>
      <c r="D565">
        <v>9057</v>
      </c>
      <c r="E565">
        <v>8905</v>
      </c>
      <c r="F565">
        <v>9405</v>
      </c>
      <c r="G565">
        <v>9751</v>
      </c>
    </row>
    <row r="566" spans="1:7" x14ac:dyDescent="0.3">
      <c r="A566" s="1" t="s">
        <v>75</v>
      </c>
      <c r="B566">
        <v>5849</v>
      </c>
      <c r="C566">
        <v>677</v>
      </c>
      <c r="D566">
        <v>5173</v>
      </c>
      <c r="E566">
        <v>5794</v>
      </c>
      <c r="F566">
        <v>6784</v>
      </c>
      <c r="G566">
        <v>5647</v>
      </c>
    </row>
    <row r="567" spans="1:7" x14ac:dyDescent="0.3">
      <c r="A567" s="1" t="s">
        <v>76</v>
      </c>
      <c r="B567">
        <v>2325</v>
      </c>
      <c r="C567">
        <v>226</v>
      </c>
      <c r="D567">
        <v>2077</v>
      </c>
      <c r="E567">
        <v>2208</v>
      </c>
      <c r="F567">
        <v>2584</v>
      </c>
      <c r="G567">
        <v>2432</v>
      </c>
    </row>
    <row r="568" spans="1:7" x14ac:dyDescent="0.3">
      <c r="A568" s="1" t="s">
        <v>77</v>
      </c>
      <c r="B568">
        <v>6168</v>
      </c>
      <c r="C568">
        <v>285</v>
      </c>
      <c r="D568">
        <v>5818</v>
      </c>
      <c r="E568">
        <v>6119</v>
      </c>
      <c r="F568">
        <v>6226</v>
      </c>
      <c r="G568">
        <v>6508</v>
      </c>
    </row>
    <row r="569" spans="1:7" x14ac:dyDescent="0.3">
      <c r="A569" s="1" t="s">
        <v>78</v>
      </c>
      <c r="B569">
        <v>129</v>
      </c>
      <c r="C569">
        <v>5</v>
      </c>
      <c r="D569">
        <v>122</v>
      </c>
      <c r="E569">
        <v>130</v>
      </c>
      <c r="F569">
        <v>133</v>
      </c>
      <c r="G569">
        <v>130</v>
      </c>
    </row>
    <row r="570" spans="1:7" x14ac:dyDescent="0.3">
      <c r="A570" s="1" t="s">
        <v>79</v>
      </c>
      <c r="B570">
        <v>127</v>
      </c>
      <c r="C570">
        <v>5</v>
      </c>
      <c r="D570">
        <v>122</v>
      </c>
      <c r="E570">
        <v>124</v>
      </c>
      <c r="F570">
        <v>133</v>
      </c>
      <c r="G570">
        <v>131</v>
      </c>
    </row>
    <row r="571" spans="1:7" x14ac:dyDescent="0.3">
      <c r="A571" s="1" t="s">
        <v>80</v>
      </c>
      <c r="B571">
        <v>14736</v>
      </c>
      <c r="C571">
        <v>659</v>
      </c>
      <c r="D571">
        <v>14047</v>
      </c>
      <c r="E571">
        <v>14312</v>
      </c>
      <c r="F571">
        <v>15410</v>
      </c>
      <c r="G571">
        <v>15177</v>
      </c>
    </row>
    <row r="572" spans="1:7" x14ac:dyDescent="0.3">
      <c r="A572" s="1" t="s">
        <v>81</v>
      </c>
      <c r="B572">
        <v>5763</v>
      </c>
      <c r="C572">
        <v>251</v>
      </c>
      <c r="D572">
        <v>5488</v>
      </c>
      <c r="E572">
        <v>5618</v>
      </c>
      <c r="F572">
        <v>6018</v>
      </c>
      <c r="G572">
        <v>5929</v>
      </c>
    </row>
    <row r="573" spans="1:7" x14ac:dyDescent="0.3">
      <c r="A573" s="1" t="s">
        <v>82</v>
      </c>
      <c r="B573">
        <v>5104</v>
      </c>
      <c r="C573">
        <v>425</v>
      </c>
      <c r="D573">
        <v>4636</v>
      </c>
      <c r="E573">
        <v>4853</v>
      </c>
      <c r="F573">
        <v>5458</v>
      </c>
      <c r="G573">
        <v>5471</v>
      </c>
    </row>
    <row r="574" spans="1:7" x14ac:dyDescent="0.3">
      <c r="A574" s="1" t="s">
        <v>83</v>
      </c>
      <c r="B574">
        <v>7596</v>
      </c>
      <c r="C574">
        <v>446</v>
      </c>
      <c r="D574">
        <v>7106</v>
      </c>
      <c r="E574">
        <v>7354</v>
      </c>
      <c r="F574">
        <v>7838</v>
      </c>
      <c r="G574">
        <v>8085</v>
      </c>
    </row>
    <row r="575" spans="1:7" x14ac:dyDescent="0.3">
      <c r="A575" s="1" t="s">
        <v>84</v>
      </c>
      <c r="B575">
        <v>6864</v>
      </c>
      <c r="C575">
        <v>1013</v>
      </c>
      <c r="D575">
        <v>6078</v>
      </c>
      <c r="E575">
        <v>5953</v>
      </c>
      <c r="F575">
        <v>7398</v>
      </c>
      <c r="G575">
        <v>8025</v>
      </c>
    </row>
    <row r="576" spans="1:7" x14ac:dyDescent="0.3">
      <c r="A576" s="1" t="s">
        <v>85</v>
      </c>
      <c r="B576">
        <v>10285</v>
      </c>
      <c r="C576">
        <v>650</v>
      </c>
      <c r="D576">
        <v>9460</v>
      </c>
      <c r="E576">
        <v>10156</v>
      </c>
      <c r="F576">
        <v>11003</v>
      </c>
      <c r="G576">
        <v>10520</v>
      </c>
    </row>
    <row r="577" spans="1:7" x14ac:dyDescent="0.3">
      <c r="A577" s="1" t="s">
        <v>86</v>
      </c>
      <c r="B577">
        <v>9392</v>
      </c>
      <c r="C577">
        <v>1020</v>
      </c>
      <c r="D577">
        <v>8455</v>
      </c>
      <c r="E577">
        <v>8571</v>
      </c>
      <c r="F577">
        <v>10376</v>
      </c>
      <c r="G577">
        <v>10167</v>
      </c>
    </row>
    <row r="578" spans="1:7" x14ac:dyDescent="0.3">
      <c r="A578" s="1" t="s">
        <v>87</v>
      </c>
      <c r="B578">
        <v>6145</v>
      </c>
      <c r="C578">
        <v>509</v>
      </c>
      <c r="D578">
        <v>5512</v>
      </c>
      <c r="E578">
        <v>6067</v>
      </c>
      <c r="F578">
        <v>6742</v>
      </c>
      <c r="G578">
        <v>6257</v>
      </c>
    </row>
    <row r="579" spans="1:7" x14ac:dyDescent="0.3">
      <c r="A579" s="1" t="s">
        <v>88</v>
      </c>
      <c r="B579">
        <v>3115</v>
      </c>
      <c r="C579">
        <v>271</v>
      </c>
      <c r="D579">
        <v>3096</v>
      </c>
      <c r="E579">
        <v>2751</v>
      </c>
      <c r="F579">
        <v>3217</v>
      </c>
      <c r="G579">
        <v>3394</v>
      </c>
    </row>
    <row r="580" spans="1:7" x14ac:dyDescent="0.3">
      <c r="A580" s="1" t="s">
        <v>89</v>
      </c>
      <c r="B580">
        <v>2867</v>
      </c>
      <c r="C580">
        <v>209</v>
      </c>
      <c r="D580">
        <v>3031</v>
      </c>
      <c r="E580">
        <v>2758</v>
      </c>
      <c r="F580">
        <v>2627</v>
      </c>
      <c r="G580">
        <v>3054</v>
      </c>
    </row>
    <row r="581" spans="1:7" x14ac:dyDescent="0.3">
      <c r="A581" s="1" t="s">
        <v>90</v>
      </c>
      <c r="B581">
        <v>129</v>
      </c>
      <c r="C581">
        <v>5</v>
      </c>
      <c r="D581">
        <v>124</v>
      </c>
      <c r="E581">
        <v>127</v>
      </c>
      <c r="F581">
        <v>136</v>
      </c>
      <c r="G581">
        <v>130</v>
      </c>
    </row>
    <row r="582" spans="1:7" x14ac:dyDescent="0.3">
      <c r="A582" s="1" t="s">
        <v>91</v>
      </c>
      <c r="B582">
        <v>129</v>
      </c>
      <c r="C582">
        <v>2</v>
      </c>
      <c r="D582">
        <v>127</v>
      </c>
      <c r="E582">
        <v>127</v>
      </c>
      <c r="F582">
        <v>131</v>
      </c>
      <c r="G582">
        <v>130</v>
      </c>
    </row>
    <row r="583" spans="1:7" x14ac:dyDescent="0.3">
      <c r="A583" s="1" t="s">
        <v>92</v>
      </c>
      <c r="B583">
        <v>130</v>
      </c>
      <c r="C583">
        <v>6</v>
      </c>
      <c r="D583">
        <v>123</v>
      </c>
      <c r="E583">
        <v>127</v>
      </c>
      <c r="F583">
        <v>137</v>
      </c>
      <c r="G583">
        <v>133</v>
      </c>
    </row>
    <row r="584" spans="1:7" x14ac:dyDescent="0.3">
      <c r="A584" s="1" t="s">
        <v>93</v>
      </c>
      <c r="B584">
        <v>129</v>
      </c>
      <c r="C584">
        <v>3</v>
      </c>
      <c r="D584">
        <v>126</v>
      </c>
      <c r="E584">
        <v>126</v>
      </c>
      <c r="F584">
        <v>131</v>
      </c>
      <c r="G584">
        <v>131</v>
      </c>
    </row>
    <row r="585" spans="1:7" x14ac:dyDescent="0.3">
      <c r="A585" s="1" t="s">
        <v>94</v>
      </c>
      <c r="B585">
        <v>122</v>
      </c>
      <c r="C585">
        <v>3</v>
      </c>
      <c r="D585">
        <v>119</v>
      </c>
      <c r="E585">
        <v>121</v>
      </c>
      <c r="F585">
        <v>126</v>
      </c>
      <c r="G585">
        <v>121</v>
      </c>
    </row>
    <row r="586" spans="1:7" x14ac:dyDescent="0.3">
      <c r="A586" s="1" t="s">
        <v>95</v>
      </c>
      <c r="B586">
        <v>129</v>
      </c>
      <c r="C586">
        <v>5</v>
      </c>
      <c r="D586">
        <v>127</v>
      </c>
      <c r="E586">
        <v>124</v>
      </c>
      <c r="F586">
        <v>135</v>
      </c>
      <c r="G586">
        <v>131</v>
      </c>
    </row>
    <row r="587" spans="1:7" x14ac:dyDescent="0.3">
      <c r="A587" s="1" t="s">
        <v>96</v>
      </c>
      <c r="B587">
        <v>129</v>
      </c>
      <c r="C587">
        <v>4</v>
      </c>
      <c r="D587">
        <v>124</v>
      </c>
      <c r="E587">
        <v>130</v>
      </c>
      <c r="F587">
        <v>132</v>
      </c>
      <c r="G587">
        <v>129</v>
      </c>
    </row>
    <row r="588" spans="1:7" x14ac:dyDescent="0.3">
      <c r="A588" s="1" t="s">
        <v>97</v>
      </c>
      <c r="B588">
        <v>128</v>
      </c>
      <c r="C588">
        <v>6</v>
      </c>
      <c r="D588">
        <v>123</v>
      </c>
      <c r="E588">
        <v>125</v>
      </c>
      <c r="F588">
        <v>136</v>
      </c>
      <c r="G588">
        <v>128</v>
      </c>
    </row>
    <row r="589" spans="1:7" x14ac:dyDescent="0.3">
      <c r="A589" s="1" t="s">
        <v>98</v>
      </c>
      <c r="B589">
        <v>121</v>
      </c>
      <c r="C589">
        <v>2</v>
      </c>
      <c r="D589">
        <v>121</v>
      </c>
      <c r="E589">
        <v>119</v>
      </c>
      <c r="F589">
        <v>124</v>
      </c>
      <c r="G589">
        <v>121</v>
      </c>
    </row>
    <row r="590" spans="1:7" x14ac:dyDescent="0.3">
      <c r="A590" s="1" t="s">
        <v>99</v>
      </c>
      <c r="B590">
        <v>124</v>
      </c>
      <c r="C590">
        <v>5</v>
      </c>
      <c r="D590">
        <v>121</v>
      </c>
      <c r="E590">
        <v>120</v>
      </c>
      <c r="F590">
        <v>130</v>
      </c>
      <c r="G590">
        <v>125</v>
      </c>
    </row>
    <row r="591" spans="1:7" x14ac:dyDescent="0.3">
      <c r="A591" s="1" t="s">
        <v>100</v>
      </c>
      <c r="B591">
        <v>127</v>
      </c>
      <c r="C591">
        <v>5</v>
      </c>
      <c r="D591">
        <v>123</v>
      </c>
      <c r="E591">
        <v>124</v>
      </c>
      <c r="F591">
        <v>134</v>
      </c>
      <c r="G591">
        <v>128</v>
      </c>
    </row>
    <row r="592" spans="1:7" x14ac:dyDescent="0.3">
      <c r="A592" s="1" t="s">
        <v>101</v>
      </c>
      <c r="B592">
        <v>132</v>
      </c>
      <c r="C592">
        <v>6</v>
      </c>
      <c r="D592">
        <v>126</v>
      </c>
      <c r="E592">
        <v>130</v>
      </c>
      <c r="F592">
        <v>139</v>
      </c>
      <c r="G592">
        <v>132</v>
      </c>
    </row>
    <row r="593" spans="1:7" x14ac:dyDescent="0.3">
      <c r="A593" s="1" t="s">
        <v>102</v>
      </c>
      <c r="B593">
        <v>120</v>
      </c>
      <c r="C593">
        <v>10</v>
      </c>
      <c r="D593">
        <v>115</v>
      </c>
      <c r="E593">
        <v>107</v>
      </c>
      <c r="F593">
        <v>128</v>
      </c>
      <c r="G593">
        <v>128</v>
      </c>
    </row>
    <row r="595" spans="1:7" x14ac:dyDescent="0.3">
      <c r="A595" s="1" t="s">
        <v>149</v>
      </c>
    </row>
    <row r="596" spans="1:7" x14ac:dyDescent="0.3">
      <c r="A596" s="1" t="s">
        <v>0</v>
      </c>
      <c r="B596" s="1" t="s">
        <v>1</v>
      </c>
      <c r="C596" s="1" t="s">
        <v>2</v>
      </c>
      <c r="D596" s="1" t="s">
        <v>3</v>
      </c>
      <c r="E596" s="1" t="s">
        <v>4</v>
      </c>
      <c r="F596" s="1" t="s">
        <v>5</v>
      </c>
      <c r="G596" s="1" t="s">
        <v>6</v>
      </c>
    </row>
    <row r="597" spans="1:7" x14ac:dyDescent="0.3">
      <c r="A597" s="1" t="s">
        <v>7</v>
      </c>
      <c r="B597">
        <v>130</v>
      </c>
      <c r="C597">
        <v>6</v>
      </c>
      <c r="D597">
        <v>124</v>
      </c>
      <c r="E597">
        <v>128</v>
      </c>
      <c r="F597">
        <v>139</v>
      </c>
      <c r="G597">
        <v>131</v>
      </c>
    </row>
    <row r="598" spans="1:7" x14ac:dyDescent="0.3">
      <c r="A598" s="1" t="s">
        <v>8</v>
      </c>
      <c r="B598">
        <v>127</v>
      </c>
      <c r="C598">
        <v>5</v>
      </c>
      <c r="D598">
        <v>120</v>
      </c>
      <c r="E598">
        <v>125</v>
      </c>
      <c r="F598">
        <v>132</v>
      </c>
      <c r="G598">
        <v>131</v>
      </c>
    </row>
    <row r="599" spans="1:7" x14ac:dyDescent="0.3">
      <c r="A599" s="1" t="s">
        <v>9</v>
      </c>
      <c r="B599">
        <v>132</v>
      </c>
      <c r="C599">
        <v>5</v>
      </c>
      <c r="D599">
        <v>125</v>
      </c>
      <c r="E599">
        <v>132</v>
      </c>
      <c r="F599">
        <v>136</v>
      </c>
      <c r="G599">
        <v>134</v>
      </c>
    </row>
    <row r="600" spans="1:7" x14ac:dyDescent="0.3">
      <c r="A600" s="1" t="s">
        <v>10</v>
      </c>
      <c r="B600">
        <v>132</v>
      </c>
      <c r="C600">
        <v>4</v>
      </c>
      <c r="D600">
        <v>129</v>
      </c>
      <c r="E600">
        <v>128</v>
      </c>
      <c r="F600">
        <v>137</v>
      </c>
      <c r="G600">
        <v>136</v>
      </c>
    </row>
    <row r="601" spans="1:7" x14ac:dyDescent="0.3">
      <c r="A601" s="1" t="s">
        <v>11</v>
      </c>
      <c r="B601">
        <v>130</v>
      </c>
      <c r="C601">
        <v>4</v>
      </c>
      <c r="D601">
        <v>125</v>
      </c>
      <c r="E601">
        <v>128</v>
      </c>
      <c r="F601">
        <v>135</v>
      </c>
      <c r="G601">
        <v>132</v>
      </c>
    </row>
    <row r="602" spans="1:7" x14ac:dyDescent="0.3">
      <c r="A602" s="1" t="s">
        <v>12</v>
      </c>
      <c r="B602">
        <v>131</v>
      </c>
      <c r="C602">
        <v>4</v>
      </c>
      <c r="D602">
        <v>128</v>
      </c>
      <c r="E602">
        <v>130</v>
      </c>
      <c r="F602">
        <v>137</v>
      </c>
      <c r="G602">
        <v>130</v>
      </c>
    </row>
    <row r="603" spans="1:7" x14ac:dyDescent="0.3">
      <c r="A603" s="1" t="s">
        <v>13</v>
      </c>
      <c r="B603">
        <v>133</v>
      </c>
      <c r="C603">
        <v>3</v>
      </c>
      <c r="D603">
        <v>128</v>
      </c>
      <c r="E603">
        <v>133</v>
      </c>
      <c r="F603">
        <v>136</v>
      </c>
      <c r="G603">
        <v>134</v>
      </c>
    </row>
    <row r="604" spans="1:7" x14ac:dyDescent="0.3">
      <c r="A604" s="1" t="s">
        <v>14</v>
      </c>
      <c r="B604">
        <v>131</v>
      </c>
      <c r="C604">
        <v>4</v>
      </c>
      <c r="D604">
        <v>125</v>
      </c>
      <c r="E604">
        <v>132</v>
      </c>
      <c r="F604">
        <v>135</v>
      </c>
      <c r="G604">
        <v>132</v>
      </c>
    </row>
    <row r="605" spans="1:7" x14ac:dyDescent="0.3">
      <c r="A605" s="1" t="s">
        <v>15</v>
      </c>
      <c r="B605">
        <v>130</v>
      </c>
      <c r="C605">
        <v>5</v>
      </c>
      <c r="D605">
        <v>125</v>
      </c>
      <c r="E605">
        <v>131</v>
      </c>
      <c r="F605">
        <v>136</v>
      </c>
      <c r="G605">
        <v>129</v>
      </c>
    </row>
    <row r="606" spans="1:7" x14ac:dyDescent="0.3">
      <c r="A606" s="1" t="s">
        <v>16</v>
      </c>
      <c r="B606">
        <v>130</v>
      </c>
      <c r="C606">
        <v>4</v>
      </c>
      <c r="D606">
        <v>127</v>
      </c>
      <c r="E606">
        <v>126</v>
      </c>
      <c r="F606">
        <v>136</v>
      </c>
      <c r="G606">
        <v>130</v>
      </c>
    </row>
    <row r="607" spans="1:7" x14ac:dyDescent="0.3">
      <c r="A607" s="1" t="s">
        <v>17</v>
      </c>
      <c r="B607">
        <v>135</v>
      </c>
      <c r="C607">
        <v>4</v>
      </c>
      <c r="D607">
        <v>131</v>
      </c>
      <c r="E607">
        <v>134</v>
      </c>
      <c r="F607">
        <v>139</v>
      </c>
      <c r="G607">
        <v>135</v>
      </c>
    </row>
    <row r="608" spans="1:7" x14ac:dyDescent="0.3">
      <c r="A608" s="1" t="s">
        <v>18</v>
      </c>
      <c r="B608">
        <v>139</v>
      </c>
      <c r="C608">
        <v>5</v>
      </c>
      <c r="D608">
        <v>134</v>
      </c>
      <c r="E608">
        <v>137</v>
      </c>
      <c r="F608">
        <v>146</v>
      </c>
      <c r="G608">
        <v>140</v>
      </c>
    </row>
    <row r="609" spans="1:7" x14ac:dyDescent="0.3">
      <c r="A609" s="1" t="s">
        <v>19</v>
      </c>
      <c r="B609">
        <v>129</v>
      </c>
      <c r="C609">
        <v>2</v>
      </c>
      <c r="D609">
        <v>127</v>
      </c>
      <c r="E609">
        <v>127</v>
      </c>
      <c r="F609">
        <v>132</v>
      </c>
      <c r="G609">
        <v>129</v>
      </c>
    </row>
    <row r="610" spans="1:7" x14ac:dyDescent="0.3">
      <c r="A610" s="1" t="s">
        <v>20</v>
      </c>
      <c r="B610">
        <v>14746</v>
      </c>
      <c r="C610">
        <v>444</v>
      </c>
      <c r="D610">
        <v>14216</v>
      </c>
      <c r="E610">
        <v>14589</v>
      </c>
      <c r="F610">
        <v>15247</v>
      </c>
      <c r="G610">
        <v>14932</v>
      </c>
    </row>
    <row r="611" spans="1:7" x14ac:dyDescent="0.3">
      <c r="A611" s="1" t="s">
        <v>21</v>
      </c>
      <c r="B611">
        <v>5965</v>
      </c>
      <c r="C611">
        <v>266</v>
      </c>
      <c r="D611">
        <v>5680</v>
      </c>
      <c r="E611">
        <v>5800</v>
      </c>
      <c r="F611">
        <v>6223</v>
      </c>
      <c r="G611">
        <v>6158</v>
      </c>
    </row>
    <row r="612" spans="1:7" x14ac:dyDescent="0.3">
      <c r="A612" s="1" t="s">
        <v>22</v>
      </c>
      <c r="B612">
        <v>5456</v>
      </c>
      <c r="C612">
        <v>282</v>
      </c>
      <c r="D612">
        <v>5150</v>
      </c>
      <c r="E612">
        <v>5300</v>
      </c>
      <c r="F612">
        <v>5602</v>
      </c>
      <c r="G612">
        <v>5771</v>
      </c>
    </row>
    <row r="613" spans="1:7" x14ac:dyDescent="0.3">
      <c r="A613" s="1" t="s">
        <v>23</v>
      </c>
      <c r="B613">
        <v>8456</v>
      </c>
      <c r="C613">
        <v>404</v>
      </c>
      <c r="D613">
        <v>8062</v>
      </c>
      <c r="E613">
        <v>8156</v>
      </c>
      <c r="F613">
        <v>8835</v>
      </c>
      <c r="G613">
        <v>8771</v>
      </c>
    </row>
    <row r="614" spans="1:7" x14ac:dyDescent="0.3">
      <c r="A614" s="1" t="s">
        <v>24</v>
      </c>
      <c r="B614">
        <v>3831</v>
      </c>
      <c r="C614">
        <v>200</v>
      </c>
      <c r="D614">
        <v>3995</v>
      </c>
      <c r="E614">
        <v>3612</v>
      </c>
      <c r="F614">
        <v>3710</v>
      </c>
      <c r="G614">
        <v>4006</v>
      </c>
    </row>
    <row r="615" spans="1:7" x14ac:dyDescent="0.3">
      <c r="A615" s="1" t="s">
        <v>25</v>
      </c>
      <c r="B615">
        <v>10432</v>
      </c>
      <c r="C615">
        <v>433</v>
      </c>
      <c r="D615">
        <v>9926</v>
      </c>
      <c r="E615">
        <v>10561</v>
      </c>
      <c r="F615">
        <v>10952</v>
      </c>
      <c r="G615">
        <v>10290</v>
      </c>
    </row>
    <row r="616" spans="1:7" x14ac:dyDescent="0.3">
      <c r="A616" s="1" t="s">
        <v>26</v>
      </c>
      <c r="B616">
        <v>9580</v>
      </c>
      <c r="C616">
        <v>702</v>
      </c>
      <c r="D616">
        <v>8574</v>
      </c>
      <c r="E616">
        <v>9678</v>
      </c>
      <c r="F616">
        <v>10180</v>
      </c>
      <c r="G616">
        <v>9889</v>
      </c>
    </row>
    <row r="617" spans="1:7" x14ac:dyDescent="0.3">
      <c r="A617" s="1" t="s">
        <v>27</v>
      </c>
      <c r="B617">
        <v>6401</v>
      </c>
      <c r="C617">
        <v>387</v>
      </c>
      <c r="D617">
        <v>5980</v>
      </c>
      <c r="E617">
        <v>6233</v>
      </c>
      <c r="F617">
        <v>6509</v>
      </c>
      <c r="G617">
        <v>6882</v>
      </c>
    </row>
    <row r="618" spans="1:7" x14ac:dyDescent="0.3">
      <c r="A618" s="1" t="s">
        <v>28</v>
      </c>
      <c r="B618">
        <v>2217</v>
      </c>
      <c r="C618">
        <v>404</v>
      </c>
      <c r="D618">
        <v>2051</v>
      </c>
      <c r="E618">
        <v>1844</v>
      </c>
      <c r="F618">
        <v>2188</v>
      </c>
      <c r="G618">
        <v>2785</v>
      </c>
    </row>
    <row r="619" spans="1:7" x14ac:dyDescent="0.3">
      <c r="A619" s="1" t="s">
        <v>29</v>
      </c>
      <c r="B619">
        <v>2535</v>
      </c>
      <c r="C619">
        <v>159</v>
      </c>
      <c r="D619">
        <v>2389</v>
      </c>
      <c r="E619">
        <v>2446</v>
      </c>
      <c r="F619">
        <v>2751</v>
      </c>
      <c r="G619">
        <v>2554</v>
      </c>
    </row>
    <row r="620" spans="1:7" x14ac:dyDescent="0.3">
      <c r="A620" s="1" t="s">
        <v>30</v>
      </c>
      <c r="B620">
        <v>133</v>
      </c>
      <c r="C620">
        <v>4</v>
      </c>
      <c r="D620">
        <v>129</v>
      </c>
      <c r="E620">
        <v>132</v>
      </c>
      <c r="F620">
        <v>139</v>
      </c>
      <c r="G620">
        <v>131</v>
      </c>
    </row>
    <row r="621" spans="1:7" x14ac:dyDescent="0.3">
      <c r="A621" s="1" t="s">
        <v>31</v>
      </c>
      <c r="B621">
        <v>130</v>
      </c>
      <c r="C621">
        <v>5</v>
      </c>
      <c r="D621">
        <v>128</v>
      </c>
      <c r="E621">
        <v>126</v>
      </c>
      <c r="F621">
        <v>137</v>
      </c>
      <c r="G621">
        <v>130</v>
      </c>
    </row>
    <row r="622" spans="1:7" x14ac:dyDescent="0.3">
      <c r="A622" s="1" t="s">
        <v>32</v>
      </c>
      <c r="B622">
        <v>14100</v>
      </c>
      <c r="C622">
        <v>429</v>
      </c>
      <c r="D622">
        <v>13558</v>
      </c>
      <c r="E622">
        <v>13983</v>
      </c>
      <c r="F622">
        <v>14545</v>
      </c>
      <c r="G622">
        <v>14314</v>
      </c>
    </row>
    <row r="623" spans="1:7" x14ac:dyDescent="0.3">
      <c r="A623" s="1" t="s">
        <v>33</v>
      </c>
      <c r="B623">
        <v>5696</v>
      </c>
      <c r="C623">
        <v>228</v>
      </c>
      <c r="D623">
        <v>5410</v>
      </c>
      <c r="E623">
        <v>5640</v>
      </c>
      <c r="F623">
        <v>5945</v>
      </c>
      <c r="G623">
        <v>5789</v>
      </c>
    </row>
    <row r="624" spans="1:7" x14ac:dyDescent="0.3">
      <c r="A624" s="1" t="s">
        <v>34</v>
      </c>
      <c r="B624">
        <v>4377</v>
      </c>
      <c r="C624">
        <v>617</v>
      </c>
      <c r="D624">
        <v>3793</v>
      </c>
      <c r="E624">
        <v>3943</v>
      </c>
      <c r="F624">
        <v>5102</v>
      </c>
      <c r="G624">
        <v>4668</v>
      </c>
    </row>
    <row r="625" spans="1:7" x14ac:dyDescent="0.3">
      <c r="A625" s="1" t="s">
        <v>35</v>
      </c>
      <c r="B625">
        <v>9123</v>
      </c>
      <c r="C625">
        <v>503</v>
      </c>
      <c r="D625">
        <v>8605</v>
      </c>
      <c r="E625">
        <v>8780</v>
      </c>
      <c r="F625">
        <v>9568</v>
      </c>
      <c r="G625">
        <v>9541</v>
      </c>
    </row>
    <row r="626" spans="1:7" x14ac:dyDescent="0.3">
      <c r="A626" s="1" t="s">
        <v>36</v>
      </c>
      <c r="B626">
        <v>5163</v>
      </c>
      <c r="C626">
        <v>316</v>
      </c>
      <c r="D626">
        <v>4907</v>
      </c>
      <c r="E626">
        <v>4881</v>
      </c>
      <c r="F626">
        <v>5359</v>
      </c>
      <c r="G626">
        <v>5504</v>
      </c>
    </row>
    <row r="627" spans="1:7" x14ac:dyDescent="0.3">
      <c r="A627" s="1" t="s">
        <v>37</v>
      </c>
      <c r="B627">
        <v>10212</v>
      </c>
      <c r="C627">
        <v>445</v>
      </c>
      <c r="D627">
        <v>9676</v>
      </c>
      <c r="E627">
        <v>10315</v>
      </c>
      <c r="F627">
        <v>10747</v>
      </c>
      <c r="G627">
        <v>10111</v>
      </c>
    </row>
    <row r="628" spans="1:7" x14ac:dyDescent="0.3">
      <c r="A628" s="1" t="s">
        <v>38</v>
      </c>
      <c r="B628">
        <v>9535</v>
      </c>
      <c r="C628">
        <v>270</v>
      </c>
      <c r="D628">
        <v>9291</v>
      </c>
      <c r="E628">
        <v>9919</v>
      </c>
      <c r="F628">
        <v>9499</v>
      </c>
      <c r="G628">
        <v>9433</v>
      </c>
    </row>
    <row r="629" spans="1:7" x14ac:dyDescent="0.3">
      <c r="A629" s="1" t="s">
        <v>39</v>
      </c>
      <c r="B629">
        <v>6149</v>
      </c>
      <c r="C629">
        <v>647</v>
      </c>
      <c r="D629">
        <v>5613</v>
      </c>
      <c r="E629">
        <v>5604</v>
      </c>
      <c r="F629">
        <v>6484</v>
      </c>
      <c r="G629">
        <v>6896</v>
      </c>
    </row>
    <row r="630" spans="1:7" x14ac:dyDescent="0.3">
      <c r="A630" s="1" t="s">
        <v>40</v>
      </c>
      <c r="B630">
        <v>2557</v>
      </c>
      <c r="C630">
        <v>244</v>
      </c>
      <c r="D630">
        <v>2430</v>
      </c>
      <c r="E630">
        <v>2331</v>
      </c>
      <c r="F630">
        <v>2578</v>
      </c>
      <c r="G630">
        <v>2890</v>
      </c>
    </row>
    <row r="631" spans="1:7" x14ac:dyDescent="0.3">
      <c r="A631" s="1" t="s">
        <v>41</v>
      </c>
      <c r="B631">
        <v>3294</v>
      </c>
      <c r="C631">
        <v>234</v>
      </c>
      <c r="D631">
        <v>3094</v>
      </c>
      <c r="E631">
        <v>3088</v>
      </c>
      <c r="F631">
        <v>3493</v>
      </c>
      <c r="G631">
        <v>3500</v>
      </c>
    </row>
    <row r="632" spans="1:7" x14ac:dyDescent="0.3">
      <c r="A632" s="1" t="s">
        <v>42</v>
      </c>
      <c r="B632">
        <v>133</v>
      </c>
      <c r="C632">
        <v>3</v>
      </c>
      <c r="D632">
        <v>131</v>
      </c>
      <c r="E632">
        <v>132</v>
      </c>
      <c r="F632">
        <v>138</v>
      </c>
      <c r="G632">
        <v>133</v>
      </c>
    </row>
    <row r="633" spans="1:7" x14ac:dyDescent="0.3">
      <c r="A633" s="1" t="s">
        <v>43</v>
      </c>
      <c r="B633">
        <v>125</v>
      </c>
      <c r="C633">
        <v>5</v>
      </c>
      <c r="D633">
        <v>123</v>
      </c>
      <c r="E633">
        <v>119</v>
      </c>
      <c r="F633">
        <v>130</v>
      </c>
      <c r="G633">
        <v>127</v>
      </c>
    </row>
    <row r="634" spans="1:7" x14ac:dyDescent="0.3">
      <c r="A634" s="1" t="s">
        <v>44</v>
      </c>
      <c r="B634">
        <v>14347</v>
      </c>
      <c r="C634">
        <v>565</v>
      </c>
      <c r="D634">
        <v>13682</v>
      </c>
      <c r="E634">
        <v>14109</v>
      </c>
      <c r="F634">
        <v>14959</v>
      </c>
      <c r="G634">
        <v>14639</v>
      </c>
    </row>
    <row r="635" spans="1:7" x14ac:dyDescent="0.3">
      <c r="A635" s="1" t="s">
        <v>45</v>
      </c>
      <c r="B635">
        <v>5237</v>
      </c>
      <c r="C635">
        <v>290</v>
      </c>
      <c r="D635">
        <v>4859</v>
      </c>
      <c r="E635">
        <v>5200</v>
      </c>
      <c r="F635">
        <v>5548</v>
      </c>
      <c r="G635">
        <v>5341</v>
      </c>
    </row>
    <row r="636" spans="1:7" x14ac:dyDescent="0.3">
      <c r="A636" s="1" t="s">
        <v>46</v>
      </c>
      <c r="B636">
        <v>5215</v>
      </c>
      <c r="C636">
        <v>133</v>
      </c>
      <c r="D636">
        <v>5071</v>
      </c>
      <c r="E636">
        <v>5133</v>
      </c>
      <c r="F636">
        <v>5347</v>
      </c>
      <c r="G636">
        <v>5308</v>
      </c>
    </row>
    <row r="637" spans="1:7" x14ac:dyDescent="0.3">
      <c r="A637" s="1" t="s">
        <v>47</v>
      </c>
      <c r="B637">
        <v>8848</v>
      </c>
      <c r="C637">
        <v>1223</v>
      </c>
      <c r="D637">
        <v>7394</v>
      </c>
      <c r="E637">
        <v>8343</v>
      </c>
      <c r="F637">
        <v>10143</v>
      </c>
      <c r="G637">
        <v>9511</v>
      </c>
    </row>
    <row r="638" spans="1:7" x14ac:dyDescent="0.3">
      <c r="A638" s="1" t="s">
        <v>48</v>
      </c>
      <c r="B638">
        <v>5271</v>
      </c>
      <c r="C638">
        <v>290</v>
      </c>
      <c r="D638">
        <v>5120</v>
      </c>
      <c r="E638">
        <v>4984</v>
      </c>
      <c r="F638">
        <v>5329</v>
      </c>
      <c r="G638">
        <v>5650</v>
      </c>
    </row>
    <row r="639" spans="1:7" x14ac:dyDescent="0.3">
      <c r="A639" s="1" t="s">
        <v>49</v>
      </c>
      <c r="B639">
        <v>8951</v>
      </c>
      <c r="C639">
        <v>481</v>
      </c>
      <c r="D639">
        <v>8389</v>
      </c>
      <c r="E639">
        <v>9030</v>
      </c>
      <c r="F639">
        <v>9550</v>
      </c>
      <c r="G639">
        <v>8835</v>
      </c>
    </row>
    <row r="640" spans="1:7" x14ac:dyDescent="0.3">
      <c r="A640" s="1" t="s">
        <v>50</v>
      </c>
      <c r="B640">
        <v>8445</v>
      </c>
      <c r="C640">
        <v>203</v>
      </c>
      <c r="D640">
        <v>8453</v>
      </c>
      <c r="E640">
        <v>8721</v>
      </c>
      <c r="F640">
        <v>8361</v>
      </c>
      <c r="G640">
        <v>8245</v>
      </c>
    </row>
    <row r="641" spans="1:7" x14ac:dyDescent="0.3">
      <c r="A641" s="1" t="s">
        <v>51</v>
      </c>
      <c r="B641">
        <v>6427</v>
      </c>
      <c r="C641">
        <v>497</v>
      </c>
      <c r="D641">
        <v>6079</v>
      </c>
      <c r="E641">
        <v>5922</v>
      </c>
      <c r="F641">
        <v>6846</v>
      </c>
      <c r="G641">
        <v>6862</v>
      </c>
    </row>
    <row r="642" spans="1:7" x14ac:dyDescent="0.3">
      <c r="A642" s="1" t="s">
        <v>52</v>
      </c>
      <c r="B642">
        <v>3096</v>
      </c>
      <c r="C642">
        <v>266</v>
      </c>
      <c r="D642">
        <v>2883</v>
      </c>
      <c r="E642">
        <v>2870</v>
      </c>
      <c r="F642">
        <v>3216</v>
      </c>
      <c r="G642">
        <v>3415</v>
      </c>
    </row>
    <row r="643" spans="1:7" x14ac:dyDescent="0.3">
      <c r="A643" s="1" t="s">
        <v>53</v>
      </c>
      <c r="B643">
        <v>5016</v>
      </c>
      <c r="C643">
        <v>809</v>
      </c>
      <c r="D643">
        <v>4297</v>
      </c>
      <c r="E643">
        <v>4336</v>
      </c>
      <c r="F643">
        <v>5671</v>
      </c>
      <c r="G643">
        <v>5760</v>
      </c>
    </row>
    <row r="644" spans="1:7" x14ac:dyDescent="0.3">
      <c r="A644" s="1" t="s">
        <v>54</v>
      </c>
      <c r="B644">
        <v>129</v>
      </c>
      <c r="C644">
        <v>6</v>
      </c>
      <c r="D644">
        <v>123</v>
      </c>
      <c r="E644">
        <v>127</v>
      </c>
      <c r="F644">
        <v>137</v>
      </c>
      <c r="G644">
        <v>129</v>
      </c>
    </row>
    <row r="645" spans="1:7" x14ac:dyDescent="0.3">
      <c r="A645" s="1" t="s">
        <v>55</v>
      </c>
      <c r="B645">
        <v>126</v>
      </c>
      <c r="C645">
        <v>5</v>
      </c>
      <c r="D645">
        <v>122</v>
      </c>
      <c r="E645">
        <v>122</v>
      </c>
      <c r="F645">
        <v>130</v>
      </c>
      <c r="G645">
        <v>129</v>
      </c>
    </row>
    <row r="646" spans="1:7" x14ac:dyDescent="0.3">
      <c r="A646" s="1" t="s">
        <v>56</v>
      </c>
      <c r="B646">
        <v>14050</v>
      </c>
      <c r="C646">
        <v>586</v>
      </c>
      <c r="D646">
        <v>13446</v>
      </c>
      <c r="E646">
        <v>13685</v>
      </c>
      <c r="F646">
        <v>14710</v>
      </c>
      <c r="G646">
        <v>14359</v>
      </c>
    </row>
    <row r="647" spans="1:7" x14ac:dyDescent="0.3">
      <c r="A647" s="1" t="s">
        <v>57</v>
      </c>
      <c r="B647">
        <v>5363</v>
      </c>
      <c r="C647">
        <v>245</v>
      </c>
      <c r="D647">
        <v>5053</v>
      </c>
      <c r="E647">
        <v>5325</v>
      </c>
      <c r="F647">
        <v>5644</v>
      </c>
      <c r="G647">
        <v>5429</v>
      </c>
    </row>
    <row r="648" spans="1:7" x14ac:dyDescent="0.3">
      <c r="A648" s="1" t="s">
        <v>58</v>
      </c>
      <c r="B648">
        <v>5189</v>
      </c>
      <c r="C648">
        <v>381</v>
      </c>
      <c r="D648">
        <v>4745</v>
      </c>
      <c r="E648">
        <v>5003</v>
      </c>
      <c r="F648">
        <v>5450</v>
      </c>
      <c r="G648">
        <v>5558</v>
      </c>
    </row>
    <row r="649" spans="1:7" x14ac:dyDescent="0.3">
      <c r="A649" s="1" t="s">
        <v>59</v>
      </c>
      <c r="B649">
        <v>8981</v>
      </c>
      <c r="C649">
        <v>752</v>
      </c>
      <c r="D649">
        <v>8397</v>
      </c>
      <c r="E649">
        <v>8296</v>
      </c>
      <c r="F649">
        <v>9415</v>
      </c>
      <c r="G649">
        <v>9815</v>
      </c>
    </row>
    <row r="650" spans="1:7" x14ac:dyDescent="0.3">
      <c r="A650" s="1" t="s">
        <v>60</v>
      </c>
      <c r="B650">
        <v>5670</v>
      </c>
      <c r="C650">
        <v>151</v>
      </c>
      <c r="D650">
        <v>5549</v>
      </c>
      <c r="E650">
        <v>5529</v>
      </c>
      <c r="F650">
        <v>5805</v>
      </c>
      <c r="G650">
        <v>5796</v>
      </c>
    </row>
    <row r="651" spans="1:7" x14ac:dyDescent="0.3">
      <c r="A651" s="1" t="s">
        <v>61</v>
      </c>
      <c r="B651">
        <v>8916</v>
      </c>
      <c r="C651">
        <v>492</v>
      </c>
      <c r="D651">
        <v>8342</v>
      </c>
      <c r="E651">
        <v>8900</v>
      </c>
      <c r="F651">
        <v>9544</v>
      </c>
      <c r="G651">
        <v>8878</v>
      </c>
    </row>
    <row r="652" spans="1:7" x14ac:dyDescent="0.3">
      <c r="A652" s="1" t="s">
        <v>62</v>
      </c>
      <c r="B652">
        <v>8792</v>
      </c>
      <c r="C652">
        <v>218</v>
      </c>
      <c r="D652">
        <v>8533</v>
      </c>
      <c r="E652">
        <v>8871</v>
      </c>
      <c r="F652">
        <v>9045</v>
      </c>
      <c r="G652">
        <v>8719</v>
      </c>
    </row>
    <row r="653" spans="1:7" x14ac:dyDescent="0.3">
      <c r="A653" s="1" t="s">
        <v>63</v>
      </c>
      <c r="B653">
        <v>6081</v>
      </c>
      <c r="C653">
        <v>468</v>
      </c>
      <c r="D653">
        <v>6093</v>
      </c>
      <c r="E653">
        <v>5471</v>
      </c>
      <c r="F653">
        <v>6148</v>
      </c>
      <c r="G653">
        <v>6610</v>
      </c>
    </row>
    <row r="654" spans="1:7" x14ac:dyDescent="0.3">
      <c r="A654" s="1" t="s">
        <v>64</v>
      </c>
      <c r="B654">
        <v>2582</v>
      </c>
      <c r="C654">
        <v>383</v>
      </c>
      <c r="D654">
        <v>2149</v>
      </c>
      <c r="E654">
        <v>2372</v>
      </c>
      <c r="F654">
        <v>2869</v>
      </c>
      <c r="G654">
        <v>2938</v>
      </c>
    </row>
    <row r="655" spans="1:7" x14ac:dyDescent="0.3">
      <c r="A655" s="1" t="s">
        <v>65</v>
      </c>
      <c r="B655">
        <v>2126</v>
      </c>
      <c r="C655">
        <v>191</v>
      </c>
      <c r="D655">
        <v>2199</v>
      </c>
      <c r="E655">
        <v>1927</v>
      </c>
      <c r="F655">
        <v>2019</v>
      </c>
      <c r="G655">
        <v>2357</v>
      </c>
    </row>
    <row r="656" spans="1:7" x14ac:dyDescent="0.3">
      <c r="A656" s="1" t="s">
        <v>66</v>
      </c>
      <c r="B656">
        <v>128</v>
      </c>
      <c r="C656">
        <v>4</v>
      </c>
      <c r="D656">
        <v>125</v>
      </c>
      <c r="E656">
        <v>127</v>
      </c>
      <c r="F656">
        <v>133</v>
      </c>
      <c r="G656">
        <v>128</v>
      </c>
    </row>
    <row r="657" spans="1:7" x14ac:dyDescent="0.3">
      <c r="A657" s="1" t="s">
        <v>67</v>
      </c>
      <c r="B657">
        <v>126</v>
      </c>
      <c r="C657">
        <v>5</v>
      </c>
      <c r="D657">
        <v>121</v>
      </c>
      <c r="E657">
        <v>124</v>
      </c>
      <c r="F657">
        <v>131</v>
      </c>
      <c r="G657">
        <v>129</v>
      </c>
    </row>
    <row r="658" spans="1:7" x14ac:dyDescent="0.3">
      <c r="A658" s="1" t="s">
        <v>68</v>
      </c>
      <c r="B658">
        <v>14010</v>
      </c>
      <c r="C658">
        <v>704</v>
      </c>
      <c r="D658">
        <v>13257</v>
      </c>
      <c r="E658">
        <v>13576</v>
      </c>
      <c r="F658">
        <v>14719</v>
      </c>
      <c r="G658">
        <v>14490</v>
      </c>
    </row>
    <row r="659" spans="1:7" x14ac:dyDescent="0.3">
      <c r="A659" s="1" t="s">
        <v>69</v>
      </c>
      <c r="B659">
        <v>5467</v>
      </c>
      <c r="C659">
        <v>264</v>
      </c>
      <c r="D659">
        <v>5163</v>
      </c>
      <c r="E659">
        <v>5337</v>
      </c>
      <c r="F659">
        <v>5737</v>
      </c>
      <c r="G659">
        <v>5630</v>
      </c>
    </row>
    <row r="660" spans="1:7" x14ac:dyDescent="0.3">
      <c r="A660" s="1" t="s">
        <v>70</v>
      </c>
      <c r="B660">
        <v>5088</v>
      </c>
      <c r="C660">
        <v>395</v>
      </c>
      <c r="D660">
        <v>4579</v>
      </c>
      <c r="E660">
        <v>4975</v>
      </c>
      <c r="F660">
        <v>5373</v>
      </c>
      <c r="G660">
        <v>5426</v>
      </c>
    </row>
    <row r="661" spans="1:7" x14ac:dyDescent="0.3">
      <c r="A661" s="1" t="s">
        <v>71</v>
      </c>
      <c r="B661">
        <v>7525</v>
      </c>
      <c r="C661">
        <v>823</v>
      </c>
      <c r="D661">
        <v>6730</v>
      </c>
      <c r="E661">
        <v>6902</v>
      </c>
      <c r="F661">
        <v>8181</v>
      </c>
      <c r="G661">
        <v>8287</v>
      </c>
    </row>
    <row r="662" spans="1:7" x14ac:dyDescent="0.3">
      <c r="A662" s="1" t="s">
        <v>72</v>
      </c>
      <c r="B662">
        <v>6984</v>
      </c>
      <c r="C662">
        <v>366</v>
      </c>
      <c r="D662">
        <v>6693</v>
      </c>
      <c r="E662">
        <v>6730</v>
      </c>
      <c r="F662">
        <v>7485</v>
      </c>
      <c r="G662">
        <v>7029</v>
      </c>
    </row>
    <row r="663" spans="1:7" x14ac:dyDescent="0.3">
      <c r="A663" s="1" t="s">
        <v>73</v>
      </c>
      <c r="B663">
        <v>9697</v>
      </c>
      <c r="C663">
        <v>564</v>
      </c>
      <c r="D663">
        <v>9003</v>
      </c>
      <c r="E663">
        <v>9622</v>
      </c>
      <c r="F663">
        <v>10375</v>
      </c>
      <c r="G663">
        <v>9787</v>
      </c>
    </row>
    <row r="664" spans="1:7" x14ac:dyDescent="0.3">
      <c r="A664" s="1" t="s">
        <v>74</v>
      </c>
      <c r="B664">
        <v>9520</v>
      </c>
      <c r="C664">
        <v>354</v>
      </c>
      <c r="D664">
        <v>9380</v>
      </c>
      <c r="E664">
        <v>9105</v>
      </c>
      <c r="F664">
        <v>9671</v>
      </c>
      <c r="G664">
        <v>9923</v>
      </c>
    </row>
    <row r="665" spans="1:7" x14ac:dyDescent="0.3">
      <c r="A665" s="1" t="s">
        <v>75</v>
      </c>
      <c r="B665">
        <v>6209</v>
      </c>
      <c r="C665">
        <v>596</v>
      </c>
      <c r="D665">
        <v>5606</v>
      </c>
      <c r="E665">
        <v>6060</v>
      </c>
      <c r="F665">
        <v>7030</v>
      </c>
      <c r="G665">
        <v>6141</v>
      </c>
    </row>
    <row r="666" spans="1:7" x14ac:dyDescent="0.3">
      <c r="A666" s="1" t="s">
        <v>76</v>
      </c>
      <c r="B666">
        <v>2533</v>
      </c>
      <c r="C666">
        <v>290</v>
      </c>
      <c r="D666">
        <v>2194</v>
      </c>
      <c r="E666">
        <v>2406</v>
      </c>
      <c r="F666">
        <v>2849</v>
      </c>
      <c r="G666">
        <v>2682</v>
      </c>
    </row>
    <row r="667" spans="1:7" x14ac:dyDescent="0.3">
      <c r="A667" s="1" t="s">
        <v>77</v>
      </c>
      <c r="B667">
        <v>5781</v>
      </c>
      <c r="C667">
        <v>253</v>
      </c>
      <c r="D667">
        <v>5532</v>
      </c>
      <c r="E667">
        <v>5675</v>
      </c>
      <c r="F667">
        <v>5792</v>
      </c>
      <c r="G667">
        <v>6126</v>
      </c>
    </row>
    <row r="668" spans="1:7" x14ac:dyDescent="0.3">
      <c r="A668" s="1" t="s">
        <v>78</v>
      </c>
      <c r="B668">
        <v>128</v>
      </c>
      <c r="C668">
        <v>6</v>
      </c>
      <c r="D668">
        <v>126</v>
      </c>
      <c r="E668">
        <v>123</v>
      </c>
      <c r="F668">
        <v>136</v>
      </c>
      <c r="G668">
        <v>129</v>
      </c>
    </row>
    <row r="669" spans="1:7" x14ac:dyDescent="0.3">
      <c r="A669" s="1" t="s">
        <v>79</v>
      </c>
      <c r="B669">
        <v>127</v>
      </c>
      <c r="C669">
        <v>7</v>
      </c>
      <c r="D669">
        <v>120</v>
      </c>
      <c r="E669">
        <v>123</v>
      </c>
      <c r="F669">
        <v>134</v>
      </c>
      <c r="G669">
        <v>132</v>
      </c>
    </row>
    <row r="670" spans="1:7" x14ac:dyDescent="0.3">
      <c r="A670" s="1" t="s">
        <v>80</v>
      </c>
      <c r="B670">
        <v>14746</v>
      </c>
      <c r="C670">
        <v>639</v>
      </c>
      <c r="D670">
        <v>14132</v>
      </c>
      <c r="E670">
        <v>14283</v>
      </c>
      <c r="F670">
        <v>15450</v>
      </c>
      <c r="G670">
        <v>15118</v>
      </c>
    </row>
    <row r="671" spans="1:7" x14ac:dyDescent="0.3">
      <c r="A671" s="1" t="s">
        <v>81</v>
      </c>
      <c r="B671">
        <v>5467</v>
      </c>
      <c r="C671">
        <v>251</v>
      </c>
      <c r="D671">
        <v>5214</v>
      </c>
      <c r="E671">
        <v>5289</v>
      </c>
      <c r="F671">
        <v>5694</v>
      </c>
      <c r="G671">
        <v>5671</v>
      </c>
    </row>
    <row r="672" spans="1:7" x14ac:dyDescent="0.3">
      <c r="A672" s="1" t="s">
        <v>82</v>
      </c>
      <c r="B672">
        <v>5164</v>
      </c>
      <c r="C672">
        <v>434</v>
      </c>
      <c r="D672">
        <v>4712</v>
      </c>
      <c r="E672">
        <v>4874</v>
      </c>
      <c r="F672">
        <v>5502</v>
      </c>
      <c r="G672">
        <v>5567</v>
      </c>
    </row>
    <row r="673" spans="1:7" x14ac:dyDescent="0.3">
      <c r="A673" s="1" t="s">
        <v>83</v>
      </c>
      <c r="B673">
        <v>8150</v>
      </c>
      <c r="C673">
        <v>464</v>
      </c>
      <c r="D673">
        <v>7770</v>
      </c>
      <c r="E673">
        <v>7806</v>
      </c>
      <c r="F673">
        <v>8263</v>
      </c>
      <c r="G673">
        <v>8759</v>
      </c>
    </row>
    <row r="674" spans="1:7" x14ac:dyDescent="0.3">
      <c r="A674" s="1" t="s">
        <v>84</v>
      </c>
      <c r="B674">
        <v>6637</v>
      </c>
      <c r="C674">
        <v>944</v>
      </c>
      <c r="D674">
        <v>6056</v>
      </c>
      <c r="E674">
        <v>5710</v>
      </c>
      <c r="F674">
        <v>6976</v>
      </c>
      <c r="G674">
        <v>7805</v>
      </c>
    </row>
    <row r="675" spans="1:7" x14ac:dyDescent="0.3">
      <c r="A675" s="1" t="s">
        <v>85</v>
      </c>
      <c r="B675">
        <v>10705</v>
      </c>
      <c r="C675">
        <v>636</v>
      </c>
      <c r="D675">
        <v>9936</v>
      </c>
      <c r="E675">
        <v>10482</v>
      </c>
      <c r="F675">
        <v>11403</v>
      </c>
      <c r="G675">
        <v>11000</v>
      </c>
    </row>
    <row r="676" spans="1:7" x14ac:dyDescent="0.3">
      <c r="A676" s="1" t="s">
        <v>86</v>
      </c>
      <c r="B676">
        <v>9735</v>
      </c>
      <c r="C676">
        <v>1034</v>
      </c>
      <c r="D676">
        <v>8806</v>
      </c>
      <c r="E676">
        <v>8876</v>
      </c>
      <c r="F676">
        <v>10663</v>
      </c>
      <c r="G676">
        <v>10597</v>
      </c>
    </row>
    <row r="677" spans="1:7" x14ac:dyDescent="0.3">
      <c r="A677" s="1" t="s">
        <v>87</v>
      </c>
      <c r="B677">
        <v>6440</v>
      </c>
      <c r="C677">
        <v>521</v>
      </c>
      <c r="D677">
        <v>5832</v>
      </c>
      <c r="E677">
        <v>6210</v>
      </c>
      <c r="F677">
        <v>7003</v>
      </c>
      <c r="G677">
        <v>6714</v>
      </c>
    </row>
    <row r="678" spans="1:7" x14ac:dyDescent="0.3">
      <c r="A678" s="1" t="s">
        <v>88</v>
      </c>
      <c r="B678">
        <v>3288</v>
      </c>
      <c r="C678">
        <v>322</v>
      </c>
      <c r="D678">
        <v>3231</v>
      </c>
      <c r="E678">
        <v>2865</v>
      </c>
      <c r="F678">
        <v>3447</v>
      </c>
      <c r="G678">
        <v>3611</v>
      </c>
    </row>
    <row r="679" spans="1:7" x14ac:dyDescent="0.3">
      <c r="A679" s="1" t="s">
        <v>89</v>
      </c>
      <c r="B679">
        <v>2650</v>
      </c>
      <c r="C679">
        <v>227</v>
      </c>
      <c r="D679">
        <v>2842</v>
      </c>
      <c r="E679">
        <v>2514</v>
      </c>
      <c r="F679">
        <v>2402</v>
      </c>
      <c r="G679">
        <v>2842</v>
      </c>
    </row>
    <row r="680" spans="1:7" x14ac:dyDescent="0.3">
      <c r="A680" s="1" t="s">
        <v>90</v>
      </c>
      <c r="B680">
        <v>128</v>
      </c>
      <c r="C680">
        <v>6</v>
      </c>
      <c r="D680">
        <v>122</v>
      </c>
      <c r="E680">
        <v>125</v>
      </c>
      <c r="F680">
        <v>132</v>
      </c>
      <c r="G680">
        <v>134</v>
      </c>
    </row>
    <row r="681" spans="1:7" x14ac:dyDescent="0.3">
      <c r="A681" s="1" t="s">
        <v>91</v>
      </c>
      <c r="B681">
        <v>127</v>
      </c>
      <c r="C681">
        <v>5</v>
      </c>
      <c r="D681">
        <v>122</v>
      </c>
      <c r="E681">
        <v>124</v>
      </c>
      <c r="F681">
        <v>132</v>
      </c>
      <c r="G681">
        <v>130</v>
      </c>
    </row>
    <row r="682" spans="1:7" x14ac:dyDescent="0.3">
      <c r="A682" s="1" t="s">
        <v>92</v>
      </c>
      <c r="B682">
        <v>127</v>
      </c>
      <c r="C682">
        <v>4</v>
      </c>
      <c r="D682">
        <v>125</v>
      </c>
      <c r="E682">
        <v>124</v>
      </c>
      <c r="F682">
        <v>133</v>
      </c>
      <c r="G682">
        <v>128</v>
      </c>
    </row>
    <row r="683" spans="1:7" x14ac:dyDescent="0.3">
      <c r="A683" s="1" t="s">
        <v>93</v>
      </c>
      <c r="B683">
        <v>127</v>
      </c>
      <c r="C683">
        <v>3</v>
      </c>
      <c r="D683">
        <v>124</v>
      </c>
      <c r="E683">
        <v>127</v>
      </c>
      <c r="F683">
        <v>132</v>
      </c>
      <c r="G683">
        <v>127</v>
      </c>
    </row>
    <row r="684" spans="1:7" x14ac:dyDescent="0.3">
      <c r="A684" s="1" t="s">
        <v>94</v>
      </c>
      <c r="B684">
        <v>122</v>
      </c>
      <c r="C684">
        <v>6</v>
      </c>
      <c r="D684">
        <v>117</v>
      </c>
      <c r="E684">
        <v>117</v>
      </c>
      <c r="F684">
        <v>130</v>
      </c>
      <c r="G684">
        <v>123</v>
      </c>
    </row>
    <row r="685" spans="1:7" x14ac:dyDescent="0.3">
      <c r="A685" s="1" t="s">
        <v>95</v>
      </c>
      <c r="B685">
        <v>127</v>
      </c>
      <c r="C685">
        <v>5</v>
      </c>
      <c r="D685">
        <v>123</v>
      </c>
      <c r="E685">
        <v>124</v>
      </c>
      <c r="F685">
        <v>134</v>
      </c>
      <c r="G685">
        <v>129</v>
      </c>
    </row>
    <row r="686" spans="1:7" x14ac:dyDescent="0.3">
      <c r="A686" s="1" t="s">
        <v>96</v>
      </c>
      <c r="B686">
        <v>126</v>
      </c>
      <c r="C686">
        <v>4</v>
      </c>
      <c r="D686">
        <v>121</v>
      </c>
      <c r="E686">
        <v>123</v>
      </c>
      <c r="F686">
        <v>130</v>
      </c>
      <c r="G686">
        <v>128</v>
      </c>
    </row>
    <row r="687" spans="1:7" x14ac:dyDescent="0.3">
      <c r="A687" s="1" t="s">
        <v>97</v>
      </c>
      <c r="B687">
        <v>125</v>
      </c>
      <c r="C687">
        <v>5</v>
      </c>
      <c r="D687">
        <v>119</v>
      </c>
      <c r="E687">
        <v>122</v>
      </c>
      <c r="F687">
        <v>131</v>
      </c>
      <c r="G687">
        <v>126</v>
      </c>
    </row>
    <row r="688" spans="1:7" x14ac:dyDescent="0.3">
      <c r="A688" s="1" t="s">
        <v>98</v>
      </c>
      <c r="B688">
        <v>121</v>
      </c>
      <c r="C688">
        <v>4</v>
      </c>
      <c r="D688">
        <v>119</v>
      </c>
      <c r="E688">
        <v>117</v>
      </c>
      <c r="F688">
        <v>124</v>
      </c>
      <c r="G688">
        <v>125</v>
      </c>
    </row>
    <row r="689" spans="1:7" x14ac:dyDescent="0.3">
      <c r="A689" s="1" t="s">
        <v>99</v>
      </c>
      <c r="B689">
        <v>123</v>
      </c>
      <c r="C689">
        <v>4</v>
      </c>
      <c r="D689">
        <v>121</v>
      </c>
      <c r="E689">
        <v>122</v>
      </c>
      <c r="F689">
        <v>129</v>
      </c>
      <c r="G689">
        <v>121</v>
      </c>
    </row>
    <row r="690" spans="1:7" x14ac:dyDescent="0.3">
      <c r="A690" s="1" t="s">
        <v>100</v>
      </c>
      <c r="B690">
        <v>125</v>
      </c>
      <c r="C690">
        <v>6</v>
      </c>
      <c r="D690">
        <v>121</v>
      </c>
      <c r="E690">
        <v>123</v>
      </c>
      <c r="F690">
        <v>134</v>
      </c>
      <c r="G690">
        <v>124</v>
      </c>
    </row>
    <row r="691" spans="1:7" x14ac:dyDescent="0.3">
      <c r="A691" s="1" t="s">
        <v>101</v>
      </c>
      <c r="B691">
        <v>128</v>
      </c>
      <c r="C691">
        <v>6</v>
      </c>
      <c r="D691">
        <v>122</v>
      </c>
      <c r="E691">
        <v>125</v>
      </c>
      <c r="F691">
        <v>135</v>
      </c>
      <c r="G691">
        <v>129</v>
      </c>
    </row>
    <row r="692" spans="1:7" x14ac:dyDescent="0.3">
      <c r="A692" s="1" t="s">
        <v>102</v>
      </c>
      <c r="B692">
        <v>120</v>
      </c>
      <c r="C692">
        <v>10</v>
      </c>
      <c r="D692">
        <v>109</v>
      </c>
      <c r="E692">
        <v>115</v>
      </c>
      <c r="F692">
        <v>130</v>
      </c>
      <c r="G692">
        <v>125</v>
      </c>
    </row>
    <row r="694" spans="1:7" x14ac:dyDescent="0.3">
      <c r="A694" s="1" t="s">
        <v>163</v>
      </c>
    </row>
    <row r="695" spans="1:7" x14ac:dyDescent="0.3">
      <c r="A695" s="1" t="s">
        <v>0</v>
      </c>
      <c r="B695" s="1" t="s">
        <v>1</v>
      </c>
      <c r="C695" s="1" t="s">
        <v>2</v>
      </c>
      <c r="D695" s="1" t="s">
        <v>3</v>
      </c>
      <c r="E695" s="1" t="s">
        <v>4</v>
      </c>
      <c r="F695" s="1" t="s">
        <v>5</v>
      </c>
      <c r="G695" s="1" t="s">
        <v>6</v>
      </c>
    </row>
    <row r="696" spans="1:7" x14ac:dyDescent="0.3">
      <c r="A696" s="1" t="s">
        <v>7</v>
      </c>
      <c r="B696">
        <v>131</v>
      </c>
      <c r="C696">
        <v>4</v>
      </c>
      <c r="D696">
        <v>125</v>
      </c>
      <c r="E696">
        <v>129</v>
      </c>
      <c r="F696">
        <v>135</v>
      </c>
      <c r="G696">
        <v>133</v>
      </c>
    </row>
    <row r="697" spans="1:7" x14ac:dyDescent="0.3">
      <c r="A697" s="1" t="s">
        <v>8</v>
      </c>
      <c r="B697">
        <v>129</v>
      </c>
      <c r="C697">
        <v>6</v>
      </c>
      <c r="D697">
        <v>123</v>
      </c>
      <c r="E697">
        <v>125</v>
      </c>
      <c r="F697">
        <v>134</v>
      </c>
      <c r="G697">
        <v>135</v>
      </c>
    </row>
    <row r="698" spans="1:7" x14ac:dyDescent="0.3">
      <c r="A698" s="1" t="s">
        <v>9</v>
      </c>
      <c r="B698">
        <v>132</v>
      </c>
      <c r="C698">
        <v>3</v>
      </c>
      <c r="D698">
        <v>129</v>
      </c>
      <c r="E698">
        <v>131</v>
      </c>
      <c r="F698">
        <v>136</v>
      </c>
      <c r="G698">
        <v>133</v>
      </c>
    </row>
    <row r="699" spans="1:7" x14ac:dyDescent="0.3">
      <c r="A699" s="1" t="s">
        <v>10</v>
      </c>
      <c r="B699">
        <v>134</v>
      </c>
      <c r="C699">
        <v>5</v>
      </c>
      <c r="D699">
        <v>128</v>
      </c>
      <c r="E699">
        <v>133</v>
      </c>
      <c r="F699">
        <v>139</v>
      </c>
      <c r="G699">
        <v>138</v>
      </c>
    </row>
    <row r="700" spans="1:7" x14ac:dyDescent="0.3">
      <c r="A700" s="1" t="s">
        <v>11</v>
      </c>
      <c r="B700">
        <v>134</v>
      </c>
      <c r="C700">
        <v>4</v>
      </c>
      <c r="D700">
        <v>130</v>
      </c>
      <c r="E700">
        <v>131</v>
      </c>
      <c r="F700">
        <v>139</v>
      </c>
      <c r="G700">
        <v>134</v>
      </c>
    </row>
    <row r="701" spans="1:7" x14ac:dyDescent="0.3">
      <c r="A701" s="1" t="s">
        <v>12</v>
      </c>
      <c r="B701">
        <v>134</v>
      </c>
      <c r="C701">
        <v>6</v>
      </c>
      <c r="D701">
        <v>125</v>
      </c>
      <c r="E701">
        <v>134</v>
      </c>
      <c r="F701">
        <v>138</v>
      </c>
      <c r="G701">
        <v>136</v>
      </c>
    </row>
    <row r="702" spans="1:7" x14ac:dyDescent="0.3">
      <c r="A702" s="1" t="s">
        <v>13</v>
      </c>
      <c r="B702">
        <v>134</v>
      </c>
      <c r="C702">
        <v>3</v>
      </c>
      <c r="D702">
        <v>131</v>
      </c>
      <c r="E702">
        <v>136</v>
      </c>
      <c r="F702">
        <v>137</v>
      </c>
      <c r="G702">
        <v>131</v>
      </c>
    </row>
    <row r="703" spans="1:7" x14ac:dyDescent="0.3">
      <c r="A703" s="1" t="s">
        <v>14</v>
      </c>
      <c r="B703">
        <v>133</v>
      </c>
      <c r="C703">
        <v>4</v>
      </c>
      <c r="D703">
        <v>128</v>
      </c>
      <c r="E703">
        <v>133</v>
      </c>
      <c r="F703">
        <v>138</v>
      </c>
      <c r="G703">
        <v>133</v>
      </c>
    </row>
    <row r="704" spans="1:7" x14ac:dyDescent="0.3">
      <c r="A704" s="1" t="s">
        <v>15</v>
      </c>
      <c r="B704">
        <v>131</v>
      </c>
      <c r="C704">
        <v>4</v>
      </c>
      <c r="D704">
        <v>127</v>
      </c>
      <c r="E704">
        <v>129</v>
      </c>
      <c r="F704">
        <v>134</v>
      </c>
      <c r="G704">
        <v>134</v>
      </c>
    </row>
    <row r="705" spans="1:7" x14ac:dyDescent="0.3">
      <c r="A705" s="1" t="s">
        <v>16</v>
      </c>
      <c r="B705">
        <v>134</v>
      </c>
      <c r="C705">
        <v>4</v>
      </c>
      <c r="D705">
        <v>128</v>
      </c>
      <c r="E705">
        <v>135</v>
      </c>
      <c r="F705">
        <v>139</v>
      </c>
      <c r="G705">
        <v>134</v>
      </c>
    </row>
    <row r="706" spans="1:7" x14ac:dyDescent="0.3">
      <c r="A706" s="1" t="s">
        <v>17</v>
      </c>
      <c r="B706">
        <v>137</v>
      </c>
      <c r="C706">
        <v>7</v>
      </c>
      <c r="D706">
        <v>130</v>
      </c>
      <c r="E706">
        <v>133</v>
      </c>
      <c r="F706">
        <v>145</v>
      </c>
      <c r="G706">
        <v>140</v>
      </c>
    </row>
    <row r="707" spans="1:7" x14ac:dyDescent="0.3">
      <c r="A707" s="1" t="s">
        <v>18</v>
      </c>
      <c r="B707">
        <v>140</v>
      </c>
      <c r="C707">
        <v>7</v>
      </c>
      <c r="D707">
        <v>131</v>
      </c>
      <c r="E707">
        <v>143</v>
      </c>
      <c r="F707">
        <v>146</v>
      </c>
      <c r="G707">
        <v>139</v>
      </c>
    </row>
    <row r="708" spans="1:7" x14ac:dyDescent="0.3">
      <c r="A708" s="1" t="s">
        <v>19</v>
      </c>
      <c r="B708">
        <v>132</v>
      </c>
      <c r="C708">
        <v>5</v>
      </c>
      <c r="D708">
        <v>125</v>
      </c>
      <c r="E708">
        <v>134</v>
      </c>
      <c r="F708">
        <v>136</v>
      </c>
      <c r="G708">
        <v>132</v>
      </c>
    </row>
    <row r="709" spans="1:7" x14ac:dyDescent="0.3">
      <c r="A709" s="1" t="s">
        <v>20</v>
      </c>
      <c r="B709">
        <v>17266</v>
      </c>
      <c r="C709">
        <v>628</v>
      </c>
      <c r="D709">
        <v>16509</v>
      </c>
      <c r="E709">
        <v>17014</v>
      </c>
      <c r="F709">
        <v>17899</v>
      </c>
      <c r="G709">
        <v>17644</v>
      </c>
    </row>
    <row r="710" spans="1:7" x14ac:dyDescent="0.3">
      <c r="A710" s="1" t="s">
        <v>21</v>
      </c>
      <c r="B710">
        <v>5715</v>
      </c>
      <c r="C710">
        <v>333</v>
      </c>
      <c r="D710">
        <v>5318</v>
      </c>
      <c r="E710">
        <v>5588</v>
      </c>
      <c r="F710">
        <v>6079</v>
      </c>
      <c r="G710">
        <v>5876</v>
      </c>
    </row>
    <row r="711" spans="1:7" x14ac:dyDescent="0.3">
      <c r="A711" s="1" t="s">
        <v>22</v>
      </c>
      <c r="B711">
        <v>5934</v>
      </c>
      <c r="C711">
        <v>282</v>
      </c>
      <c r="D711">
        <v>5557</v>
      </c>
      <c r="E711">
        <v>5879</v>
      </c>
      <c r="F711">
        <v>6142</v>
      </c>
      <c r="G711">
        <v>6157</v>
      </c>
    </row>
    <row r="712" spans="1:7" x14ac:dyDescent="0.3">
      <c r="A712" s="1" t="s">
        <v>23</v>
      </c>
      <c r="B712">
        <v>7939</v>
      </c>
      <c r="C712">
        <v>360</v>
      </c>
      <c r="D712">
        <v>7572</v>
      </c>
      <c r="E712">
        <v>7699</v>
      </c>
      <c r="F712">
        <v>8318</v>
      </c>
      <c r="G712">
        <v>8169</v>
      </c>
    </row>
    <row r="713" spans="1:7" x14ac:dyDescent="0.3">
      <c r="A713" s="1" t="s">
        <v>24</v>
      </c>
      <c r="B713">
        <v>3312</v>
      </c>
      <c r="C713">
        <v>148</v>
      </c>
      <c r="D713">
        <v>3444</v>
      </c>
      <c r="E713">
        <v>3198</v>
      </c>
      <c r="F713">
        <v>3170</v>
      </c>
      <c r="G713">
        <v>3436</v>
      </c>
    </row>
    <row r="714" spans="1:7" x14ac:dyDescent="0.3">
      <c r="A714" s="1" t="s">
        <v>25</v>
      </c>
      <c r="B714">
        <v>11489</v>
      </c>
      <c r="C714">
        <v>461</v>
      </c>
      <c r="D714">
        <v>10884</v>
      </c>
      <c r="E714">
        <v>11573</v>
      </c>
      <c r="F714">
        <v>12005</v>
      </c>
      <c r="G714">
        <v>11494</v>
      </c>
    </row>
    <row r="715" spans="1:7" x14ac:dyDescent="0.3">
      <c r="A715" s="1" t="s">
        <v>26</v>
      </c>
      <c r="B715">
        <v>10248</v>
      </c>
      <c r="C715">
        <v>876</v>
      </c>
      <c r="D715">
        <v>9001</v>
      </c>
      <c r="E715">
        <v>10333</v>
      </c>
      <c r="F715">
        <v>11011</v>
      </c>
      <c r="G715">
        <v>10646</v>
      </c>
    </row>
    <row r="716" spans="1:7" x14ac:dyDescent="0.3">
      <c r="A716" s="1" t="s">
        <v>27</v>
      </c>
      <c r="B716">
        <v>6529</v>
      </c>
      <c r="C716">
        <v>387</v>
      </c>
      <c r="D716">
        <v>5997</v>
      </c>
      <c r="E716">
        <v>6497</v>
      </c>
      <c r="F716">
        <v>6759</v>
      </c>
      <c r="G716">
        <v>6864</v>
      </c>
    </row>
    <row r="717" spans="1:7" x14ac:dyDescent="0.3">
      <c r="A717" s="1" t="s">
        <v>28</v>
      </c>
      <c r="B717">
        <v>2603</v>
      </c>
      <c r="C717">
        <v>348</v>
      </c>
      <c r="D717">
        <v>2349</v>
      </c>
      <c r="E717">
        <v>2325</v>
      </c>
      <c r="F717">
        <v>2667</v>
      </c>
      <c r="G717">
        <v>3071</v>
      </c>
    </row>
    <row r="718" spans="1:7" x14ac:dyDescent="0.3">
      <c r="A718" s="1" t="s">
        <v>29</v>
      </c>
      <c r="B718">
        <v>2013</v>
      </c>
      <c r="C718">
        <v>140</v>
      </c>
      <c r="D718">
        <v>1859</v>
      </c>
      <c r="E718">
        <v>2000</v>
      </c>
      <c r="F718">
        <v>2199</v>
      </c>
      <c r="G718">
        <v>1994</v>
      </c>
    </row>
    <row r="719" spans="1:7" x14ac:dyDescent="0.3">
      <c r="A719" s="1" t="s">
        <v>30</v>
      </c>
      <c r="B719">
        <v>134</v>
      </c>
      <c r="C719">
        <v>6</v>
      </c>
      <c r="D719">
        <v>129</v>
      </c>
      <c r="E719">
        <v>137</v>
      </c>
      <c r="F719">
        <v>139</v>
      </c>
      <c r="G719">
        <v>128</v>
      </c>
    </row>
    <row r="720" spans="1:7" x14ac:dyDescent="0.3">
      <c r="A720" s="1" t="s">
        <v>31</v>
      </c>
      <c r="B720">
        <v>129</v>
      </c>
      <c r="C720">
        <v>3</v>
      </c>
      <c r="D720">
        <v>125</v>
      </c>
      <c r="E720">
        <v>129</v>
      </c>
      <c r="F720">
        <v>133</v>
      </c>
      <c r="G720">
        <v>129</v>
      </c>
    </row>
    <row r="721" spans="1:7" x14ac:dyDescent="0.3">
      <c r="A721" s="1" t="s">
        <v>32</v>
      </c>
      <c r="B721">
        <v>16394</v>
      </c>
      <c r="C721">
        <v>577</v>
      </c>
      <c r="D721">
        <v>15684</v>
      </c>
      <c r="E721">
        <v>16203</v>
      </c>
      <c r="F721">
        <v>17003</v>
      </c>
      <c r="G721">
        <v>16688</v>
      </c>
    </row>
    <row r="722" spans="1:7" x14ac:dyDescent="0.3">
      <c r="A722" s="1" t="s">
        <v>33</v>
      </c>
      <c r="B722">
        <v>5589</v>
      </c>
      <c r="C722">
        <v>299</v>
      </c>
      <c r="D722">
        <v>5192</v>
      </c>
      <c r="E722">
        <v>5547</v>
      </c>
      <c r="F722">
        <v>5892</v>
      </c>
      <c r="G722">
        <v>5723</v>
      </c>
    </row>
    <row r="723" spans="1:7" x14ac:dyDescent="0.3">
      <c r="A723" s="1" t="s">
        <v>34</v>
      </c>
      <c r="B723">
        <v>5059</v>
      </c>
      <c r="C723">
        <v>767</v>
      </c>
      <c r="D723">
        <v>4272</v>
      </c>
      <c r="E723">
        <v>4637</v>
      </c>
      <c r="F723">
        <v>6006</v>
      </c>
      <c r="G723">
        <v>5320</v>
      </c>
    </row>
    <row r="724" spans="1:7" x14ac:dyDescent="0.3">
      <c r="A724" s="1" t="s">
        <v>35</v>
      </c>
      <c r="B724">
        <v>8750</v>
      </c>
      <c r="C724">
        <v>494</v>
      </c>
      <c r="D724">
        <v>8206</v>
      </c>
      <c r="E724">
        <v>8462</v>
      </c>
      <c r="F724">
        <v>9231</v>
      </c>
      <c r="G724">
        <v>9100</v>
      </c>
    </row>
    <row r="725" spans="1:7" x14ac:dyDescent="0.3">
      <c r="A725" s="1" t="s">
        <v>36</v>
      </c>
      <c r="B725">
        <v>4544</v>
      </c>
      <c r="C725">
        <v>288</v>
      </c>
      <c r="D725">
        <v>4259</v>
      </c>
      <c r="E725">
        <v>4334</v>
      </c>
      <c r="F725">
        <v>4804</v>
      </c>
      <c r="G725">
        <v>4780</v>
      </c>
    </row>
    <row r="726" spans="1:7" x14ac:dyDescent="0.3">
      <c r="A726" s="1" t="s">
        <v>37</v>
      </c>
      <c r="B726">
        <v>11191</v>
      </c>
      <c r="C726">
        <v>485</v>
      </c>
      <c r="D726">
        <v>10566</v>
      </c>
      <c r="E726">
        <v>11193</v>
      </c>
      <c r="F726">
        <v>11747</v>
      </c>
      <c r="G726">
        <v>11259</v>
      </c>
    </row>
    <row r="727" spans="1:7" x14ac:dyDescent="0.3">
      <c r="A727" s="1" t="s">
        <v>38</v>
      </c>
      <c r="B727">
        <v>9936</v>
      </c>
      <c r="C727">
        <v>346</v>
      </c>
      <c r="D727">
        <v>9549</v>
      </c>
      <c r="E727">
        <v>10369</v>
      </c>
      <c r="F727">
        <v>10014</v>
      </c>
      <c r="G727">
        <v>9811</v>
      </c>
    </row>
    <row r="728" spans="1:7" x14ac:dyDescent="0.3">
      <c r="A728" s="1" t="s">
        <v>39</v>
      </c>
      <c r="B728">
        <v>6209</v>
      </c>
      <c r="C728">
        <v>537</v>
      </c>
      <c r="D728">
        <v>5671</v>
      </c>
      <c r="E728">
        <v>5827</v>
      </c>
      <c r="F728">
        <v>6616</v>
      </c>
      <c r="G728">
        <v>6723</v>
      </c>
    </row>
    <row r="729" spans="1:7" x14ac:dyDescent="0.3">
      <c r="A729" s="1" t="s">
        <v>40</v>
      </c>
      <c r="B729">
        <v>3333</v>
      </c>
      <c r="C729">
        <v>202</v>
      </c>
      <c r="D729">
        <v>3087</v>
      </c>
      <c r="E729">
        <v>3255</v>
      </c>
      <c r="F729">
        <v>3449</v>
      </c>
      <c r="G729">
        <v>3539</v>
      </c>
    </row>
    <row r="730" spans="1:7" x14ac:dyDescent="0.3">
      <c r="A730" s="1" t="s">
        <v>41</v>
      </c>
      <c r="B730">
        <v>2883</v>
      </c>
      <c r="C730">
        <v>192</v>
      </c>
      <c r="D730">
        <v>2687</v>
      </c>
      <c r="E730">
        <v>2754</v>
      </c>
      <c r="F730">
        <v>3084</v>
      </c>
      <c r="G730">
        <v>3007</v>
      </c>
    </row>
    <row r="731" spans="1:7" x14ac:dyDescent="0.3">
      <c r="A731" s="1" t="s">
        <v>42</v>
      </c>
      <c r="B731">
        <v>133</v>
      </c>
      <c r="C731">
        <v>5</v>
      </c>
      <c r="D731">
        <v>128</v>
      </c>
      <c r="E731">
        <v>133</v>
      </c>
      <c r="F731">
        <v>139</v>
      </c>
      <c r="G731">
        <v>132</v>
      </c>
    </row>
    <row r="732" spans="1:7" x14ac:dyDescent="0.3">
      <c r="A732" s="1" t="s">
        <v>43</v>
      </c>
      <c r="B732">
        <v>125</v>
      </c>
      <c r="C732">
        <v>5</v>
      </c>
      <c r="D732">
        <v>122</v>
      </c>
      <c r="E732">
        <v>121</v>
      </c>
      <c r="F732">
        <v>131</v>
      </c>
      <c r="G732">
        <v>127</v>
      </c>
    </row>
    <row r="733" spans="1:7" x14ac:dyDescent="0.3">
      <c r="A733" s="1" t="s">
        <v>44</v>
      </c>
      <c r="B733">
        <v>16982</v>
      </c>
      <c r="C733">
        <v>767</v>
      </c>
      <c r="D733">
        <v>16062</v>
      </c>
      <c r="E733">
        <v>16664</v>
      </c>
      <c r="F733">
        <v>17761</v>
      </c>
      <c r="G733">
        <v>17440</v>
      </c>
    </row>
    <row r="734" spans="1:7" x14ac:dyDescent="0.3">
      <c r="A734" s="1" t="s">
        <v>45</v>
      </c>
      <c r="B734">
        <v>5375</v>
      </c>
      <c r="C734">
        <v>326</v>
      </c>
      <c r="D734">
        <v>4982</v>
      </c>
      <c r="E734">
        <v>5262</v>
      </c>
      <c r="F734">
        <v>5740</v>
      </c>
      <c r="G734">
        <v>5515</v>
      </c>
    </row>
    <row r="735" spans="1:7" x14ac:dyDescent="0.3">
      <c r="A735" s="1" t="s">
        <v>46</v>
      </c>
      <c r="B735">
        <v>5680</v>
      </c>
      <c r="C735">
        <v>184</v>
      </c>
      <c r="D735">
        <v>5429</v>
      </c>
      <c r="E735">
        <v>5709</v>
      </c>
      <c r="F735">
        <v>5873</v>
      </c>
      <c r="G735">
        <v>5709</v>
      </c>
    </row>
    <row r="736" spans="1:7" x14ac:dyDescent="0.3">
      <c r="A736" s="1" t="s">
        <v>47</v>
      </c>
      <c r="B736">
        <v>8659</v>
      </c>
      <c r="C736">
        <v>1252</v>
      </c>
      <c r="D736">
        <v>7209</v>
      </c>
      <c r="E736">
        <v>8121</v>
      </c>
      <c r="F736">
        <v>10061</v>
      </c>
      <c r="G736">
        <v>9246</v>
      </c>
    </row>
    <row r="737" spans="1:7" x14ac:dyDescent="0.3">
      <c r="A737" s="1" t="s">
        <v>48</v>
      </c>
      <c r="B737">
        <v>5488</v>
      </c>
      <c r="C737">
        <v>291</v>
      </c>
      <c r="D737">
        <v>5249</v>
      </c>
      <c r="E737">
        <v>5248</v>
      </c>
      <c r="F737">
        <v>5612</v>
      </c>
      <c r="G737">
        <v>5841</v>
      </c>
    </row>
    <row r="738" spans="1:7" x14ac:dyDescent="0.3">
      <c r="A738" s="1" t="s">
        <v>49</v>
      </c>
      <c r="B738">
        <v>10982</v>
      </c>
      <c r="C738">
        <v>603</v>
      </c>
      <c r="D738">
        <v>10253</v>
      </c>
      <c r="E738">
        <v>10885</v>
      </c>
      <c r="F738">
        <v>11718</v>
      </c>
      <c r="G738">
        <v>11070</v>
      </c>
    </row>
    <row r="739" spans="1:7" x14ac:dyDescent="0.3">
      <c r="A739" s="1" t="s">
        <v>50</v>
      </c>
      <c r="B739">
        <v>9511</v>
      </c>
      <c r="C739">
        <v>200</v>
      </c>
      <c r="D739">
        <v>9357</v>
      </c>
      <c r="E739">
        <v>9801</v>
      </c>
      <c r="F739">
        <v>9484</v>
      </c>
      <c r="G739">
        <v>9403</v>
      </c>
    </row>
    <row r="740" spans="1:7" x14ac:dyDescent="0.3">
      <c r="A740" s="1" t="s">
        <v>51</v>
      </c>
      <c r="B740">
        <v>6432</v>
      </c>
      <c r="C740">
        <v>460</v>
      </c>
      <c r="D740">
        <v>6046</v>
      </c>
      <c r="E740">
        <v>6026</v>
      </c>
      <c r="F740">
        <v>6887</v>
      </c>
      <c r="G740">
        <v>6770</v>
      </c>
    </row>
    <row r="741" spans="1:7" x14ac:dyDescent="0.3">
      <c r="A741" s="1" t="s">
        <v>52</v>
      </c>
      <c r="B741">
        <v>3755</v>
      </c>
      <c r="C741">
        <v>305</v>
      </c>
      <c r="D741">
        <v>3385</v>
      </c>
      <c r="E741">
        <v>3623</v>
      </c>
      <c r="F741">
        <v>4013</v>
      </c>
      <c r="G741">
        <v>3998</v>
      </c>
    </row>
    <row r="742" spans="1:7" x14ac:dyDescent="0.3">
      <c r="A742" s="1" t="s">
        <v>53</v>
      </c>
      <c r="B742">
        <v>4476</v>
      </c>
      <c r="C742">
        <v>731</v>
      </c>
      <c r="D742">
        <v>3758</v>
      </c>
      <c r="E742">
        <v>3934</v>
      </c>
      <c r="F742">
        <v>5138</v>
      </c>
      <c r="G742">
        <v>5074</v>
      </c>
    </row>
    <row r="743" spans="1:7" x14ac:dyDescent="0.3">
      <c r="A743" s="1" t="s">
        <v>54</v>
      </c>
      <c r="B743">
        <v>129</v>
      </c>
      <c r="C743">
        <v>4</v>
      </c>
      <c r="D743">
        <v>124</v>
      </c>
      <c r="E743">
        <v>128</v>
      </c>
      <c r="F743">
        <v>134</v>
      </c>
      <c r="G743">
        <v>128</v>
      </c>
    </row>
    <row r="744" spans="1:7" x14ac:dyDescent="0.3">
      <c r="A744" s="1" t="s">
        <v>55</v>
      </c>
      <c r="B744">
        <v>127</v>
      </c>
      <c r="C744">
        <v>4</v>
      </c>
      <c r="D744">
        <v>122</v>
      </c>
      <c r="E744">
        <v>125</v>
      </c>
      <c r="F744">
        <v>130</v>
      </c>
      <c r="G744">
        <v>129</v>
      </c>
    </row>
    <row r="745" spans="1:7" x14ac:dyDescent="0.3">
      <c r="A745" s="1" t="s">
        <v>56</v>
      </c>
      <c r="B745">
        <v>16414</v>
      </c>
      <c r="C745">
        <v>800</v>
      </c>
      <c r="D745">
        <v>15534</v>
      </c>
      <c r="E745">
        <v>15952</v>
      </c>
      <c r="F745">
        <v>17210</v>
      </c>
      <c r="G745">
        <v>16961</v>
      </c>
    </row>
    <row r="746" spans="1:7" x14ac:dyDescent="0.3">
      <c r="A746" s="1" t="s">
        <v>57</v>
      </c>
      <c r="B746">
        <v>5348</v>
      </c>
      <c r="C746">
        <v>259</v>
      </c>
      <c r="D746">
        <v>5024</v>
      </c>
      <c r="E746">
        <v>5317</v>
      </c>
      <c r="F746">
        <v>5654</v>
      </c>
      <c r="G746">
        <v>5398</v>
      </c>
    </row>
    <row r="747" spans="1:7" x14ac:dyDescent="0.3">
      <c r="A747" s="1" t="s">
        <v>58</v>
      </c>
      <c r="B747">
        <v>5702</v>
      </c>
      <c r="C747">
        <v>405</v>
      </c>
      <c r="D747">
        <v>5199</v>
      </c>
      <c r="E747">
        <v>5554</v>
      </c>
      <c r="F747">
        <v>6080</v>
      </c>
      <c r="G747">
        <v>5976</v>
      </c>
    </row>
    <row r="748" spans="1:7" x14ac:dyDescent="0.3">
      <c r="A748" s="1" t="s">
        <v>59</v>
      </c>
      <c r="B748">
        <v>8613</v>
      </c>
      <c r="C748">
        <v>709</v>
      </c>
      <c r="D748">
        <v>7965</v>
      </c>
      <c r="E748">
        <v>8042</v>
      </c>
      <c r="F748">
        <v>9123</v>
      </c>
      <c r="G748">
        <v>9322</v>
      </c>
    </row>
    <row r="749" spans="1:7" x14ac:dyDescent="0.3">
      <c r="A749" s="1" t="s">
        <v>60</v>
      </c>
      <c r="B749">
        <v>5912</v>
      </c>
      <c r="C749">
        <v>174</v>
      </c>
      <c r="D749">
        <v>5726</v>
      </c>
      <c r="E749">
        <v>5803</v>
      </c>
      <c r="F749">
        <v>6080</v>
      </c>
      <c r="G749">
        <v>6038</v>
      </c>
    </row>
    <row r="750" spans="1:7" x14ac:dyDescent="0.3">
      <c r="A750" s="1" t="s">
        <v>61</v>
      </c>
      <c r="B750">
        <v>11028</v>
      </c>
      <c r="C750">
        <v>573</v>
      </c>
      <c r="D750">
        <v>10346</v>
      </c>
      <c r="E750">
        <v>10877</v>
      </c>
      <c r="F750">
        <v>11720</v>
      </c>
      <c r="G750">
        <v>11168</v>
      </c>
    </row>
    <row r="751" spans="1:7" x14ac:dyDescent="0.3">
      <c r="A751" s="1" t="s">
        <v>62</v>
      </c>
      <c r="B751">
        <v>10032</v>
      </c>
      <c r="C751">
        <v>319</v>
      </c>
      <c r="D751">
        <v>9596</v>
      </c>
      <c r="E751">
        <v>10092</v>
      </c>
      <c r="F751">
        <v>10361</v>
      </c>
      <c r="G751">
        <v>10079</v>
      </c>
    </row>
    <row r="752" spans="1:7" x14ac:dyDescent="0.3">
      <c r="A752" s="1" t="s">
        <v>63</v>
      </c>
      <c r="B752">
        <v>6232</v>
      </c>
      <c r="C752">
        <v>431</v>
      </c>
      <c r="D752">
        <v>6037</v>
      </c>
      <c r="E752">
        <v>5722</v>
      </c>
      <c r="F752">
        <v>6516</v>
      </c>
      <c r="G752">
        <v>6654</v>
      </c>
    </row>
    <row r="753" spans="1:7" x14ac:dyDescent="0.3">
      <c r="A753" s="1" t="s">
        <v>64</v>
      </c>
      <c r="B753">
        <v>3161</v>
      </c>
      <c r="C753">
        <v>451</v>
      </c>
      <c r="D753">
        <v>2574</v>
      </c>
      <c r="E753">
        <v>3065</v>
      </c>
      <c r="F753">
        <v>3609</v>
      </c>
      <c r="G753">
        <v>3397</v>
      </c>
    </row>
    <row r="754" spans="1:7" x14ac:dyDescent="0.3">
      <c r="A754" s="1" t="s">
        <v>65</v>
      </c>
      <c r="B754">
        <v>1853</v>
      </c>
      <c r="C754">
        <v>139</v>
      </c>
      <c r="D754">
        <v>1885</v>
      </c>
      <c r="E754">
        <v>1705</v>
      </c>
      <c r="F754">
        <v>1791</v>
      </c>
      <c r="G754">
        <v>2030</v>
      </c>
    </row>
    <row r="755" spans="1:7" x14ac:dyDescent="0.3">
      <c r="A755" s="1" t="s">
        <v>66</v>
      </c>
      <c r="B755">
        <v>126</v>
      </c>
      <c r="C755">
        <v>5</v>
      </c>
      <c r="D755">
        <v>119</v>
      </c>
      <c r="E755">
        <v>126</v>
      </c>
      <c r="F755">
        <v>132</v>
      </c>
      <c r="G755">
        <v>128</v>
      </c>
    </row>
    <row r="756" spans="1:7" x14ac:dyDescent="0.3">
      <c r="A756" s="1" t="s">
        <v>67</v>
      </c>
      <c r="B756">
        <v>127</v>
      </c>
      <c r="C756">
        <v>4</v>
      </c>
      <c r="D756">
        <v>124</v>
      </c>
      <c r="E756">
        <v>124</v>
      </c>
      <c r="F756">
        <v>131</v>
      </c>
      <c r="G756">
        <v>129</v>
      </c>
    </row>
    <row r="757" spans="1:7" x14ac:dyDescent="0.3">
      <c r="A757" s="1" t="s">
        <v>68</v>
      </c>
      <c r="B757">
        <v>16432</v>
      </c>
      <c r="C757">
        <v>871</v>
      </c>
      <c r="D757">
        <v>15418</v>
      </c>
      <c r="E757">
        <v>16005</v>
      </c>
      <c r="F757">
        <v>17264</v>
      </c>
      <c r="G757">
        <v>17043</v>
      </c>
    </row>
    <row r="758" spans="1:7" x14ac:dyDescent="0.3">
      <c r="A758" s="1" t="s">
        <v>69</v>
      </c>
      <c r="B758">
        <v>5138</v>
      </c>
      <c r="C758">
        <v>235</v>
      </c>
      <c r="D758">
        <v>4833</v>
      </c>
      <c r="E758">
        <v>5104</v>
      </c>
      <c r="F758">
        <v>5391</v>
      </c>
      <c r="G758">
        <v>5226</v>
      </c>
    </row>
    <row r="759" spans="1:7" x14ac:dyDescent="0.3">
      <c r="A759" s="1" t="s">
        <v>70</v>
      </c>
      <c r="B759">
        <v>5708</v>
      </c>
      <c r="C759">
        <v>419</v>
      </c>
      <c r="D759">
        <v>5151</v>
      </c>
      <c r="E759">
        <v>5623</v>
      </c>
      <c r="F759">
        <v>6074</v>
      </c>
      <c r="G759">
        <v>5984</v>
      </c>
    </row>
    <row r="760" spans="1:7" x14ac:dyDescent="0.3">
      <c r="A760" s="1" t="s">
        <v>71</v>
      </c>
      <c r="B760">
        <v>7383</v>
      </c>
      <c r="C760">
        <v>785</v>
      </c>
      <c r="D760">
        <v>6539</v>
      </c>
      <c r="E760">
        <v>6896</v>
      </c>
      <c r="F760">
        <v>8121</v>
      </c>
      <c r="G760">
        <v>7977</v>
      </c>
    </row>
    <row r="761" spans="1:7" x14ac:dyDescent="0.3">
      <c r="A761" s="1" t="s">
        <v>72</v>
      </c>
      <c r="B761">
        <v>6828</v>
      </c>
      <c r="C761">
        <v>356</v>
      </c>
      <c r="D761">
        <v>6484</v>
      </c>
      <c r="E761">
        <v>6731</v>
      </c>
      <c r="F761">
        <v>7327</v>
      </c>
      <c r="G761">
        <v>6770</v>
      </c>
    </row>
    <row r="762" spans="1:7" x14ac:dyDescent="0.3">
      <c r="A762" s="1" t="s">
        <v>73</v>
      </c>
      <c r="B762">
        <v>11331</v>
      </c>
      <c r="C762">
        <v>648</v>
      </c>
      <c r="D762">
        <v>10539</v>
      </c>
      <c r="E762">
        <v>11117</v>
      </c>
      <c r="F762">
        <v>12034</v>
      </c>
      <c r="G762">
        <v>11634</v>
      </c>
    </row>
    <row r="763" spans="1:7" x14ac:dyDescent="0.3">
      <c r="A763" s="1" t="s">
        <v>74</v>
      </c>
      <c r="B763">
        <v>10545</v>
      </c>
      <c r="C763">
        <v>444</v>
      </c>
      <c r="D763">
        <v>10288</v>
      </c>
      <c r="E763">
        <v>10067</v>
      </c>
      <c r="F763">
        <v>10795</v>
      </c>
      <c r="G763">
        <v>11029</v>
      </c>
    </row>
    <row r="764" spans="1:7" x14ac:dyDescent="0.3">
      <c r="A764" s="1" t="s">
        <v>75</v>
      </c>
      <c r="B764">
        <v>6377</v>
      </c>
      <c r="C764">
        <v>602</v>
      </c>
      <c r="D764">
        <v>5785</v>
      </c>
      <c r="E764">
        <v>6234</v>
      </c>
      <c r="F764">
        <v>7216</v>
      </c>
      <c r="G764">
        <v>6272</v>
      </c>
    </row>
    <row r="765" spans="1:7" x14ac:dyDescent="0.3">
      <c r="A765" s="1" t="s">
        <v>76</v>
      </c>
      <c r="B765">
        <v>3093</v>
      </c>
      <c r="C765">
        <v>347</v>
      </c>
      <c r="D765">
        <v>2667</v>
      </c>
      <c r="E765">
        <v>3067</v>
      </c>
      <c r="F765">
        <v>3514</v>
      </c>
      <c r="G765">
        <v>3123</v>
      </c>
    </row>
    <row r="766" spans="1:7" x14ac:dyDescent="0.3">
      <c r="A766" s="1" t="s">
        <v>77</v>
      </c>
      <c r="B766">
        <v>5261</v>
      </c>
      <c r="C766">
        <v>227</v>
      </c>
      <c r="D766">
        <v>4968</v>
      </c>
      <c r="E766">
        <v>5232</v>
      </c>
      <c r="F766">
        <v>5330</v>
      </c>
      <c r="G766">
        <v>5512</v>
      </c>
    </row>
    <row r="767" spans="1:7" x14ac:dyDescent="0.3">
      <c r="A767" s="1" t="s">
        <v>78</v>
      </c>
      <c r="B767">
        <v>129</v>
      </c>
      <c r="C767">
        <v>4</v>
      </c>
      <c r="D767">
        <v>124</v>
      </c>
      <c r="E767">
        <v>126</v>
      </c>
      <c r="F767">
        <v>134</v>
      </c>
      <c r="G767">
        <v>130</v>
      </c>
    </row>
    <row r="768" spans="1:7" x14ac:dyDescent="0.3">
      <c r="A768" s="1" t="s">
        <v>79</v>
      </c>
      <c r="B768">
        <v>129</v>
      </c>
      <c r="C768">
        <v>6</v>
      </c>
      <c r="D768">
        <v>122</v>
      </c>
      <c r="E768">
        <v>126</v>
      </c>
      <c r="F768">
        <v>136</v>
      </c>
      <c r="G768">
        <v>132</v>
      </c>
    </row>
    <row r="769" spans="1:7" x14ac:dyDescent="0.3">
      <c r="A769" s="1" t="s">
        <v>80</v>
      </c>
      <c r="B769">
        <v>17344</v>
      </c>
      <c r="C769">
        <v>922</v>
      </c>
      <c r="D769">
        <v>16295</v>
      </c>
      <c r="E769">
        <v>16866</v>
      </c>
      <c r="F769">
        <v>18278</v>
      </c>
      <c r="G769">
        <v>17934</v>
      </c>
    </row>
    <row r="770" spans="1:7" x14ac:dyDescent="0.3">
      <c r="A770" s="1" t="s">
        <v>81</v>
      </c>
      <c r="B770">
        <v>5330</v>
      </c>
      <c r="C770">
        <v>227</v>
      </c>
      <c r="D770">
        <v>5056</v>
      </c>
      <c r="E770">
        <v>5233</v>
      </c>
      <c r="F770">
        <v>5540</v>
      </c>
      <c r="G770">
        <v>5492</v>
      </c>
    </row>
    <row r="771" spans="1:7" x14ac:dyDescent="0.3">
      <c r="A771" s="1" t="s">
        <v>82</v>
      </c>
      <c r="B771">
        <v>5741</v>
      </c>
      <c r="C771">
        <v>448</v>
      </c>
      <c r="D771">
        <v>5197</v>
      </c>
      <c r="E771">
        <v>5555</v>
      </c>
      <c r="F771">
        <v>6162</v>
      </c>
      <c r="G771">
        <v>6049</v>
      </c>
    </row>
    <row r="772" spans="1:7" x14ac:dyDescent="0.3">
      <c r="A772" s="1" t="s">
        <v>83</v>
      </c>
      <c r="B772">
        <v>8702</v>
      </c>
      <c r="C772">
        <v>562</v>
      </c>
      <c r="D772">
        <v>8033</v>
      </c>
      <c r="E772">
        <v>8473</v>
      </c>
      <c r="F772">
        <v>9004</v>
      </c>
      <c r="G772">
        <v>9298</v>
      </c>
    </row>
    <row r="773" spans="1:7" x14ac:dyDescent="0.3">
      <c r="A773" s="1" t="s">
        <v>84</v>
      </c>
      <c r="B773">
        <v>6469</v>
      </c>
      <c r="C773">
        <v>909</v>
      </c>
      <c r="D773">
        <v>5793</v>
      </c>
      <c r="E773">
        <v>5639</v>
      </c>
      <c r="F773">
        <v>6905</v>
      </c>
      <c r="G773">
        <v>7538</v>
      </c>
    </row>
    <row r="774" spans="1:7" x14ac:dyDescent="0.3">
      <c r="A774" s="1" t="s">
        <v>85</v>
      </c>
      <c r="B774">
        <v>11464</v>
      </c>
      <c r="C774">
        <v>716</v>
      </c>
      <c r="D774">
        <v>10628</v>
      </c>
      <c r="E774">
        <v>11118</v>
      </c>
      <c r="F774">
        <v>12164</v>
      </c>
      <c r="G774">
        <v>11946</v>
      </c>
    </row>
    <row r="775" spans="1:7" x14ac:dyDescent="0.3">
      <c r="A775" s="1" t="s">
        <v>86</v>
      </c>
      <c r="B775">
        <v>10597</v>
      </c>
      <c r="C775">
        <v>1165</v>
      </c>
      <c r="D775">
        <v>9483</v>
      </c>
      <c r="E775">
        <v>9702</v>
      </c>
      <c r="F775">
        <v>11692</v>
      </c>
      <c r="G775">
        <v>11510</v>
      </c>
    </row>
    <row r="776" spans="1:7" x14ac:dyDescent="0.3">
      <c r="A776" s="1" t="s">
        <v>87</v>
      </c>
      <c r="B776">
        <v>6620</v>
      </c>
      <c r="C776">
        <v>605</v>
      </c>
      <c r="D776">
        <v>5911</v>
      </c>
      <c r="E776">
        <v>6379</v>
      </c>
      <c r="F776">
        <v>7301</v>
      </c>
      <c r="G776">
        <v>6889</v>
      </c>
    </row>
    <row r="777" spans="1:7" x14ac:dyDescent="0.3">
      <c r="A777" s="1" t="s">
        <v>88</v>
      </c>
      <c r="B777">
        <v>4040</v>
      </c>
      <c r="C777">
        <v>299</v>
      </c>
      <c r="D777">
        <v>3834</v>
      </c>
      <c r="E777">
        <v>3736</v>
      </c>
      <c r="F777">
        <v>4337</v>
      </c>
      <c r="G777">
        <v>4253</v>
      </c>
    </row>
    <row r="778" spans="1:7" x14ac:dyDescent="0.3">
      <c r="A778" s="1" t="s">
        <v>89</v>
      </c>
      <c r="B778">
        <v>2279</v>
      </c>
      <c r="C778">
        <v>165</v>
      </c>
      <c r="D778">
        <v>2407</v>
      </c>
      <c r="E778">
        <v>2193</v>
      </c>
      <c r="F778">
        <v>2090</v>
      </c>
      <c r="G778">
        <v>2427</v>
      </c>
    </row>
    <row r="779" spans="1:7" x14ac:dyDescent="0.3">
      <c r="A779" s="1" t="s">
        <v>90</v>
      </c>
      <c r="B779">
        <v>129</v>
      </c>
      <c r="C779">
        <v>6</v>
      </c>
      <c r="D779">
        <v>123</v>
      </c>
      <c r="E779">
        <v>125</v>
      </c>
      <c r="F779">
        <v>136</v>
      </c>
      <c r="G779">
        <v>130</v>
      </c>
    </row>
    <row r="780" spans="1:7" x14ac:dyDescent="0.3">
      <c r="A780" s="1" t="s">
        <v>91</v>
      </c>
      <c r="B780">
        <v>131</v>
      </c>
      <c r="C780">
        <v>4</v>
      </c>
      <c r="D780">
        <v>128</v>
      </c>
      <c r="E780">
        <v>130</v>
      </c>
      <c r="F780">
        <v>137</v>
      </c>
      <c r="G780">
        <v>130</v>
      </c>
    </row>
    <row r="781" spans="1:7" x14ac:dyDescent="0.3">
      <c r="A781" s="1" t="s">
        <v>92</v>
      </c>
      <c r="B781">
        <v>131</v>
      </c>
      <c r="C781">
        <v>5</v>
      </c>
      <c r="D781">
        <v>126</v>
      </c>
      <c r="E781">
        <v>127</v>
      </c>
      <c r="F781">
        <v>137</v>
      </c>
      <c r="G781">
        <v>133</v>
      </c>
    </row>
    <row r="782" spans="1:7" x14ac:dyDescent="0.3">
      <c r="A782" s="1" t="s">
        <v>93</v>
      </c>
      <c r="B782">
        <v>133</v>
      </c>
      <c r="C782">
        <v>5</v>
      </c>
      <c r="D782">
        <v>127</v>
      </c>
      <c r="E782">
        <v>131</v>
      </c>
      <c r="F782">
        <v>139</v>
      </c>
      <c r="G782">
        <v>136</v>
      </c>
    </row>
    <row r="783" spans="1:7" x14ac:dyDescent="0.3">
      <c r="A783" s="1" t="s">
        <v>94</v>
      </c>
      <c r="B783">
        <v>126</v>
      </c>
      <c r="C783">
        <v>7</v>
      </c>
      <c r="D783">
        <v>120</v>
      </c>
      <c r="E783">
        <v>122</v>
      </c>
      <c r="F783">
        <v>135</v>
      </c>
      <c r="G783">
        <v>127</v>
      </c>
    </row>
    <row r="784" spans="1:7" x14ac:dyDescent="0.3">
      <c r="A784" s="1" t="s">
        <v>95</v>
      </c>
      <c r="B784">
        <v>130</v>
      </c>
      <c r="C784">
        <v>6</v>
      </c>
      <c r="D784">
        <v>123</v>
      </c>
      <c r="E784">
        <v>128</v>
      </c>
      <c r="F784">
        <v>135</v>
      </c>
      <c r="G784">
        <v>134</v>
      </c>
    </row>
    <row r="785" spans="1:7" x14ac:dyDescent="0.3">
      <c r="A785" s="1" t="s">
        <v>96</v>
      </c>
      <c r="B785">
        <v>127</v>
      </c>
      <c r="C785">
        <v>5</v>
      </c>
      <c r="D785">
        <v>123</v>
      </c>
      <c r="E785">
        <v>122</v>
      </c>
      <c r="F785">
        <v>133</v>
      </c>
      <c r="G785">
        <v>130</v>
      </c>
    </row>
    <row r="786" spans="1:7" x14ac:dyDescent="0.3">
      <c r="A786" s="1" t="s">
        <v>97</v>
      </c>
      <c r="B786">
        <v>126</v>
      </c>
      <c r="C786">
        <v>7</v>
      </c>
      <c r="D786">
        <v>120</v>
      </c>
      <c r="E786">
        <v>122</v>
      </c>
      <c r="F786">
        <v>135</v>
      </c>
      <c r="G786">
        <v>130</v>
      </c>
    </row>
    <row r="787" spans="1:7" x14ac:dyDescent="0.3">
      <c r="A787" s="1" t="s">
        <v>98</v>
      </c>
      <c r="B787">
        <v>124</v>
      </c>
      <c r="C787">
        <v>5</v>
      </c>
      <c r="D787">
        <v>122</v>
      </c>
      <c r="E787">
        <v>120</v>
      </c>
      <c r="F787">
        <v>130</v>
      </c>
      <c r="G787">
        <v>126</v>
      </c>
    </row>
    <row r="788" spans="1:7" x14ac:dyDescent="0.3">
      <c r="A788" s="1" t="s">
        <v>99</v>
      </c>
      <c r="B788">
        <v>123</v>
      </c>
      <c r="C788">
        <v>5</v>
      </c>
      <c r="D788">
        <v>119</v>
      </c>
      <c r="E788">
        <v>121</v>
      </c>
      <c r="F788">
        <v>129</v>
      </c>
      <c r="G788">
        <v>125</v>
      </c>
    </row>
    <row r="789" spans="1:7" x14ac:dyDescent="0.3">
      <c r="A789" s="1" t="s">
        <v>100</v>
      </c>
      <c r="B789">
        <v>128</v>
      </c>
      <c r="C789">
        <v>7</v>
      </c>
      <c r="D789">
        <v>121</v>
      </c>
      <c r="E789">
        <v>125</v>
      </c>
      <c r="F789">
        <v>137</v>
      </c>
      <c r="G789">
        <v>130</v>
      </c>
    </row>
    <row r="790" spans="1:7" x14ac:dyDescent="0.3">
      <c r="A790" s="1" t="s">
        <v>101</v>
      </c>
      <c r="B790">
        <v>130</v>
      </c>
      <c r="C790">
        <v>5</v>
      </c>
      <c r="D790">
        <v>126</v>
      </c>
      <c r="E790">
        <v>127</v>
      </c>
      <c r="F790">
        <v>137</v>
      </c>
      <c r="G790">
        <v>130</v>
      </c>
    </row>
    <row r="791" spans="1:7" x14ac:dyDescent="0.3">
      <c r="A791" s="1" t="s">
        <v>102</v>
      </c>
      <c r="B791">
        <v>121</v>
      </c>
      <c r="C791">
        <v>9</v>
      </c>
      <c r="D791">
        <v>109</v>
      </c>
      <c r="E791">
        <v>121</v>
      </c>
      <c r="F791">
        <v>130</v>
      </c>
      <c r="G791">
        <v>123</v>
      </c>
    </row>
    <row r="793" spans="1:7" x14ac:dyDescent="0.3">
      <c r="A793" s="1" t="s">
        <v>167</v>
      </c>
    </row>
    <row r="794" spans="1:7" x14ac:dyDescent="0.3">
      <c r="A794" s="1" t="s">
        <v>0</v>
      </c>
      <c r="B794" s="1" t="s">
        <v>1</v>
      </c>
      <c r="C794" s="1" t="s">
        <v>2</v>
      </c>
      <c r="D794" s="1" t="s">
        <v>3</v>
      </c>
      <c r="E794" s="1" t="s">
        <v>4</v>
      </c>
      <c r="F794" s="1" t="s">
        <v>5</v>
      </c>
      <c r="G794" s="1" t="s">
        <v>6</v>
      </c>
    </row>
    <row r="795" spans="1:7" x14ac:dyDescent="0.3">
      <c r="A795" s="1" t="s">
        <v>7</v>
      </c>
      <c r="B795">
        <v>130</v>
      </c>
      <c r="C795">
        <v>12</v>
      </c>
      <c r="D795">
        <v>119</v>
      </c>
      <c r="E795">
        <v>121</v>
      </c>
      <c r="F795">
        <v>145</v>
      </c>
      <c r="G795">
        <v>135</v>
      </c>
    </row>
    <row r="796" spans="1:7" x14ac:dyDescent="0.3">
      <c r="A796" s="1" t="s">
        <v>8</v>
      </c>
      <c r="B796">
        <v>126</v>
      </c>
      <c r="C796">
        <v>12</v>
      </c>
      <c r="D796">
        <v>115</v>
      </c>
      <c r="E796">
        <v>117</v>
      </c>
      <c r="F796">
        <v>139</v>
      </c>
      <c r="G796">
        <v>134</v>
      </c>
    </row>
    <row r="797" spans="1:7" x14ac:dyDescent="0.3">
      <c r="A797" s="1" t="s">
        <v>9</v>
      </c>
      <c r="B797">
        <v>131</v>
      </c>
      <c r="C797">
        <v>13</v>
      </c>
      <c r="D797">
        <v>118</v>
      </c>
      <c r="E797">
        <v>123</v>
      </c>
      <c r="F797">
        <v>145</v>
      </c>
      <c r="G797">
        <v>141</v>
      </c>
    </row>
    <row r="798" spans="1:7" x14ac:dyDescent="0.3">
      <c r="A798" s="1" t="s">
        <v>10</v>
      </c>
      <c r="B798">
        <v>132</v>
      </c>
      <c r="C798">
        <v>11</v>
      </c>
      <c r="D798">
        <v>123</v>
      </c>
      <c r="E798">
        <v>120</v>
      </c>
      <c r="F798">
        <v>142</v>
      </c>
      <c r="G798">
        <v>140</v>
      </c>
    </row>
    <row r="799" spans="1:7" x14ac:dyDescent="0.3">
      <c r="A799" s="1" t="s">
        <v>11</v>
      </c>
      <c r="B799">
        <v>133</v>
      </c>
      <c r="C799">
        <v>12</v>
      </c>
      <c r="D799">
        <v>122</v>
      </c>
      <c r="E799">
        <v>124</v>
      </c>
      <c r="F799">
        <v>146</v>
      </c>
      <c r="G799">
        <v>141</v>
      </c>
    </row>
    <row r="800" spans="1:7" x14ac:dyDescent="0.3">
      <c r="A800" s="1" t="s">
        <v>12</v>
      </c>
      <c r="B800">
        <v>133</v>
      </c>
      <c r="C800">
        <v>12</v>
      </c>
      <c r="D800">
        <v>121</v>
      </c>
      <c r="E800">
        <v>126</v>
      </c>
      <c r="F800">
        <v>146</v>
      </c>
      <c r="G800">
        <v>139</v>
      </c>
    </row>
    <row r="801" spans="1:7" x14ac:dyDescent="0.3">
      <c r="A801" s="1" t="s">
        <v>13</v>
      </c>
      <c r="B801">
        <v>135</v>
      </c>
      <c r="C801">
        <v>13</v>
      </c>
      <c r="D801">
        <v>122</v>
      </c>
      <c r="E801">
        <v>127</v>
      </c>
      <c r="F801">
        <v>150</v>
      </c>
      <c r="G801">
        <v>140</v>
      </c>
    </row>
    <row r="802" spans="1:7" x14ac:dyDescent="0.3">
      <c r="A802" s="1" t="s">
        <v>14</v>
      </c>
      <c r="B802">
        <v>132</v>
      </c>
      <c r="C802">
        <v>12</v>
      </c>
      <c r="D802">
        <v>121</v>
      </c>
      <c r="E802">
        <v>123</v>
      </c>
      <c r="F802">
        <v>144</v>
      </c>
      <c r="G802">
        <v>141</v>
      </c>
    </row>
    <row r="803" spans="1:7" x14ac:dyDescent="0.3">
      <c r="A803" s="1" t="s">
        <v>15</v>
      </c>
      <c r="B803">
        <v>132</v>
      </c>
      <c r="C803">
        <v>12</v>
      </c>
      <c r="D803">
        <v>123</v>
      </c>
      <c r="E803">
        <v>122</v>
      </c>
      <c r="F803">
        <v>146</v>
      </c>
      <c r="G803">
        <v>139</v>
      </c>
    </row>
    <row r="804" spans="1:7" x14ac:dyDescent="0.3">
      <c r="A804" s="1" t="s">
        <v>16</v>
      </c>
      <c r="B804">
        <v>134</v>
      </c>
      <c r="C804">
        <v>12</v>
      </c>
      <c r="D804">
        <v>123</v>
      </c>
      <c r="E804">
        <v>124</v>
      </c>
      <c r="F804">
        <v>147</v>
      </c>
      <c r="G804">
        <v>141</v>
      </c>
    </row>
    <row r="805" spans="1:7" x14ac:dyDescent="0.3">
      <c r="A805" s="1" t="s">
        <v>17</v>
      </c>
      <c r="B805">
        <v>134</v>
      </c>
      <c r="C805">
        <v>14</v>
      </c>
      <c r="D805">
        <v>120</v>
      </c>
      <c r="E805">
        <v>122</v>
      </c>
      <c r="F805">
        <v>148</v>
      </c>
      <c r="G805">
        <v>145</v>
      </c>
    </row>
    <row r="806" spans="1:7" x14ac:dyDescent="0.3">
      <c r="A806" s="1" t="s">
        <v>18</v>
      </c>
      <c r="B806">
        <v>138</v>
      </c>
      <c r="C806">
        <v>12</v>
      </c>
      <c r="D806">
        <v>126</v>
      </c>
      <c r="E806">
        <v>130</v>
      </c>
      <c r="F806">
        <v>150</v>
      </c>
      <c r="G806">
        <v>146</v>
      </c>
    </row>
    <row r="807" spans="1:7" x14ac:dyDescent="0.3">
      <c r="A807" s="1" t="s">
        <v>19</v>
      </c>
      <c r="B807">
        <v>128</v>
      </c>
      <c r="C807">
        <v>10</v>
      </c>
      <c r="D807">
        <v>119</v>
      </c>
      <c r="E807">
        <v>120</v>
      </c>
      <c r="F807">
        <v>138</v>
      </c>
      <c r="G807">
        <v>134</v>
      </c>
    </row>
    <row r="808" spans="1:7" x14ac:dyDescent="0.3">
      <c r="A808" s="1" t="s">
        <v>20</v>
      </c>
      <c r="B808">
        <v>17270</v>
      </c>
      <c r="C808">
        <v>1659</v>
      </c>
      <c r="D808">
        <v>15638</v>
      </c>
      <c r="E808">
        <v>16051</v>
      </c>
      <c r="F808">
        <v>18828</v>
      </c>
      <c r="G808">
        <v>18564</v>
      </c>
    </row>
    <row r="809" spans="1:7" x14ac:dyDescent="0.3">
      <c r="A809" s="1" t="s">
        <v>21</v>
      </c>
      <c r="B809">
        <v>5834</v>
      </c>
      <c r="C809">
        <v>728</v>
      </c>
      <c r="D809">
        <v>5097</v>
      </c>
      <c r="E809">
        <v>5328</v>
      </c>
      <c r="F809">
        <v>6548</v>
      </c>
      <c r="G809">
        <v>6364</v>
      </c>
    </row>
    <row r="810" spans="1:7" x14ac:dyDescent="0.3">
      <c r="A810" s="1" t="s">
        <v>22</v>
      </c>
      <c r="B810">
        <v>5994</v>
      </c>
      <c r="C810">
        <v>710</v>
      </c>
      <c r="D810">
        <v>5269</v>
      </c>
      <c r="E810">
        <v>5501</v>
      </c>
      <c r="F810">
        <v>6624</v>
      </c>
      <c r="G810">
        <v>6584</v>
      </c>
    </row>
    <row r="811" spans="1:7" x14ac:dyDescent="0.3">
      <c r="A811" s="1" t="s">
        <v>23</v>
      </c>
      <c r="B811">
        <v>7632</v>
      </c>
      <c r="C811">
        <v>963</v>
      </c>
      <c r="D811">
        <v>6758</v>
      </c>
      <c r="E811">
        <v>6839</v>
      </c>
      <c r="F811">
        <v>8441</v>
      </c>
      <c r="G811">
        <v>8488</v>
      </c>
    </row>
    <row r="812" spans="1:7" x14ac:dyDescent="0.3">
      <c r="A812" s="1" t="s">
        <v>24</v>
      </c>
      <c r="B812">
        <v>3023</v>
      </c>
      <c r="C812">
        <v>482</v>
      </c>
      <c r="D812">
        <v>2797</v>
      </c>
      <c r="E812">
        <v>2465</v>
      </c>
      <c r="F812">
        <v>3303</v>
      </c>
      <c r="G812">
        <v>3529</v>
      </c>
    </row>
    <row r="813" spans="1:7" x14ac:dyDescent="0.3">
      <c r="A813" s="1" t="s">
        <v>25</v>
      </c>
      <c r="B813">
        <v>11743</v>
      </c>
      <c r="C813">
        <v>1170</v>
      </c>
      <c r="D813">
        <v>10561</v>
      </c>
      <c r="E813">
        <v>10943</v>
      </c>
      <c r="F813">
        <v>12968</v>
      </c>
      <c r="G813">
        <v>12499</v>
      </c>
    </row>
    <row r="814" spans="1:7" x14ac:dyDescent="0.3">
      <c r="A814" s="1" t="s">
        <v>26</v>
      </c>
      <c r="B814">
        <v>9572</v>
      </c>
      <c r="C814">
        <v>2310</v>
      </c>
      <c r="D814">
        <v>7039</v>
      </c>
      <c r="E814">
        <v>8234</v>
      </c>
      <c r="F814">
        <v>11900</v>
      </c>
      <c r="G814">
        <v>11115</v>
      </c>
    </row>
    <row r="815" spans="1:7" x14ac:dyDescent="0.3">
      <c r="A815" s="1" t="s">
        <v>27</v>
      </c>
      <c r="B815">
        <v>6448</v>
      </c>
      <c r="C815">
        <v>1257</v>
      </c>
      <c r="D815">
        <v>5171</v>
      </c>
      <c r="E815">
        <v>5567</v>
      </c>
      <c r="F815">
        <v>7491</v>
      </c>
      <c r="G815">
        <v>7565</v>
      </c>
    </row>
    <row r="816" spans="1:7" x14ac:dyDescent="0.3">
      <c r="A816" s="1" t="s">
        <v>28</v>
      </c>
      <c r="B816">
        <v>2576</v>
      </c>
      <c r="C816">
        <v>461</v>
      </c>
      <c r="D816">
        <v>2186</v>
      </c>
      <c r="E816">
        <v>2213</v>
      </c>
      <c r="F816">
        <v>2767</v>
      </c>
      <c r="G816">
        <v>3139</v>
      </c>
    </row>
    <row r="817" spans="1:7" x14ac:dyDescent="0.3">
      <c r="A817" s="1" t="s">
        <v>29</v>
      </c>
      <c r="B817">
        <v>1769</v>
      </c>
      <c r="C817">
        <v>242</v>
      </c>
      <c r="D817">
        <v>1554</v>
      </c>
      <c r="E817">
        <v>1595</v>
      </c>
      <c r="F817">
        <v>2071</v>
      </c>
      <c r="G817">
        <v>1858</v>
      </c>
    </row>
    <row r="818" spans="1:7" x14ac:dyDescent="0.3">
      <c r="A818" s="1" t="s">
        <v>30</v>
      </c>
      <c r="B818">
        <v>133</v>
      </c>
      <c r="C818">
        <v>13</v>
      </c>
      <c r="D818">
        <v>122</v>
      </c>
      <c r="E818">
        <v>123</v>
      </c>
      <c r="F818">
        <v>148</v>
      </c>
      <c r="G818">
        <v>139</v>
      </c>
    </row>
    <row r="819" spans="1:7" x14ac:dyDescent="0.3">
      <c r="A819" s="1" t="s">
        <v>31</v>
      </c>
      <c r="B819">
        <v>127</v>
      </c>
      <c r="C819">
        <v>13</v>
      </c>
      <c r="D819">
        <v>113</v>
      </c>
      <c r="E819">
        <v>119</v>
      </c>
      <c r="F819">
        <v>140</v>
      </c>
      <c r="G819">
        <v>134</v>
      </c>
    </row>
    <row r="820" spans="1:7" x14ac:dyDescent="0.3">
      <c r="A820" s="1" t="s">
        <v>32</v>
      </c>
      <c r="B820">
        <v>16400</v>
      </c>
      <c r="C820">
        <v>1695</v>
      </c>
      <c r="D820">
        <v>14736</v>
      </c>
      <c r="E820">
        <v>15158</v>
      </c>
      <c r="F820">
        <v>18068</v>
      </c>
      <c r="G820">
        <v>17636</v>
      </c>
    </row>
    <row r="821" spans="1:7" x14ac:dyDescent="0.3">
      <c r="A821" s="1" t="s">
        <v>33</v>
      </c>
      <c r="B821">
        <v>5260</v>
      </c>
      <c r="C821">
        <v>551</v>
      </c>
      <c r="D821">
        <v>4683</v>
      </c>
      <c r="E821">
        <v>4906</v>
      </c>
      <c r="F821">
        <v>5822</v>
      </c>
      <c r="G821">
        <v>5631</v>
      </c>
    </row>
    <row r="822" spans="1:7" x14ac:dyDescent="0.3">
      <c r="A822" s="1" t="s">
        <v>34</v>
      </c>
      <c r="B822">
        <v>4532</v>
      </c>
      <c r="C822">
        <v>1201</v>
      </c>
      <c r="D822">
        <v>3435</v>
      </c>
      <c r="E822">
        <v>3586</v>
      </c>
      <c r="F822">
        <v>5818</v>
      </c>
      <c r="G822">
        <v>5290</v>
      </c>
    </row>
    <row r="823" spans="1:7" x14ac:dyDescent="0.3">
      <c r="A823" s="1" t="s">
        <v>35</v>
      </c>
      <c r="B823">
        <v>8324</v>
      </c>
      <c r="C823">
        <v>1450</v>
      </c>
      <c r="D823">
        <v>6962</v>
      </c>
      <c r="E823">
        <v>7182</v>
      </c>
      <c r="F823">
        <v>9626</v>
      </c>
      <c r="G823">
        <v>9528</v>
      </c>
    </row>
    <row r="824" spans="1:7" x14ac:dyDescent="0.3">
      <c r="A824" s="1" t="s">
        <v>36</v>
      </c>
      <c r="B824">
        <v>3950</v>
      </c>
      <c r="C824">
        <v>653</v>
      </c>
      <c r="D824">
        <v>3345</v>
      </c>
      <c r="E824">
        <v>3424</v>
      </c>
      <c r="F824">
        <v>4522</v>
      </c>
      <c r="G824">
        <v>4507</v>
      </c>
    </row>
    <row r="825" spans="1:7" x14ac:dyDescent="0.3">
      <c r="A825" s="1" t="s">
        <v>37</v>
      </c>
      <c r="B825">
        <v>11319</v>
      </c>
      <c r="C825">
        <v>1060</v>
      </c>
      <c r="D825">
        <v>10272</v>
      </c>
      <c r="E825">
        <v>10580</v>
      </c>
      <c r="F825">
        <v>12468</v>
      </c>
      <c r="G825">
        <v>11956</v>
      </c>
    </row>
    <row r="826" spans="1:7" x14ac:dyDescent="0.3">
      <c r="A826" s="1" t="s">
        <v>38</v>
      </c>
      <c r="B826">
        <v>9573</v>
      </c>
      <c r="C826">
        <v>1616</v>
      </c>
      <c r="D826">
        <v>7898</v>
      </c>
      <c r="E826">
        <v>8502</v>
      </c>
      <c r="F826">
        <v>11186</v>
      </c>
      <c r="G826">
        <v>10706</v>
      </c>
    </row>
    <row r="827" spans="1:7" x14ac:dyDescent="0.3">
      <c r="A827" s="1" t="s">
        <v>39</v>
      </c>
      <c r="B827">
        <v>6119</v>
      </c>
      <c r="C827">
        <v>1088</v>
      </c>
      <c r="D827">
        <v>5129</v>
      </c>
      <c r="E827">
        <v>5226</v>
      </c>
      <c r="F827">
        <v>7031</v>
      </c>
      <c r="G827">
        <v>7091</v>
      </c>
    </row>
    <row r="828" spans="1:7" x14ac:dyDescent="0.3">
      <c r="A828" s="1" t="s">
        <v>40</v>
      </c>
      <c r="B828">
        <v>3165</v>
      </c>
      <c r="C828">
        <v>450</v>
      </c>
      <c r="D828">
        <v>2673</v>
      </c>
      <c r="E828">
        <v>2896</v>
      </c>
      <c r="F828">
        <v>3499</v>
      </c>
      <c r="G828">
        <v>3592</v>
      </c>
    </row>
    <row r="829" spans="1:7" x14ac:dyDescent="0.3">
      <c r="A829" s="1" t="s">
        <v>41</v>
      </c>
      <c r="B829">
        <v>2602</v>
      </c>
      <c r="C829">
        <v>388</v>
      </c>
      <c r="D829">
        <v>2290</v>
      </c>
      <c r="E829">
        <v>2247</v>
      </c>
      <c r="F829">
        <v>2986</v>
      </c>
      <c r="G829">
        <v>2887</v>
      </c>
    </row>
    <row r="830" spans="1:7" x14ac:dyDescent="0.3">
      <c r="A830" s="1" t="s">
        <v>42</v>
      </c>
      <c r="B830">
        <v>131</v>
      </c>
      <c r="C830">
        <v>17</v>
      </c>
      <c r="D830">
        <v>116</v>
      </c>
      <c r="E830">
        <v>117</v>
      </c>
      <c r="F830">
        <v>149</v>
      </c>
      <c r="G830">
        <v>141</v>
      </c>
    </row>
    <row r="831" spans="1:7" x14ac:dyDescent="0.3">
      <c r="A831" s="1" t="s">
        <v>43</v>
      </c>
      <c r="B831">
        <v>122</v>
      </c>
      <c r="C831">
        <v>12</v>
      </c>
      <c r="D831">
        <v>111</v>
      </c>
      <c r="E831">
        <v>112</v>
      </c>
      <c r="F831">
        <v>131</v>
      </c>
      <c r="G831">
        <v>134</v>
      </c>
    </row>
    <row r="832" spans="1:7" x14ac:dyDescent="0.3">
      <c r="A832" s="1" t="s">
        <v>44</v>
      </c>
      <c r="B832">
        <v>16228</v>
      </c>
      <c r="C832">
        <v>1741</v>
      </c>
      <c r="D832">
        <v>14563</v>
      </c>
      <c r="E832">
        <v>14889</v>
      </c>
      <c r="F832">
        <v>17825</v>
      </c>
      <c r="G832">
        <v>17634</v>
      </c>
    </row>
    <row r="833" spans="1:7" x14ac:dyDescent="0.3">
      <c r="A833" s="1" t="s">
        <v>45</v>
      </c>
      <c r="B833">
        <v>4426</v>
      </c>
      <c r="C833">
        <v>553</v>
      </c>
      <c r="D833">
        <v>3863</v>
      </c>
      <c r="E833">
        <v>4050</v>
      </c>
      <c r="F833">
        <v>4995</v>
      </c>
      <c r="G833">
        <v>4794</v>
      </c>
    </row>
    <row r="834" spans="1:7" x14ac:dyDescent="0.3">
      <c r="A834" s="1" t="s">
        <v>46</v>
      </c>
      <c r="B834">
        <v>5257</v>
      </c>
      <c r="C834">
        <v>597</v>
      </c>
      <c r="D834">
        <v>4675</v>
      </c>
      <c r="E834">
        <v>4811</v>
      </c>
      <c r="F834">
        <v>5825</v>
      </c>
      <c r="G834">
        <v>5716</v>
      </c>
    </row>
    <row r="835" spans="1:7" x14ac:dyDescent="0.3">
      <c r="A835" s="1" t="s">
        <v>47</v>
      </c>
      <c r="B835">
        <v>7048</v>
      </c>
      <c r="C835">
        <v>1494</v>
      </c>
      <c r="D835">
        <v>5438</v>
      </c>
      <c r="E835">
        <v>6162</v>
      </c>
      <c r="F835">
        <v>8615</v>
      </c>
      <c r="G835">
        <v>7978</v>
      </c>
    </row>
    <row r="836" spans="1:7" x14ac:dyDescent="0.3">
      <c r="A836" s="1" t="s">
        <v>48</v>
      </c>
      <c r="B836">
        <v>4470</v>
      </c>
      <c r="C836">
        <v>619</v>
      </c>
      <c r="D836">
        <v>3989</v>
      </c>
      <c r="E836">
        <v>3881</v>
      </c>
      <c r="F836">
        <v>5008</v>
      </c>
      <c r="G836">
        <v>5000</v>
      </c>
    </row>
    <row r="837" spans="1:7" x14ac:dyDescent="0.3">
      <c r="A837" s="1" t="s">
        <v>49</v>
      </c>
      <c r="B837">
        <v>9279</v>
      </c>
      <c r="C837">
        <v>1011</v>
      </c>
      <c r="D837">
        <v>8253</v>
      </c>
      <c r="E837">
        <v>8617</v>
      </c>
      <c r="F837">
        <v>10398</v>
      </c>
      <c r="G837">
        <v>9847</v>
      </c>
    </row>
    <row r="838" spans="1:7" x14ac:dyDescent="0.3">
      <c r="A838" s="1" t="s">
        <v>50</v>
      </c>
      <c r="B838">
        <v>8601</v>
      </c>
      <c r="C838">
        <v>771</v>
      </c>
      <c r="D838">
        <v>7746</v>
      </c>
      <c r="E838">
        <v>8168</v>
      </c>
      <c r="F838">
        <v>9379</v>
      </c>
      <c r="G838">
        <v>9111</v>
      </c>
    </row>
    <row r="839" spans="1:7" x14ac:dyDescent="0.3">
      <c r="A839" s="1" t="s">
        <v>51</v>
      </c>
      <c r="B839">
        <v>6269</v>
      </c>
      <c r="C839">
        <v>1148</v>
      </c>
      <c r="D839">
        <v>5298</v>
      </c>
      <c r="E839">
        <v>5256</v>
      </c>
      <c r="F839">
        <v>7175</v>
      </c>
      <c r="G839">
        <v>7348</v>
      </c>
    </row>
    <row r="840" spans="1:7" x14ac:dyDescent="0.3">
      <c r="A840" s="1" t="s">
        <v>52</v>
      </c>
      <c r="B840">
        <v>3512</v>
      </c>
      <c r="C840">
        <v>529</v>
      </c>
      <c r="D840">
        <v>2979</v>
      </c>
      <c r="E840">
        <v>3147</v>
      </c>
      <c r="F840">
        <v>4061</v>
      </c>
      <c r="G840">
        <v>3861</v>
      </c>
    </row>
    <row r="841" spans="1:7" x14ac:dyDescent="0.3">
      <c r="A841" s="1" t="s">
        <v>53</v>
      </c>
      <c r="B841">
        <v>3751</v>
      </c>
      <c r="C841">
        <v>985</v>
      </c>
      <c r="D841">
        <v>2856</v>
      </c>
      <c r="E841">
        <v>2942</v>
      </c>
      <c r="F841">
        <v>4665</v>
      </c>
      <c r="G841">
        <v>4540</v>
      </c>
    </row>
    <row r="842" spans="1:7" x14ac:dyDescent="0.3">
      <c r="A842" s="1" t="s">
        <v>54</v>
      </c>
      <c r="B842">
        <v>125</v>
      </c>
      <c r="C842">
        <v>15</v>
      </c>
      <c r="D842">
        <v>112</v>
      </c>
      <c r="E842">
        <v>112</v>
      </c>
      <c r="F842">
        <v>139</v>
      </c>
      <c r="G842">
        <v>137</v>
      </c>
    </row>
    <row r="843" spans="1:7" x14ac:dyDescent="0.3">
      <c r="A843" s="1" t="s">
        <v>55</v>
      </c>
      <c r="B843">
        <v>123</v>
      </c>
      <c r="C843">
        <v>14</v>
      </c>
      <c r="D843">
        <v>110</v>
      </c>
      <c r="E843">
        <v>112</v>
      </c>
      <c r="F843">
        <v>137</v>
      </c>
      <c r="G843">
        <v>133</v>
      </c>
    </row>
    <row r="844" spans="1:7" x14ac:dyDescent="0.3">
      <c r="A844" s="1" t="s">
        <v>56</v>
      </c>
      <c r="B844">
        <v>15965</v>
      </c>
      <c r="C844">
        <v>1691</v>
      </c>
      <c r="D844">
        <v>14365</v>
      </c>
      <c r="E844">
        <v>14645</v>
      </c>
      <c r="F844">
        <v>17493</v>
      </c>
      <c r="G844">
        <v>17357</v>
      </c>
    </row>
    <row r="845" spans="1:7" x14ac:dyDescent="0.3">
      <c r="A845" s="1" t="s">
        <v>57</v>
      </c>
      <c r="B845">
        <v>4463</v>
      </c>
      <c r="C845">
        <v>473</v>
      </c>
      <c r="D845">
        <v>3972</v>
      </c>
      <c r="E845">
        <v>4170</v>
      </c>
      <c r="F845">
        <v>4992</v>
      </c>
      <c r="G845">
        <v>4717</v>
      </c>
    </row>
    <row r="846" spans="1:7" x14ac:dyDescent="0.3">
      <c r="A846" s="1" t="s">
        <v>58</v>
      </c>
      <c r="B846">
        <v>5124</v>
      </c>
      <c r="C846">
        <v>727</v>
      </c>
      <c r="D846">
        <v>4352</v>
      </c>
      <c r="E846">
        <v>4667</v>
      </c>
      <c r="F846">
        <v>5853</v>
      </c>
      <c r="G846">
        <v>5622</v>
      </c>
    </row>
    <row r="847" spans="1:7" x14ac:dyDescent="0.3">
      <c r="A847" s="1" t="s">
        <v>59</v>
      </c>
      <c r="B847">
        <v>7239</v>
      </c>
      <c r="C847">
        <v>1373</v>
      </c>
      <c r="D847">
        <v>5948</v>
      </c>
      <c r="E847">
        <v>6175</v>
      </c>
      <c r="F847">
        <v>8217</v>
      </c>
      <c r="G847">
        <v>8616</v>
      </c>
    </row>
    <row r="848" spans="1:7" x14ac:dyDescent="0.3">
      <c r="A848" s="1" t="s">
        <v>60</v>
      </c>
      <c r="B848">
        <v>4795</v>
      </c>
      <c r="C848">
        <v>552</v>
      </c>
      <c r="D848">
        <v>4297</v>
      </c>
      <c r="E848">
        <v>4341</v>
      </c>
      <c r="F848">
        <v>5319</v>
      </c>
      <c r="G848">
        <v>5224</v>
      </c>
    </row>
    <row r="849" spans="1:7" x14ac:dyDescent="0.3">
      <c r="A849" s="1" t="s">
        <v>61</v>
      </c>
      <c r="B849">
        <v>9119</v>
      </c>
      <c r="C849">
        <v>1040</v>
      </c>
      <c r="D849">
        <v>8106</v>
      </c>
      <c r="E849">
        <v>8368</v>
      </c>
      <c r="F849">
        <v>10228</v>
      </c>
      <c r="G849">
        <v>9774</v>
      </c>
    </row>
    <row r="850" spans="1:7" x14ac:dyDescent="0.3">
      <c r="A850" s="1" t="s">
        <v>62</v>
      </c>
      <c r="B850">
        <v>8769</v>
      </c>
      <c r="C850">
        <v>1190</v>
      </c>
      <c r="D850">
        <v>7581</v>
      </c>
      <c r="E850">
        <v>7935</v>
      </c>
      <c r="F850">
        <v>10000</v>
      </c>
      <c r="G850">
        <v>9559</v>
      </c>
    </row>
    <row r="851" spans="1:7" x14ac:dyDescent="0.3">
      <c r="A851" s="1" t="s">
        <v>63</v>
      </c>
      <c r="B851">
        <v>5874</v>
      </c>
      <c r="C851">
        <v>1080</v>
      </c>
      <c r="D851">
        <v>5018</v>
      </c>
      <c r="E851">
        <v>4888</v>
      </c>
      <c r="F851">
        <v>6576</v>
      </c>
      <c r="G851">
        <v>7015</v>
      </c>
    </row>
    <row r="852" spans="1:7" x14ac:dyDescent="0.3">
      <c r="A852" s="1" t="s">
        <v>64</v>
      </c>
      <c r="B852">
        <v>2924</v>
      </c>
      <c r="C852">
        <v>529</v>
      </c>
      <c r="D852">
        <v>2330</v>
      </c>
      <c r="E852">
        <v>2653</v>
      </c>
      <c r="F852">
        <v>3494</v>
      </c>
      <c r="G852">
        <v>3219</v>
      </c>
    </row>
    <row r="853" spans="1:7" x14ac:dyDescent="0.3">
      <c r="A853" s="1" t="s">
        <v>65</v>
      </c>
      <c r="B853">
        <v>1678</v>
      </c>
      <c r="C853">
        <v>303</v>
      </c>
      <c r="D853">
        <v>1528</v>
      </c>
      <c r="E853">
        <v>1346</v>
      </c>
      <c r="F853">
        <v>1806</v>
      </c>
      <c r="G853">
        <v>2033</v>
      </c>
    </row>
    <row r="854" spans="1:7" x14ac:dyDescent="0.3">
      <c r="A854" s="1" t="s">
        <v>66</v>
      </c>
      <c r="B854">
        <v>124</v>
      </c>
      <c r="C854">
        <v>13</v>
      </c>
      <c r="D854">
        <v>113</v>
      </c>
      <c r="E854">
        <v>113</v>
      </c>
      <c r="F854">
        <v>139</v>
      </c>
      <c r="G854">
        <v>133</v>
      </c>
    </row>
    <row r="855" spans="1:7" x14ac:dyDescent="0.3">
      <c r="A855" s="1" t="s">
        <v>67</v>
      </c>
      <c r="B855">
        <v>124</v>
      </c>
      <c r="C855">
        <v>13</v>
      </c>
      <c r="D855">
        <v>111</v>
      </c>
      <c r="E855">
        <v>114</v>
      </c>
      <c r="F855">
        <v>138</v>
      </c>
      <c r="G855">
        <v>132</v>
      </c>
    </row>
    <row r="856" spans="1:7" x14ac:dyDescent="0.3">
      <c r="A856" s="1" t="s">
        <v>68</v>
      </c>
      <c r="B856">
        <v>15860</v>
      </c>
      <c r="C856">
        <v>1880</v>
      </c>
      <c r="D856">
        <v>14009</v>
      </c>
      <c r="E856">
        <v>14476</v>
      </c>
      <c r="F856">
        <v>17604</v>
      </c>
      <c r="G856">
        <v>17351</v>
      </c>
    </row>
    <row r="857" spans="1:7" x14ac:dyDescent="0.3">
      <c r="A857" s="1" t="s">
        <v>69</v>
      </c>
      <c r="B857">
        <v>4737</v>
      </c>
      <c r="C857">
        <v>602</v>
      </c>
      <c r="D857">
        <v>4114</v>
      </c>
      <c r="E857">
        <v>4343</v>
      </c>
      <c r="F857">
        <v>5366</v>
      </c>
      <c r="G857">
        <v>5123</v>
      </c>
    </row>
    <row r="858" spans="1:7" x14ac:dyDescent="0.3">
      <c r="A858" s="1" t="s">
        <v>70</v>
      </c>
      <c r="B858">
        <v>5562</v>
      </c>
      <c r="C858">
        <v>809</v>
      </c>
      <c r="D858">
        <v>4664</v>
      </c>
      <c r="E858">
        <v>5098</v>
      </c>
      <c r="F858">
        <v>6324</v>
      </c>
      <c r="G858">
        <v>6164</v>
      </c>
    </row>
    <row r="859" spans="1:7" x14ac:dyDescent="0.3">
      <c r="A859" s="1" t="s">
        <v>71</v>
      </c>
      <c r="B859">
        <v>6712</v>
      </c>
      <c r="C859">
        <v>1333</v>
      </c>
      <c r="D859">
        <v>5370</v>
      </c>
      <c r="E859">
        <v>5763</v>
      </c>
      <c r="F859">
        <v>7833</v>
      </c>
      <c r="G859">
        <v>7884</v>
      </c>
    </row>
    <row r="860" spans="1:7" x14ac:dyDescent="0.3">
      <c r="A860" s="1" t="s">
        <v>72</v>
      </c>
      <c r="B860">
        <v>5842</v>
      </c>
      <c r="C860">
        <v>981</v>
      </c>
      <c r="D860">
        <v>5053</v>
      </c>
      <c r="E860">
        <v>4969</v>
      </c>
      <c r="F860">
        <v>6919</v>
      </c>
      <c r="G860">
        <v>6429</v>
      </c>
    </row>
    <row r="861" spans="1:7" x14ac:dyDescent="0.3">
      <c r="A861" s="1" t="s">
        <v>73</v>
      </c>
      <c r="B861">
        <v>9901</v>
      </c>
      <c r="C861">
        <v>1200</v>
      </c>
      <c r="D861">
        <v>8662</v>
      </c>
      <c r="E861">
        <v>9125</v>
      </c>
      <c r="F861">
        <v>11186</v>
      </c>
      <c r="G861">
        <v>10630</v>
      </c>
    </row>
    <row r="862" spans="1:7" x14ac:dyDescent="0.3">
      <c r="A862" s="1" t="s">
        <v>74</v>
      </c>
      <c r="B862">
        <v>9617</v>
      </c>
      <c r="C862">
        <v>1134</v>
      </c>
      <c r="D862">
        <v>8752</v>
      </c>
      <c r="E862">
        <v>8528</v>
      </c>
      <c r="F862">
        <v>10512</v>
      </c>
      <c r="G862">
        <v>10677</v>
      </c>
    </row>
    <row r="863" spans="1:7" x14ac:dyDescent="0.3">
      <c r="A863" s="1" t="s">
        <v>75</v>
      </c>
      <c r="B863">
        <v>6096</v>
      </c>
      <c r="C863">
        <v>1153</v>
      </c>
      <c r="D863">
        <v>5055</v>
      </c>
      <c r="E863">
        <v>5210</v>
      </c>
      <c r="F863">
        <v>7424</v>
      </c>
      <c r="G863">
        <v>6694</v>
      </c>
    </row>
    <row r="864" spans="1:7" x14ac:dyDescent="0.3">
      <c r="A864" s="1" t="s">
        <v>76</v>
      </c>
      <c r="B864">
        <v>2956</v>
      </c>
      <c r="C864">
        <v>498</v>
      </c>
      <c r="D864">
        <v>2444</v>
      </c>
      <c r="E864">
        <v>2669</v>
      </c>
      <c r="F864">
        <v>3554</v>
      </c>
      <c r="G864">
        <v>3158</v>
      </c>
    </row>
    <row r="865" spans="1:7" x14ac:dyDescent="0.3">
      <c r="A865" s="1" t="s">
        <v>77</v>
      </c>
      <c r="B865">
        <v>4878</v>
      </c>
      <c r="C865">
        <v>664</v>
      </c>
      <c r="D865">
        <v>4220</v>
      </c>
      <c r="E865">
        <v>4395</v>
      </c>
      <c r="F865">
        <v>5503</v>
      </c>
      <c r="G865">
        <v>5395</v>
      </c>
    </row>
    <row r="866" spans="1:7" x14ac:dyDescent="0.3">
      <c r="A866" s="1" t="s">
        <v>78</v>
      </c>
      <c r="B866">
        <v>126</v>
      </c>
      <c r="C866">
        <v>14</v>
      </c>
      <c r="D866">
        <v>113</v>
      </c>
      <c r="E866">
        <v>115</v>
      </c>
      <c r="F866">
        <v>140</v>
      </c>
      <c r="G866">
        <v>135</v>
      </c>
    </row>
    <row r="867" spans="1:7" x14ac:dyDescent="0.3">
      <c r="A867" s="1" t="s">
        <v>79</v>
      </c>
      <c r="B867">
        <v>125</v>
      </c>
      <c r="C867">
        <v>16</v>
      </c>
      <c r="D867">
        <v>112</v>
      </c>
      <c r="E867">
        <v>112</v>
      </c>
      <c r="F867">
        <v>143</v>
      </c>
      <c r="G867">
        <v>134</v>
      </c>
    </row>
    <row r="868" spans="1:7" x14ac:dyDescent="0.3">
      <c r="A868" s="1" t="s">
        <v>80</v>
      </c>
      <c r="B868">
        <v>16718</v>
      </c>
      <c r="C868">
        <v>1930</v>
      </c>
      <c r="D868">
        <v>14923</v>
      </c>
      <c r="E868">
        <v>15183</v>
      </c>
      <c r="F868">
        <v>18536</v>
      </c>
      <c r="G868">
        <v>18232</v>
      </c>
    </row>
    <row r="869" spans="1:7" x14ac:dyDescent="0.3">
      <c r="A869" s="1" t="s">
        <v>81</v>
      </c>
      <c r="B869">
        <v>5369</v>
      </c>
      <c r="C869">
        <v>656</v>
      </c>
      <c r="D869">
        <v>4724</v>
      </c>
      <c r="E869">
        <v>4885</v>
      </c>
      <c r="F869">
        <v>5974</v>
      </c>
      <c r="G869">
        <v>5893</v>
      </c>
    </row>
    <row r="870" spans="1:7" x14ac:dyDescent="0.3">
      <c r="A870" s="1" t="s">
        <v>82</v>
      </c>
      <c r="B870">
        <v>5570</v>
      </c>
      <c r="C870">
        <v>902</v>
      </c>
      <c r="D870">
        <v>4670</v>
      </c>
      <c r="E870">
        <v>4918</v>
      </c>
      <c r="F870">
        <v>6391</v>
      </c>
      <c r="G870">
        <v>6299</v>
      </c>
    </row>
    <row r="871" spans="1:7" x14ac:dyDescent="0.3">
      <c r="A871" s="1" t="s">
        <v>83</v>
      </c>
      <c r="B871">
        <v>8073</v>
      </c>
      <c r="C871">
        <v>1638</v>
      </c>
      <c r="D871">
        <v>6373</v>
      </c>
      <c r="E871">
        <v>6984</v>
      </c>
      <c r="F871">
        <v>9275</v>
      </c>
      <c r="G871">
        <v>9662</v>
      </c>
    </row>
    <row r="872" spans="1:7" x14ac:dyDescent="0.3">
      <c r="A872" s="1" t="s">
        <v>84</v>
      </c>
      <c r="B872">
        <v>5662</v>
      </c>
      <c r="C872">
        <v>1390</v>
      </c>
      <c r="D872">
        <v>4465</v>
      </c>
      <c r="E872">
        <v>4464</v>
      </c>
      <c r="F872">
        <v>6681</v>
      </c>
      <c r="G872">
        <v>7037</v>
      </c>
    </row>
    <row r="873" spans="1:7" x14ac:dyDescent="0.3">
      <c r="A873" s="1" t="s">
        <v>85</v>
      </c>
      <c r="B873">
        <v>11540</v>
      </c>
      <c r="C873">
        <v>1557</v>
      </c>
      <c r="D873">
        <v>10015</v>
      </c>
      <c r="E873">
        <v>10392</v>
      </c>
      <c r="F873">
        <v>13042</v>
      </c>
      <c r="G873">
        <v>12710</v>
      </c>
    </row>
    <row r="874" spans="1:7" x14ac:dyDescent="0.3">
      <c r="A874" s="1" t="s">
        <v>86</v>
      </c>
      <c r="B874">
        <v>9832</v>
      </c>
      <c r="C874">
        <v>1819</v>
      </c>
      <c r="D874">
        <v>8246</v>
      </c>
      <c r="E874">
        <v>8270</v>
      </c>
      <c r="F874">
        <v>11490</v>
      </c>
      <c r="G874">
        <v>11321</v>
      </c>
    </row>
    <row r="875" spans="1:7" x14ac:dyDescent="0.3">
      <c r="A875" s="1" t="s">
        <v>87</v>
      </c>
      <c r="B875">
        <v>6251</v>
      </c>
      <c r="C875">
        <v>1309</v>
      </c>
      <c r="D875">
        <v>5002</v>
      </c>
      <c r="E875">
        <v>5258</v>
      </c>
      <c r="F875">
        <v>7576</v>
      </c>
      <c r="G875">
        <v>7167</v>
      </c>
    </row>
    <row r="876" spans="1:7" x14ac:dyDescent="0.3">
      <c r="A876" s="1" t="s">
        <v>88</v>
      </c>
      <c r="B876">
        <v>3974</v>
      </c>
      <c r="C876">
        <v>754</v>
      </c>
      <c r="D876">
        <v>3341</v>
      </c>
      <c r="E876">
        <v>3316</v>
      </c>
      <c r="F876">
        <v>4486</v>
      </c>
      <c r="G876">
        <v>4754</v>
      </c>
    </row>
    <row r="877" spans="1:7" x14ac:dyDescent="0.3">
      <c r="A877" s="1" t="s">
        <v>89</v>
      </c>
      <c r="B877">
        <v>2148</v>
      </c>
      <c r="C877">
        <v>274</v>
      </c>
      <c r="D877">
        <v>2056</v>
      </c>
      <c r="E877">
        <v>1843</v>
      </c>
      <c r="F877">
        <v>2199</v>
      </c>
      <c r="G877">
        <v>2496</v>
      </c>
    </row>
    <row r="878" spans="1:7" x14ac:dyDescent="0.3">
      <c r="A878" s="1" t="s">
        <v>90</v>
      </c>
      <c r="B878">
        <v>125</v>
      </c>
      <c r="C878">
        <v>14</v>
      </c>
      <c r="D878">
        <v>111</v>
      </c>
      <c r="E878">
        <v>114</v>
      </c>
      <c r="F878">
        <v>138</v>
      </c>
      <c r="G878">
        <v>135</v>
      </c>
    </row>
    <row r="879" spans="1:7" x14ac:dyDescent="0.3">
      <c r="A879" s="1" t="s">
        <v>91</v>
      </c>
      <c r="B879">
        <v>129</v>
      </c>
      <c r="C879">
        <v>13</v>
      </c>
      <c r="D879">
        <v>119</v>
      </c>
      <c r="E879">
        <v>116</v>
      </c>
      <c r="F879">
        <v>141</v>
      </c>
      <c r="G879">
        <v>138</v>
      </c>
    </row>
    <row r="880" spans="1:7" x14ac:dyDescent="0.3">
      <c r="A880" s="1" t="s">
        <v>92</v>
      </c>
      <c r="B880">
        <v>129</v>
      </c>
      <c r="C880">
        <v>13</v>
      </c>
      <c r="D880">
        <v>119</v>
      </c>
      <c r="E880">
        <v>117</v>
      </c>
      <c r="F880">
        <v>141</v>
      </c>
      <c r="G880">
        <v>139</v>
      </c>
    </row>
    <row r="881" spans="1:7" x14ac:dyDescent="0.3">
      <c r="A881" s="1" t="s">
        <v>93</v>
      </c>
      <c r="B881">
        <v>129</v>
      </c>
      <c r="C881">
        <v>12</v>
      </c>
      <c r="D881">
        <v>120</v>
      </c>
      <c r="E881">
        <v>119</v>
      </c>
      <c r="F881">
        <v>142</v>
      </c>
      <c r="G881">
        <v>137</v>
      </c>
    </row>
    <row r="882" spans="1:7" x14ac:dyDescent="0.3">
      <c r="A882" s="1" t="s">
        <v>94</v>
      </c>
      <c r="B882">
        <v>122</v>
      </c>
      <c r="C882">
        <v>12</v>
      </c>
      <c r="D882">
        <v>113</v>
      </c>
      <c r="E882">
        <v>111</v>
      </c>
      <c r="F882">
        <v>134</v>
      </c>
      <c r="G882">
        <v>131</v>
      </c>
    </row>
    <row r="883" spans="1:7" x14ac:dyDescent="0.3">
      <c r="A883" s="1" t="s">
        <v>95</v>
      </c>
      <c r="B883">
        <v>125</v>
      </c>
      <c r="C883">
        <v>15</v>
      </c>
      <c r="D883">
        <v>112</v>
      </c>
      <c r="E883">
        <v>112</v>
      </c>
      <c r="F883">
        <v>139</v>
      </c>
      <c r="G883">
        <v>136</v>
      </c>
    </row>
    <row r="884" spans="1:7" x14ac:dyDescent="0.3">
      <c r="A884" s="1" t="s">
        <v>96</v>
      </c>
      <c r="B884">
        <v>124</v>
      </c>
      <c r="C884">
        <v>14</v>
      </c>
      <c r="D884">
        <v>112</v>
      </c>
      <c r="E884">
        <v>111</v>
      </c>
      <c r="F884">
        <v>136</v>
      </c>
      <c r="G884">
        <v>135</v>
      </c>
    </row>
    <row r="885" spans="1:7" x14ac:dyDescent="0.3">
      <c r="A885" s="1" t="s">
        <v>97</v>
      </c>
      <c r="B885">
        <v>122</v>
      </c>
      <c r="C885">
        <v>17</v>
      </c>
      <c r="D885">
        <v>106</v>
      </c>
      <c r="E885">
        <v>109</v>
      </c>
      <c r="F885">
        <v>138</v>
      </c>
      <c r="G885">
        <v>135</v>
      </c>
    </row>
    <row r="886" spans="1:7" x14ac:dyDescent="0.3">
      <c r="A886" s="1" t="s">
        <v>98</v>
      </c>
      <c r="B886">
        <v>119</v>
      </c>
      <c r="C886">
        <v>13</v>
      </c>
      <c r="D886">
        <v>106</v>
      </c>
      <c r="E886">
        <v>108</v>
      </c>
      <c r="F886">
        <v>131</v>
      </c>
      <c r="G886">
        <v>129</v>
      </c>
    </row>
    <row r="887" spans="1:7" x14ac:dyDescent="0.3">
      <c r="A887" s="1" t="s">
        <v>99</v>
      </c>
      <c r="B887">
        <v>120</v>
      </c>
      <c r="C887">
        <v>15</v>
      </c>
      <c r="D887">
        <v>106</v>
      </c>
      <c r="E887">
        <v>108</v>
      </c>
      <c r="F887">
        <v>136</v>
      </c>
      <c r="G887">
        <v>129</v>
      </c>
    </row>
    <row r="888" spans="1:7" x14ac:dyDescent="0.3">
      <c r="A888" s="1" t="s">
        <v>100</v>
      </c>
      <c r="B888">
        <v>125</v>
      </c>
      <c r="C888">
        <v>16</v>
      </c>
      <c r="D888">
        <v>109</v>
      </c>
      <c r="E888">
        <v>114</v>
      </c>
      <c r="F888">
        <v>140</v>
      </c>
      <c r="G888">
        <v>136</v>
      </c>
    </row>
    <row r="889" spans="1:7" x14ac:dyDescent="0.3">
      <c r="A889" s="1" t="s">
        <v>101</v>
      </c>
      <c r="B889">
        <v>125</v>
      </c>
      <c r="C889">
        <v>14</v>
      </c>
      <c r="D889">
        <v>114</v>
      </c>
      <c r="E889">
        <v>113</v>
      </c>
      <c r="F889">
        <v>141</v>
      </c>
      <c r="G889">
        <v>133</v>
      </c>
    </row>
    <row r="890" spans="1:7" x14ac:dyDescent="0.3">
      <c r="A890" s="1" t="s">
        <v>102</v>
      </c>
      <c r="B890">
        <v>113</v>
      </c>
      <c r="C890">
        <v>19</v>
      </c>
      <c r="D890">
        <v>89</v>
      </c>
      <c r="E890">
        <v>106</v>
      </c>
      <c r="F890">
        <v>131</v>
      </c>
      <c r="G890">
        <v>126</v>
      </c>
    </row>
    <row r="892" spans="1:7" x14ac:dyDescent="0.3">
      <c r="A892" s="1" t="s">
        <v>170</v>
      </c>
    </row>
    <row r="893" spans="1:7" x14ac:dyDescent="0.3">
      <c r="A893" s="1" t="s">
        <v>0</v>
      </c>
      <c r="B893" s="1" t="s">
        <v>1</v>
      </c>
      <c r="C893" s="1" t="s">
        <v>2</v>
      </c>
      <c r="D893" s="1" t="s">
        <v>3</v>
      </c>
      <c r="E893" s="1" t="s">
        <v>4</v>
      </c>
      <c r="F893" s="1" t="s">
        <v>5</v>
      </c>
      <c r="G893" s="1" t="s">
        <v>6</v>
      </c>
    </row>
    <row r="894" spans="1:7" x14ac:dyDescent="0.3">
      <c r="A894" s="1" t="s">
        <v>7</v>
      </c>
      <c r="B894">
        <v>136</v>
      </c>
      <c r="C894">
        <v>3</v>
      </c>
      <c r="D894">
        <v>133</v>
      </c>
      <c r="E894">
        <v>135</v>
      </c>
      <c r="F894">
        <v>140</v>
      </c>
      <c r="G894">
        <v>136</v>
      </c>
    </row>
    <row r="895" spans="1:7" x14ac:dyDescent="0.3">
      <c r="A895" s="1" t="s">
        <v>8</v>
      </c>
      <c r="B895">
        <v>135</v>
      </c>
      <c r="C895">
        <v>7</v>
      </c>
      <c r="D895">
        <v>128</v>
      </c>
      <c r="E895">
        <v>131</v>
      </c>
      <c r="F895">
        <v>143</v>
      </c>
      <c r="G895">
        <v>137</v>
      </c>
    </row>
    <row r="896" spans="1:7" x14ac:dyDescent="0.3">
      <c r="A896" s="1" t="s">
        <v>9</v>
      </c>
      <c r="B896">
        <v>140</v>
      </c>
      <c r="C896">
        <v>4</v>
      </c>
      <c r="D896">
        <v>134</v>
      </c>
      <c r="E896">
        <v>142</v>
      </c>
      <c r="F896">
        <v>145</v>
      </c>
      <c r="G896">
        <v>140</v>
      </c>
    </row>
    <row r="897" spans="1:7" x14ac:dyDescent="0.3">
      <c r="A897" s="1" t="s">
        <v>10</v>
      </c>
      <c r="B897">
        <v>142</v>
      </c>
      <c r="C897">
        <v>4</v>
      </c>
      <c r="D897">
        <v>137</v>
      </c>
      <c r="E897">
        <v>139</v>
      </c>
      <c r="F897">
        <v>145</v>
      </c>
      <c r="G897">
        <v>146</v>
      </c>
    </row>
    <row r="898" spans="1:7" x14ac:dyDescent="0.3">
      <c r="A898" s="1" t="s">
        <v>11</v>
      </c>
      <c r="B898">
        <v>141</v>
      </c>
      <c r="C898">
        <v>6</v>
      </c>
      <c r="D898">
        <v>133</v>
      </c>
      <c r="E898">
        <v>140</v>
      </c>
      <c r="F898">
        <v>149</v>
      </c>
      <c r="G898">
        <v>142</v>
      </c>
    </row>
    <row r="899" spans="1:7" x14ac:dyDescent="0.3">
      <c r="A899" s="1" t="s">
        <v>12</v>
      </c>
      <c r="B899">
        <v>139</v>
      </c>
      <c r="C899">
        <v>2</v>
      </c>
      <c r="D899">
        <v>138</v>
      </c>
      <c r="E899">
        <v>137</v>
      </c>
      <c r="F899">
        <v>141</v>
      </c>
      <c r="G899">
        <v>139</v>
      </c>
    </row>
    <row r="900" spans="1:7" x14ac:dyDescent="0.3">
      <c r="A900" s="1" t="s">
        <v>13</v>
      </c>
      <c r="B900">
        <v>141</v>
      </c>
      <c r="C900">
        <v>5</v>
      </c>
      <c r="D900">
        <v>135</v>
      </c>
      <c r="E900">
        <v>139</v>
      </c>
      <c r="F900">
        <v>147</v>
      </c>
      <c r="G900">
        <v>142</v>
      </c>
    </row>
    <row r="901" spans="1:7" x14ac:dyDescent="0.3">
      <c r="A901" s="1" t="s">
        <v>14</v>
      </c>
      <c r="B901">
        <v>138</v>
      </c>
      <c r="C901">
        <v>3</v>
      </c>
      <c r="D901">
        <v>136</v>
      </c>
      <c r="E901">
        <v>137</v>
      </c>
      <c r="F901">
        <v>142</v>
      </c>
      <c r="G901">
        <v>138</v>
      </c>
    </row>
    <row r="902" spans="1:7" x14ac:dyDescent="0.3">
      <c r="A902" s="1" t="s">
        <v>15</v>
      </c>
      <c r="B902">
        <v>140</v>
      </c>
      <c r="C902">
        <v>5</v>
      </c>
      <c r="D902">
        <v>134</v>
      </c>
      <c r="E902">
        <v>139</v>
      </c>
      <c r="F902">
        <v>146</v>
      </c>
      <c r="G902">
        <v>139</v>
      </c>
    </row>
    <row r="903" spans="1:7" x14ac:dyDescent="0.3">
      <c r="A903" s="1" t="s">
        <v>16</v>
      </c>
      <c r="B903">
        <v>140</v>
      </c>
      <c r="C903">
        <v>5</v>
      </c>
      <c r="D903">
        <v>134</v>
      </c>
      <c r="E903">
        <v>139</v>
      </c>
      <c r="F903">
        <v>146</v>
      </c>
      <c r="G903">
        <v>141</v>
      </c>
    </row>
    <row r="904" spans="1:7" x14ac:dyDescent="0.3">
      <c r="A904" s="1" t="s">
        <v>17</v>
      </c>
      <c r="B904">
        <v>144</v>
      </c>
      <c r="C904">
        <v>6</v>
      </c>
      <c r="D904">
        <v>138</v>
      </c>
      <c r="E904">
        <v>142</v>
      </c>
      <c r="F904">
        <v>151</v>
      </c>
      <c r="G904">
        <v>144</v>
      </c>
    </row>
    <row r="905" spans="1:7" x14ac:dyDescent="0.3">
      <c r="A905" s="1" t="s">
        <v>18</v>
      </c>
      <c r="B905">
        <v>148</v>
      </c>
      <c r="C905">
        <v>4</v>
      </c>
      <c r="D905">
        <v>144</v>
      </c>
      <c r="E905">
        <v>147</v>
      </c>
      <c r="F905">
        <v>153</v>
      </c>
      <c r="G905">
        <v>147</v>
      </c>
    </row>
    <row r="906" spans="1:7" x14ac:dyDescent="0.3">
      <c r="A906" s="1" t="s">
        <v>19</v>
      </c>
      <c r="B906">
        <v>134</v>
      </c>
      <c r="C906">
        <v>3</v>
      </c>
      <c r="D906">
        <v>130</v>
      </c>
      <c r="E906">
        <v>131</v>
      </c>
      <c r="F906">
        <v>138</v>
      </c>
      <c r="G906">
        <v>134</v>
      </c>
    </row>
    <row r="907" spans="1:7" x14ac:dyDescent="0.3">
      <c r="A907" s="1" t="s">
        <v>20</v>
      </c>
      <c r="B907">
        <v>18286</v>
      </c>
      <c r="C907">
        <v>765</v>
      </c>
      <c r="D907">
        <v>17290</v>
      </c>
      <c r="E907">
        <v>18192</v>
      </c>
      <c r="F907">
        <v>19116</v>
      </c>
      <c r="G907">
        <v>18546</v>
      </c>
    </row>
    <row r="908" spans="1:7" x14ac:dyDescent="0.3">
      <c r="A908" s="1" t="s">
        <v>21</v>
      </c>
      <c r="B908">
        <v>6542</v>
      </c>
      <c r="C908">
        <v>432</v>
      </c>
      <c r="D908">
        <v>6010</v>
      </c>
      <c r="E908">
        <v>6386</v>
      </c>
      <c r="F908">
        <v>6980</v>
      </c>
      <c r="G908">
        <v>6790</v>
      </c>
    </row>
    <row r="909" spans="1:7" x14ac:dyDescent="0.3">
      <c r="A909" s="1" t="s">
        <v>22</v>
      </c>
      <c r="B909">
        <v>6425</v>
      </c>
      <c r="C909">
        <v>296</v>
      </c>
      <c r="D909">
        <v>6026</v>
      </c>
      <c r="E909">
        <v>6379</v>
      </c>
      <c r="F909">
        <v>6667</v>
      </c>
      <c r="G909">
        <v>6630</v>
      </c>
    </row>
    <row r="910" spans="1:7" x14ac:dyDescent="0.3">
      <c r="A910" s="1" t="s">
        <v>23</v>
      </c>
      <c r="B910">
        <v>8029</v>
      </c>
      <c r="C910">
        <v>410</v>
      </c>
      <c r="D910">
        <v>7620</v>
      </c>
      <c r="E910">
        <v>7735</v>
      </c>
      <c r="F910">
        <v>8422</v>
      </c>
      <c r="G910">
        <v>8341</v>
      </c>
    </row>
    <row r="911" spans="1:7" x14ac:dyDescent="0.3">
      <c r="A911" s="1" t="s">
        <v>24</v>
      </c>
      <c r="B911">
        <v>3241</v>
      </c>
      <c r="C911">
        <v>133</v>
      </c>
      <c r="D911">
        <v>3347</v>
      </c>
      <c r="E911">
        <v>3110</v>
      </c>
      <c r="F911">
        <v>3144</v>
      </c>
      <c r="G911">
        <v>3363</v>
      </c>
    </row>
    <row r="912" spans="1:7" x14ac:dyDescent="0.3">
      <c r="A912" s="1" t="s">
        <v>25</v>
      </c>
      <c r="B912">
        <v>12530</v>
      </c>
      <c r="C912">
        <v>545</v>
      </c>
      <c r="D912">
        <v>11870</v>
      </c>
      <c r="E912">
        <v>12525</v>
      </c>
      <c r="F912">
        <v>13204</v>
      </c>
      <c r="G912">
        <v>12520</v>
      </c>
    </row>
    <row r="913" spans="1:7" x14ac:dyDescent="0.3">
      <c r="A913" s="1" t="s">
        <v>26</v>
      </c>
      <c r="B913">
        <v>10832</v>
      </c>
      <c r="C913">
        <v>1040</v>
      </c>
      <c r="D913">
        <v>9393</v>
      </c>
      <c r="E913">
        <v>10790</v>
      </c>
      <c r="F913">
        <v>11768</v>
      </c>
      <c r="G913">
        <v>11377</v>
      </c>
    </row>
    <row r="914" spans="1:7" x14ac:dyDescent="0.3">
      <c r="A914" s="1" t="s">
        <v>27</v>
      </c>
      <c r="B914">
        <v>6749</v>
      </c>
      <c r="C914">
        <v>423</v>
      </c>
      <c r="D914">
        <v>6184</v>
      </c>
      <c r="E914">
        <v>6673</v>
      </c>
      <c r="F914">
        <v>7008</v>
      </c>
      <c r="G914">
        <v>7130</v>
      </c>
    </row>
    <row r="915" spans="1:7" x14ac:dyDescent="0.3">
      <c r="A915" s="1" t="s">
        <v>28</v>
      </c>
      <c r="B915">
        <v>2687</v>
      </c>
      <c r="C915">
        <v>338</v>
      </c>
      <c r="D915">
        <v>2402</v>
      </c>
      <c r="E915">
        <v>2444</v>
      </c>
      <c r="F915">
        <v>2771</v>
      </c>
      <c r="G915">
        <v>3130</v>
      </c>
    </row>
    <row r="916" spans="1:7" x14ac:dyDescent="0.3">
      <c r="A916" s="1" t="s">
        <v>29</v>
      </c>
      <c r="B916">
        <v>1777</v>
      </c>
      <c r="C916">
        <v>131</v>
      </c>
      <c r="D916">
        <v>1638</v>
      </c>
      <c r="E916">
        <v>1758</v>
      </c>
      <c r="F916">
        <v>1954</v>
      </c>
      <c r="G916">
        <v>1759</v>
      </c>
    </row>
    <row r="917" spans="1:7" x14ac:dyDescent="0.3">
      <c r="A917" s="1" t="s">
        <v>30</v>
      </c>
      <c r="B917">
        <v>139</v>
      </c>
      <c r="C917">
        <v>5</v>
      </c>
      <c r="D917">
        <v>133</v>
      </c>
      <c r="E917">
        <v>139</v>
      </c>
      <c r="F917">
        <v>146</v>
      </c>
      <c r="G917">
        <v>140</v>
      </c>
    </row>
    <row r="918" spans="1:7" x14ac:dyDescent="0.3">
      <c r="A918" s="1" t="s">
        <v>31</v>
      </c>
      <c r="B918">
        <v>134</v>
      </c>
      <c r="C918">
        <v>3</v>
      </c>
      <c r="D918">
        <v>130</v>
      </c>
      <c r="E918">
        <v>135</v>
      </c>
      <c r="F918">
        <v>136</v>
      </c>
      <c r="G918">
        <v>136</v>
      </c>
    </row>
    <row r="919" spans="1:7" x14ac:dyDescent="0.3">
      <c r="A919" s="1" t="s">
        <v>32</v>
      </c>
      <c r="B919">
        <v>17232</v>
      </c>
      <c r="C919">
        <v>666</v>
      </c>
      <c r="D919">
        <v>16394</v>
      </c>
      <c r="E919">
        <v>17096</v>
      </c>
      <c r="F919">
        <v>17980</v>
      </c>
      <c r="G919">
        <v>17459</v>
      </c>
    </row>
    <row r="920" spans="1:7" x14ac:dyDescent="0.3">
      <c r="A920" s="1" t="s">
        <v>33</v>
      </c>
      <c r="B920">
        <v>5820</v>
      </c>
      <c r="C920">
        <v>315</v>
      </c>
      <c r="D920">
        <v>5423</v>
      </c>
      <c r="E920">
        <v>5725</v>
      </c>
      <c r="F920">
        <v>6140</v>
      </c>
      <c r="G920">
        <v>5992</v>
      </c>
    </row>
    <row r="921" spans="1:7" x14ac:dyDescent="0.3">
      <c r="A921" s="1" t="s">
        <v>34</v>
      </c>
      <c r="B921">
        <v>5021</v>
      </c>
      <c r="C921">
        <v>771</v>
      </c>
      <c r="D921">
        <v>4210</v>
      </c>
      <c r="E921">
        <v>4600</v>
      </c>
      <c r="F921">
        <v>5946</v>
      </c>
      <c r="G921">
        <v>5328</v>
      </c>
    </row>
    <row r="922" spans="1:7" x14ac:dyDescent="0.3">
      <c r="A922" s="1" t="s">
        <v>35</v>
      </c>
      <c r="B922">
        <v>8958</v>
      </c>
      <c r="C922">
        <v>553</v>
      </c>
      <c r="D922">
        <v>8348</v>
      </c>
      <c r="E922">
        <v>8639</v>
      </c>
      <c r="F922">
        <v>9496</v>
      </c>
      <c r="G922">
        <v>9349</v>
      </c>
    </row>
    <row r="923" spans="1:7" x14ac:dyDescent="0.3">
      <c r="A923" s="1" t="s">
        <v>36</v>
      </c>
      <c r="B923">
        <v>4218</v>
      </c>
      <c r="C923">
        <v>251</v>
      </c>
      <c r="D923">
        <v>3952</v>
      </c>
      <c r="E923">
        <v>4057</v>
      </c>
      <c r="F923">
        <v>4446</v>
      </c>
      <c r="G923">
        <v>4417</v>
      </c>
    </row>
    <row r="924" spans="1:7" x14ac:dyDescent="0.3">
      <c r="A924" s="1" t="s">
        <v>37</v>
      </c>
      <c r="B924">
        <v>12146</v>
      </c>
      <c r="C924">
        <v>489</v>
      </c>
      <c r="D924">
        <v>11584</v>
      </c>
      <c r="E924">
        <v>11989</v>
      </c>
      <c r="F924">
        <v>12749</v>
      </c>
      <c r="G924">
        <v>12264</v>
      </c>
    </row>
    <row r="925" spans="1:7" x14ac:dyDescent="0.3">
      <c r="A925" s="1" t="s">
        <v>38</v>
      </c>
      <c r="B925">
        <v>10451</v>
      </c>
      <c r="C925">
        <v>306</v>
      </c>
      <c r="D925">
        <v>10038</v>
      </c>
      <c r="E925">
        <v>10732</v>
      </c>
      <c r="F925">
        <v>10623</v>
      </c>
      <c r="G925">
        <v>10411</v>
      </c>
    </row>
    <row r="926" spans="1:7" x14ac:dyDescent="0.3">
      <c r="A926" s="1" t="s">
        <v>39</v>
      </c>
      <c r="B926">
        <v>6501</v>
      </c>
      <c r="C926">
        <v>566</v>
      </c>
      <c r="D926">
        <v>5942</v>
      </c>
      <c r="E926">
        <v>6085</v>
      </c>
      <c r="F926">
        <v>6986</v>
      </c>
      <c r="G926">
        <v>6991</v>
      </c>
    </row>
    <row r="927" spans="1:7" x14ac:dyDescent="0.3">
      <c r="A927" s="1" t="s">
        <v>40</v>
      </c>
      <c r="B927">
        <v>3160</v>
      </c>
      <c r="C927">
        <v>182</v>
      </c>
      <c r="D927">
        <v>2915</v>
      </c>
      <c r="E927">
        <v>3130</v>
      </c>
      <c r="F927">
        <v>3286</v>
      </c>
      <c r="G927">
        <v>3309</v>
      </c>
    </row>
    <row r="928" spans="1:7" x14ac:dyDescent="0.3">
      <c r="A928" s="1" t="s">
        <v>41</v>
      </c>
      <c r="B928">
        <v>2752</v>
      </c>
      <c r="C928">
        <v>183</v>
      </c>
      <c r="D928">
        <v>2557</v>
      </c>
      <c r="E928">
        <v>2646</v>
      </c>
      <c r="F928">
        <v>2954</v>
      </c>
      <c r="G928">
        <v>2852</v>
      </c>
    </row>
    <row r="929" spans="1:7" x14ac:dyDescent="0.3">
      <c r="A929" s="1" t="s">
        <v>42</v>
      </c>
      <c r="B929">
        <v>138</v>
      </c>
      <c r="C929">
        <v>5</v>
      </c>
      <c r="D929">
        <v>133</v>
      </c>
      <c r="E929">
        <v>136</v>
      </c>
      <c r="F929">
        <v>145</v>
      </c>
      <c r="G929">
        <v>136</v>
      </c>
    </row>
    <row r="930" spans="1:7" x14ac:dyDescent="0.3">
      <c r="A930" s="1" t="s">
        <v>43</v>
      </c>
      <c r="B930">
        <v>131</v>
      </c>
      <c r="C930">
        <v>7</v>
      </c>
      <c r="D930">
        <v>125</v>
      </c>
      <c r="E930">
        <v>128</v>
      </c>
      <c r="F930">
        <v>140</v>
      </c>
      <c r="G930">
        <v>131</v>
      </c>
    </row>
    <row r="931" spans="1:7" x14ac:dyDescent="0.3">
      <c r="A931" s="1" t="s">
        <v>44</v>
      </c>
      <c r="B931">
        <v>17714</v>
      </c>
      <c r="C931">
        <v>810</v>
      </c>
      <c r="D931">
        <v>16712</v>
      </c>
      <c r="E931">
        <v>17458</v>
      </c>
      <c r="F931">
        <v>18573</v>
      </c>
      <c r="G931">
        <v>18113</v>
      </c>
    </row>
    <row r="932" spans="1:7" x14ac:dyDescent="0.3">
      <c r="A932" s="1" t="s">
        <v>45</v>
      </c>
      <c r="B932">
        <v>5643</v>
      </c>
      <c r="C932">
        <v>346</v>
      </c>
      <c r="D932">
        <v>5213</v>
      </c>
      <c r="E932">
        <v>5542</v>
      </c>
      <c r="F932">
        <v>6017</v>
      </c>
      <c r="G932">
        <v>5798</v>
      </c>
    </row>
    <row r="933" spans="1:7" x14ac:dyDescent="0.3">
      <c r="A933" s="1" t="s">
        <v>46</v>
      </c>
      <c r="B933">
        <v>6286</v>
      </c>
      <c r="C933">
        <v>277</v>
      </c>
      <c r="D933">
        <v>5943</v>
      </c>
      <c r="E933">
        <v>6246</v>
      </c>
      <c r="F933">
        <v>6615</v>
      </c>
      <c r="G933">
        <v>6339</v>
      </c>
    </row>
    <row r="934" spans="1:7" x14ac:dyDescent="0.3">
      <c r="A934" s="1" t="s">
        <v>47</v>
      </c>
      <c r="B934">
        <v>8730</v>
      </c>
      <c r="C934">
        <v>1335</v>
      </c>
      <c r="D934">
        <v>7187</v>
      </c>
      <c r="E934">
        <v>8149</v>
      </c>
      <c r="F934">
        <v>10222</v>
      </c>
      <c r="G934">
        <v>9363</v>
      </c>
    </row>
    <row r="935" spans="1:7" x14ac:dyDescent="0.3">
      <c r="A935" s="1" t="s">
        <v>48</v>
      </c>
      <c r="B935">
        <v>5264</v>
      </c>
      <c r="C935">
        <v>252</v>
      </c>
      <c r="D935">
        <v>5003</v>
      </c>
      <c r="E935">
        <v>5093</v>
      </c>
      <c r="F935">
        <v>5457</v>
      </c>
      <c r="G935">
        <v>5501</v>
      </c>
    </row>
    <row r="936" spans="1:7" x14ac:dyDescent="0.3">
      <c r="A936" s="1" t="s">
        <v>49</v>
      </c>
      <c r="B936">
        <v>11853</v>
      </c>
      <c r="C936">
        <v>700</v>
      </c>
      <c r="D936">
        <v>10982</v>
      </c>
      <c r="E936">
        <v>11763</v>
      </c>
      <c r="F936">
        <v>12682</v>
      </c>
      <c r="G936">
        <v>11985</v>
      </c>
    </row>
    <row r="937" spans="1:7" x14ac:dyDescent="0.3">
      <c r="A937" s="1" t="s">
        <v>50</v>
      </c>
      <c r="B937">
        <v>9791</v>
      </c>
      <c r="C937">
        <v>186</v>
      </c>
      <c r="D937">
        <v>9619</v>
      </c>
      <c r="E937">
        <v>10038</v>
      </c>
      <c r="F937">
        <v>9825</v>
      </c>
      <c r="G937">
        <v>9680</v>
      </c>
    </row>
    <row r="938" spans="1:7" x14ac:dyDescent="0.3">
      <c r="A938" s="1" t="s">
        <v>51</v>
      </c>
      <c r="B938">
        <v>6661</v>
      </c>
      <c r="C938">
        <v>487</v>
      </c>
      <c r="D938">
        <v>6240</v>
      </c>
      <c r="E938">
        <v>6243</v>
      </c>
      <c r="F938">
        <v>7133</v>
      </c>
      <c r="G938">
        <v>7030</v>
      </c>
    </row>
    <row r="939" spans="1:7" x14ac:dyDescent="0.3">
      <c r="A939" s="1" t="s">
        <v>52</v>
      </c>
      <c r="B939">
        <v>3831</v>
      </c>
      <c r="C939">
        <v>275</v>
      </c>
      <c r="D939">
        <v>3453</v>
      </c>
      <c r="E939">
        <v>3813</v>
      </c>
      <c r="F939">
        <v>4081</v>
      </c>
      <c r="G939">
        <v>3978</v>
      </c>
    </row>
    <row r="940" spans="1:7" x14ac:dyDescent="0.3">
      <c r="A940" s="1" t="s">
        <v>53</v>
      </c>
      <c r="B940">
        <v>4235</v>
      </c>
      <c r="C940">
        <v>704</v>
      </c>
      <c r="D940">
        <v>3549</v>
      </c>
      <c r="E940">
        <v>3706</v>
      </c>
      <c r="F940">
        <v>4862</v>
      </c>
      <c r="G940">
        <v>4821</v>
      </c>
    </row>
    <row r="941" spans="1:7" x14ac:dyDescent="0.3">
      <c r="A941" s="1" t="s">
        <v>54</v>
      </c>
      <c r="B941">
        <v>136</v>
      </c>
      <c r="C941">
        <v>5</v>
      </c>
      <c r="D941">
        <v>132</v>
      </c>
      <c r="E941">
        <v>132</v>
      </c>
      <c r="F941">
        <v>143</v>
      </c>
      <c r="G941">
        <v>136</v>
      </c>
    </row>
    <row r="942" spans="1:7" x14ac:dyDescent="0.3">
      <c r="A942" s="1" t="s">
        <v>55</v>
      </c>
      <c r="B942">
        <v>132</v>
      </c>
      <c r="C942">
        <v>5</v>
      </c>
      <c r="D942">
        <v>127</v>
      </c>
      <c r="E942">
        <v>130</v>
      </c>
      <c r="F942">
        <v>135</v>
      </c>
      <c r="G942">
        <v>137</v>
      </c>
    </row>
    <row r="943" spans="1:7" x14ac:dyDescent="0.3">
      <c r="A943" s="1" t="s">
        <v>56</v>
      </c>
      <c r="B943">
        <v>17624</v>
      </c>
      <c r="C943">
        <v>821</v>
      </c>
      <c r="D943">
        <v>16657</v>
      </c>
      <c r="E943">
        <v>17336</v>
      </c>
      <c r="F943">
        <v>18579</v>
      </c>
      <c r="G943">
        <v>17924</v>
      </c>
    </row>
    <row r="944" spans="1:7" x14ac:dyDescent="0.3">
      <c r="A944" s="1" t="s">
        <v>57</v>
      </c>
      <c r="B944">
        <v>5480</v>
      </c>
      <c r="C944">
        <v>292</v>
      </c>
      <c r="D944">
        <v>5105</v>
      </c>
      <c r="E944">
        <v>5454</v>
      </c>
      <c r="F944">
        <v>5811</v>
      </c>
      <c r="G944">
        <v>5549</v>
      </c>
    </row>
    <row r="945" spans="1:7" x14ac:dyDescent="0.3">
      <c r="A945" s="1" t="s">
        <v>58</v>
      </c>
      <c r="B945">
        <v>6268</v>
      </c>
      <c r="C945">
        <v>449</v>
      </c>
      <c r="D945">
        <v>5713</v>
      </c>
      <c r="E945">
        <v>6098</v>
      </c>
      <c r="F945">
        <v>6687</v>
      </c>
      <c r="G945">
        <v>6573</v>
      </c>
    </row>
    <row r="946" spans="1:7" x14ac:dyDescent="0.3">
      <c r="A946" s="1" t="s">
        <v>59</v>
      </c>
      <c r="B946">
        <v>8611</v>
      </c>
      <c r="C946">
        <v>758</v>
      </c>
      <c r="D946">
        <v>7934</v>
      </c>
      <c r="E946">
        <v>7982</v>
      </c>
      <c r="F946">
        <v>9157</v>
      </c>
      <c r="G946">
        <v>9369</v>
      </c>
    </row>
    <row r="947" spans="1:7" x14ac:dyDescent="0.3">
      <c r="A947" s="1" t="s">
        <v>60</v>
      </c>
      <c r="B947">
        <v>5754</v>
      </c>
      <c r="C947">
        <v>202</v>
      </c>
      <c r="D947">
        <v>5556</v>
      </c>
      <c r="E947">
        <v>5620</v>
      </c>
      <c r="F947">
        <v>5992</v>
      </c>
      <c r="G947">
        <v>5846</v>
      </c>
    </row>
    <row r="948" spans="1:7" x14ac:dyDescent="0.3">
      <c r="A948" s="1" t="s">
        <v>61</v>
      </c>
      <c r="B948">
        <v>12001</v>
      </c>
      <c r="C948">
        <v>634</v>
      </c>
      <c r="D948">
        <v>11301</v>
      </c>
      <c r="E948">
        <v>11701</v>
      </c>
      <c r="F948">
        <v>12753</v>
      </c>
      <c r="G948">
        <v>12248</v>
      </c>
    </row>
    <row r="949" spans="1:7" x14ac:dyDescent="0.3">
      <c r="A949" s="1" t="s">
        <v>62</v>
      </c>
      <c r="B949">
        <v>10558</v>
      </c>
      <c r="C949">
        <v>329</v>
      </c>
      <c r="D949">
        <v>10149</v>
      </c>
      <c r="E949">
        <v>10551</v>
      </c>
      <c r="F949">
        <v>10956</v>
      </c>
      <c r="G949">
        <v>10576</v>
      </c>
    </row>
    <row r="950" spans="1:7" x14ac:dyDescent="0.3">
      <c r="A950" s="1" t="s">
        <v>63</v>
      </c>
      <c r="B950">
        <v>6470</v>
      </c>
      <c r="C950">
        <v>443</v>
      </c>
      <c r="D950">
        <v>6215</v>
      </c>
      <c r="E950">
        <v>5983</v>
      </c>
      <c r="F950">
        <v>6762</v>
      </c>
      <c r="G950">
        <v>6918</v>
      </c>
    </row>
    <row r="951" spans="1:7" x14ac:dyDescent="0.3">
      <c r="A951" s="1" t="s">
        <v>64</v>
      </c>
      <c r="B951">
        <v>3272</v>
      </c>
      <c r="C951">
        <v>471</v>
      </c>
      <c r="D951">
        <v>2675</v>
      </c>
      <c r="E951">
        <v>3125</v>
      </c>
      <c r="F951">
        <v>3726</v>
      </c>
      <c r="G951">
        <v>3559</v>
      </c>
    </row>
    <row r="952" spans="1:7" x14ac:dyDescent="0.3">
      <c r="A952" s="1" t="s">
        <v>65</v>
      </c>
      <c r="B952">
        <v>1773</v>
      </c>
      <c r="C952">
        <v>139</v>
      </c>
      <c r="D952">
        <v>1835</v>
      </c>
      <c r="E952">
        <v>1626</v>
      </c>
      <c r="F952">
        <v>1696</v>
      </c>
      <c r="G952">
        <v>1935</v>
      </c>
    </row>
    <row r="953" spans="1:7" x14ac:dyDescent="0.3">
      <c r="A953" s="1" t="s">
        <v>66</v>
      </c>
      <c r="B953">
        <v>131</v>
      </c>
      <c r="C953">
        <v>6</v>
      </c>
      <c r="D953">
        <v>123</v>
      </c>
      <c r="E953">
        <v>132</v>
      </c>
      <c r="F953">
        <v>138</v>
      </c>
      <c r="G953">
        <v>132</v>
      </c>
    </row>
    <row r="954" spans="1:7" x14ac:dyDescent="0.3">
      <c r="A954" s="1" t="s">
        <v>67</v>
      </c>
      <c r="B954">
        <v>134</v>
      </c>
      <c r="C954">
        <v>4</v>
      </c>
      <c r="D954">
        <v>131</v>
      </c>
      <c r="E954">
        <v>130</v>
      </c>
      <c r="F954">
        <v>139</v>
      </c>
      <c r="G954">
        <v>135</v>
      </c>
    </row>
    <row r="955" spans="1:7" x14ac:dyDescent="0.3">
      <c r="A955" s="1" t="s">
        <v>68</v>
      </c>
      <c r="B955">
        <v>17396</v>
      </c>
      <c r="C955">
        <v>972</v>
      </c>
      <c r="D955">
        <v>16244</v>
      </c>
      <c r="E955">
        <v>16976</v>
      </c>
      <c r="F955">
        <v>18400</v>
      </c>
      <c r="G955">
        <v>17965</v>
      </c>
    </row>
    <row r="956" spans="1:7" x14ac:dyDescent="0.3">
      <c r="A956" s="1" t="s">
        <v>69</v>
      </c>
      <c r="B956">
        <v>5463</v>
      </c>
      <c r="C956">
        <v>288</v>
      </c>
      <c r="D956">
        <v>5083</v>
      </c>
      <c r="E956">
        <v>5448</v>
      </c>
      <c r="F956">
        <v>5776</v>
      </c>
      <c r="G956">
        <v>5544</v>
      </c>
    </row>
    <row r="957" spans="1:7" x14ac:dyDescent="0.3">
      <c r="A957" s="1" t="s">
        <v>70</v>
      </c>
      <c r="B957">
        <v>6260</v>
      </c>
      <c r="C957">
        <v>483</v>
      </c>
      <c r="D957">
        <v>5635</v>
      </c>
      <c r="E957">
        <v>6132</v>
      </c>
      <c r="F957">
        <v>6710</v>
      </c>
      <c r="G957">
        <v>6561</v>
      </c>
    </row>
    <row r="958" spans="1:7" x14ac:dyDescent="0.3">
      <c r="A958" s="1" t="s">
        <v>71</v>
      </c>
      <c r="B958">
        <v>7517</v>
      </c>
      <c r="C958">
        <v>829</v>
      </c>
      <c r="D958">
        <v>6601</v>
      </c>
      <c r="E958">
        <v>7035</v>
      </c>
      <c r="F958">
        <v>8302</v>
      </c>
      <c r="G958">
        <v>8130</v>
      </c>
    </row>
    <row r="959" spans="1:7" x14ac:dyDescent="0.3">
      <c r="A959" s="1" t="s">
        <v>72</v>
      </c>
      <c r="B959">
        <v>6702</v>
      </c>
      <c r="C959">
        <v>382</v>
      </c>
      <c r="D959">
        <v>6325</v>
      </c>
      <c r="E959">
        <v>6615</v>
      </c>
      <c r="F959">
        <v>7235</v>
      </c>
      <c r="G959">
        <v>6634</v>
      </c>
    </row>
    <row r="960" spans="1:7" x14ac:dyDescent="0.3">
      <c r="A960" s="1" t="s">
        <v>73</v>
      </c>
      <c r="B960">
        <v>12437</v>
      </c>
      <c r="C960">
        <v>819</v>
      </c>
      <c r="D960">
        <v>11402</v>
      </c>
      <c r="E960">
        <v>12293</v>
      </c>
      <c r="F960">
        <v>13361</v>
      </c>
      <c r="G960">
        <v>12693</v>
      </c>
    </row>
    <row r="961" spans="1:7" x14ac:dyDescent="0.3">
      <c r="A961" s="1" t="s">
        <v>74</v>
      </c>
      <c r="B961">
        <v>11217</v>
      </c>
      <c r="C961">
        <v>497</v>
      </c>
      <c r="D961">
        <v>10890</v>
      </c>
      <c r="E961">
        <v>10703</v>
      </c>
      <c r="F961">
        <v>11543</v>
      </c>
      <c r="G961">
        <v>11731</v>
      </c>
    </row>
    <row r="962" spans="1:7" x14ac:dyDescent="0.3">
      <c r="A962" s="1" t="s">
        <v>75</v>
      </c>
      <c r="B962">
        <v>6631</v>
      </c>
      <c r="C962">
        <v>637</v>
      </c>
      <c r="D962">
        <v>6001</v>
      </c>
      <c r="E962">
        <v>6499</v>
      </c>
      <c r="F962">
        <v>7518</v>
      </c>
      <c r="G962">
        <v>6504</v>
      </c>
    </row>
    <row r="963" spans="1:7" x14ac:dyDescent="0.3">
      <c r="A963" s="1" t="s">
        <v>76</v>
      </c>
      <c r="B963">
        <v>3295</v>
      </c>
      <c r="C963">
        <v>407</v>
      </c>
      <c r="D963">
        <v>2792</v>
      </c>
      <c r="E963">
        <v>3267</v>
      </c>
      <c r="F963">
        <v>3786</v>
      </c>
      <c r="G963">
        <v>3334</v>
      </c>
    </row>
    <row r="964" spans="1:7" x14ac:dyDescent="0.3">
      <c r="A964" s="1" t="s">
        <v>77</v>
      </c>
      <c r="B964">
        <v>5177</v>
      </c>
      <c r="C964">
        <v>201</v>
      </c>
      <c r="D964">
        <v>4912</v>
      </c>
      <c r="E964">
        <v>5143</v>
      </c>
      <c r="F964">
        <v>5279</v>
      </c>
      <c r="G964">
        <v>5376</v>
      </c>
    </row>
    <row r="965" spans="1:7" x14ac:dyDescent="0.3">
      <c r="A965" s="1" t="s">
        <v>78</v>
      </c>
      <c r="B965">
        <v>134</v>
      </c>
      <c r="C965">
        <v>7</v>
      </c>
      <c r="D965">
        <v>127</v>
      </c>
      <c r="E965">
        <v>128</v>
      </c>
      <c r="F965">
        <v>142</v>
      </c>
      <c r="G965">
        <v>138</v>
      </c>
    </row>
    <row r="966" spans="1:7" x14ac:dyDescent="0.3">
      <c r="A966" s="1" t="s">
        <v>79</v>
      </c>
      <c r="B966">
        <v>136</v>
      </c>
      <c r="C966">
        <v>7</v>
      </c>
      <c r="D966">
        <v>128</v>
      </c>
      <c r="E966">
        <v>133</v>
      </c>
      <c r="F966">
        <v>144</v>
      </c>
      <c r="G966">
        <v>138</v>
      </c>
    </row>
    <row r="967" spans="1:7" x14ac:dyDescent="0.3">
      <c r="A967" s="1" t="s">
        <v>80</v>
      </c>
      <c r="B967">
        <v>18746</v>
      </c>
      <c r="C967">
        <v>938</v>
      </c>
      <c r="D967">
        <v>17727</v>
      </c>
      <c r="E967">
        <v>18240</v>
      </c>
      <c r="F967">
        <v>19811</v>
      </c>
      <c r="G967">
        <v>19204</v>
      </c>
    </row>
    <row r="968" spans="1:7" x14ac:dyDescent="0.3">
      <c r="A968" s="1" t="s">
        <v>81</v>
      </c>
      <c r="B968">
        <v>6280</v>
      </c>
      <c r="C968">
        <v>280</v>
      </c>
      <c r="D968">
        <v>5904</v>
      </c>
      <c r="E968">
        <v>6236</v>
      </c>
      <c r="F968">
        <v>6535</v>
      </c>
      <c r="G968">
        <v>6444</v>
      </c>
    </row>
    <row r="969" spans="1:7" x14ac:dyDescent="0.3">
      <c r="A969" s="1" t="s">
        <v>82</v>
      </c>
      <c r="B969">
        <v>6333</v>
      </c>
      <c r="C969">
        <v>500</v>
      </c>
      <c r="D969">
        <v>5771</v>
      </c>
      <c r="E969">
        <v>6058</v>
      </c>
      <c r="F969">
        <v>6822</v>
      </c>
      <c r="G969">
        <v>6679</v>
      </c>
    </row>
    <row r="970" spans="1:7" x14ac:dyDescent="0.3">
      <c r="A970" s="1" t="s">
        <v>83</v>
      </c>
      <c r="B970">
        <v>8670</v>
      </c>
      <c r="C970">
        <v>555</v>
      </c>
      <c r="D970">
        <v>8002</v>
      </c>
      <c r="E970">
        <v>8450</v>
      </c>
      <c r="F970">
        <v>8986</v>
      </c>
      <c r="G970">
        <v>9244</v>
      </c>
    </row>
    <row r="971" spans="1:7" x14ac:dyDescent="0.3">
      <c r="A971" s="1" t="s">
        <v>84</v>
      </c>
      <c r="B971">
        <v>6531</v>
      </c>
      <c r="C971">
        <v>913</v>
      </c>
      <c r="D971">
        <v>5843</v>
      </c>
      <c r="E971">
        <v>5702</v>
      </c>
      <c r="F971">
        <v>6983</v>
      </c>
      <c r="G971">
        <v>7596</v>
      </c>
    </row>
    <row r="972" spans="1:7" x14ac:dyDescent="0.3">
      <c r="A972" s="1" t="s">
        <v>85</v>
      </c>
      <c r="B972">
        <v>12676</v>
      </c>
      <c r="C972">
        <v>787</v>
      </c>
      <c r="D972">
        <v>11727</v>
      </c>
      <c r="E972">
        <v>12367</v>
      </c>
      <c r="F972">
        <v>13495</v>
      </c>
      <c r="G972">
        <v>13114</v>
      </c>
    </row>
    <row r="973" spans="1:7" x14ac:dyDescent="0.3">
      <c r="A973" s="1" t="s">
        <v>86</v>
      </c>
      <c r="B973">
        <v>11225</v>
      </c>
      <c r="C973">
        <v>1269</v>
      </c>
      <c r="D973">
        <v>10074</v>
      </c>
      <c r="E973">
        <v>10180</v>
      </c>
      <c r="F973">
        <v>12366</v>
      </c>
      <c r="G973">
        <v>12281</v>
      </c>
    </row>
    <row r="974" spans="1:7" x14ac:dyDescent="0.3">
      <c r="A974" s="1" t="s">
        <v>87</v>
      </c>
      <c r="B974">
        <v>6818</v>
      </c>
      <c r="C974">
        <v>608</v>
      </c>
      <c r="D974">
        <v>6122</v>
      </c>
      <c r="E974">
        <v>6561</v>
      </c>
      <c r="F974">
        <v>7523</v>
      </c>
      <c r="G974">
        <v>7068</v>
      </c>
    </row>
    <row r="975" spans="1:7" x14ac:dyDescent="0.3">
      <c r="A975" s="1" t="s">
        <v>88</v>
      </c>
      <c r="B975">
        <v>4439</v>
      </c>
      <c r="C975">
        <v>347</v>
      </c>
      <c r="D975">
        <v>4163</v>
      </c>
      <c r="E975">
        <v>4123</v>
      </c>
      <c r="F975">
        <v>4807</v>
      </c>
      <c r="G975">
        <v>4662</v>
      </c>
    </row>
    <row r="976" spans="1:7" x14ac:dyDescent="0.3">
      <c r="A976" s="1" t="s">
        <v>89</v>
      </c>
      <c r="B976">
        <v>2198</v>
      </c>
      <c r="C976">
        <v>184</v>
      </c>
      <c r="D976">
        <v>2359</v>
      </c>
      <c r="E976">
        <v>2094</v>
      </c>
      <c r="F976">
        <v>1992</v>
      </c>
      <c r="G976">
        <v>2346</v>
      </c>
    </row>
    <row r="977" spans="1:7" x14ac:dyDescent="0.3">
      <c r="A977" s="1" t="s">
        <v>90</v>
      </c>
      <c r="B977">
        <v>137</v>
      </c>
      <c r="C977">
        <v>6</v>
      </c>
      <c r="D977">
        <v>130</v>
      </c>
      <c r="E977">
        <v>133</v>
      </c>
      <c r="F977">
        <v>144</v>
      </c>
      <c r="G977">
        <v>139</v>
      </c>
    </row>
    <row r="978" spans="1:7" x14ac:dyDescent="0.3">
      <c r="A978" s="1" t="s">
        <v>91</v>
      </c>
      <c r="B978">
        <v>141</v>
      </c>
      <c r="C978">
        <v>5</v>
      </c>
      <c r="D978">
        <v>136</v>
      </c>
      <c r="E978">
        <v>137</v>
      </c>
      <c r="F978">
        <v>146</v>
      </c>
      <c r="G978">
        <v>143</v>
      </c>
    </row>
    <row r="979" spans="1:7" x14ac:dyDescent="0.3">
      <c r="A979" s="1" t="s">
        <v>92</v>
      </c>
      <c r="B979">
        <v>141</v>
      </c>
      <c r="C979">
        <v>7</v>
      </c>
      <c r="D979">
        <v>132</v>
      </c>
      <c r="E979">
        <v>140</v>
      </c>
      <c r="F979">
        <v>151</v>
      </c>
      <c r="G979">
        <v>140</v>
      </c>
    </row>
    <row r="980" spans="1:7" x14ac:dyDescent="0.3">
      <c r="A980" s="1" t="s">
        <v>93</v>
      </c>
      <c r="B980">
        <v>141</v>
      </c>
      <c r="C980">
        <v>7</v>
      </c>
      <c r="D980">
        <v>136</v>
      </c>
      <c r="E980">
        <v>135</v>
      </c>
      <c r="F980">
        <v>150</v>
      </c>
      <c r="G980">
        <v>145</v>
      </c>
    </row>
    <row r="981" spans="1:7" x14ac:dyDescent="0.3">
      <c r="A981" s="1" t="s">
        <v>94</v>
      </c>
      <c r="B981">
        <v>133</v>
      </c>
      <c r="C981">
        <v>4</v>
      </c>
      <c r="D981">
        <v>128</v>
      </c>
      <c r="E981">
        <v>133</v>
      </c>
      <c r="F981">
        <v>138</v>
      </c>
      <c r="G981">
        <v>135</v>
      </c>
    </row>
    <row r="982" spans="1:7" x14ac:dyDescent="0.3">
      <c r="A982" s="1" t="s">
        <v>95</v>
      </c>
      <c r="B982">
        <v>138</v>
      </c>
      <c r="C982">
        <v>6</v>
      </c>
      <c r="D982">
        <v>134</v>
      </c>
      <c r="E982">
        <v>132</v>
      </c>
      <c r="F982">
        <v>145</v>
      </c>
      <c r="G982">
        <v>139</v>
      </c>
    </row>
    <row r="983" spans="1:7" x14ac:dyDescent="0.3">
      <c r="A983" s="1" t="s">
        <v>96</v>
      </c>
      <c r="B983">
        <v>134</v>
      </c>
      <c r="C983">
        <v>4</v>
      </c>
      <c r="D983">
        <v>131</v>
      </c>
      <c r="E983">
        <v>132</v>
      </c>
      <c r="F983">
        <v>140</v>
      </c>
      <c r="G983">
        <v>133</v>
      </c>
    </row>
    <row r="984" spans="1:7" x14ac:dyDescent="0.3">
      <c r="A984" s="1" t="s">
        <v>97</v>
      </c>
      <c r="B984">
        <v>133</v>
      </c>
      <c r="C984">
        <v>6</v>
      </c>
      <c r="D984">
        <v>126</v>
      </c>
      <c r="E984">
        <v>131</v>
      </c>
      <c r="F984">
        <v>141</v>
      </c>
      <c r="G984">
        <v>135</v>
      </c>
    </row>
    <row r="985" spans="1:7" x14ac:dyDescent="0.3">
      <c r="A985" s="1" t="s">
        <v>98</v>
      </c>
      <c r="B985">
        <v>128</v>
      </c>
      <c r="C985">
        <v>5</v>
      </c>
      <c r="D985">
        <v>123</v>
      </c>
      <c r="E985">
        <v>125</v>
      </c>
      <c r="F985">
        <v>133</v>
      </c>
      <c r="G985">
        <v>131</v>
      </c>
    </row>
    <row r="986" spans="1:7" x14ac:dyDescent="0.3">
      <c r="A986" s="1" t="s">
        <v>99</v>
      </c>
      <c r="B986">
        <v>130</v>
      </c>
      <c r="C986">
        <v>6</v>
      </c>
      <c r="D986">
        <v>125</v>
      </c>
      <c r="E986">
        <v>127</v>
      </c>
      <c r="F986">
        <v>137</v>
      </c>
      <c r="G986">
        <v>132</v>
      </c>
    </row>
    <row r="987" spans="1:7" x14ac:dyDescent="0.3">
      <c r="A987" s="1" t="s">
        <v>100</v>
      </c>
      <c r="B987">
        <v>134</v>
      </c>
      <c r="C987">
        <v>6</v>
      </c>
      <c r="D987">
        <v>129</v>
      </c>
      <c r="E987">
        <v>129</v>
      </c>
      <c r="F987">
        <v>142</v>
      </c>
      <c r="G987">
        <v>137</v>
      </c>
    </row>
    <row r="988" spans="1:7" x14ac:dyDescent="0.3">
      <c r="A988" s="1" t="s">
        <v>101</v>
      </c>
      <c r="B988">
        <v>136</v>
      </c>
      <c r="C988">
        <v>7</v>
      </c>
      <c r="D988">
        <v>129</v>
      </c>
      <c r="E988">
        <v>135</v>
      </c>
      <c r="F988">
        <v>146</v>
      </c>
      <c r="G988">
        <v>136</v>
      </c>
    </row>
    <row r="989" spans="1:7" x14ac:dyDescent="0.3">
      <c r="A989" s="1" t="s">
        <v>102</v>
      </c>
      <c r="B989">
        <v>129</v>
      </c>
      <c r="C989">
        <v>9</v>
      </c>
      <c r="D989">
        <v>119</v>
      </c>
      <c r="E989">
        <v>124</v>
      </c>
      <c r="F989">
        <v>139</v>
      </c>
      <c r="G989">
        <v>132</v>
      </c>
    </row>
    <row r="991" spans="1:7" x14ac:dyDescent="0.3">
      <c r="A991" s="1" t="s">
        <v>173</v>
      </c>
    </row>
    <row r="992" spans="1:7" x14ac:dyDescent="0.3">
      <c r="A992" s="1" t="s">
        <v>0</v>
      </c>
      <c r="B992" s="1" t="s">
        <v>1</v>
      </c>
      <c r="C992" s="1" t="s">
        <v>2</v>
      </c>
      <c r="D992" s="1" t="s">
        <v>3</v>
      </c>
      <c r="E992" s="1" t="s">
        <v>4</v>
      </c>
      <c r="F992" s="1" t="s">
        <v>5</v>
      </c>
      <c r="G992" s="1" t="s">
        <v>6</v>
      </c>
    </row>
    <row r="993" spans="1:7" x14ac:dyDescent="0.3">
      <c r="A993" s="1" t="s">
        <v>7</v>
      </c>
      <c r="B993">
        <v>120</v>
      </c>
      <c r="C993">
        <v>15</v>
      </c>
      <c r="D993">
        <v>115</v>
      </c>
      <c r="E993">
        <v>102</v>
      </c>
      <c r="F993">
        <v>126</v>
      </c>
      <c r="G993">
        <v>137</v>
      </c>
    </row>
    <row r="994" spans="1:7" x14ac:dyDescent="0.3">
      <c r="A994" s="1" t="s">
        <v>8</v>
      </c>
      <c r="B994">
        <v>129</v>
      </c>
      <c r="C994">
        <v>11</v>
      </c>
      <c r="D994">
        <v>121</v>
      </c>
      <c r="E994">
        <v>118</v>
      </c>
      <c r="F994">
        <v>139</v>
      </c>
      <c r="G994">
        <v>139</v>
      </c>
    </row>
    <row r="995" spans="1:7" x14ac:dyDescent="0.3">
      <c r="A995" s="1" t="s">
        <v>9</v>
      </c>
      <c r="B995">
        <v>134</v>
      </c>
      <c r="C995">
        <v>13</v>
      </c>
      <c r="D995">
        <v>119</v>
      </c>
      <c r="E995">
        <v>128</v>
      </c>
      <c r="F995">
        <v>148</v>
      </c>
      <c r="G995">
        <v>141</v>
      </c>
    </row>
    <row r="996" spans="1:7" x14ac:dyDescent="0.3">
      <c r="A996" s="1" t="s">
        <v>10</v>
      </c>
      <c r="B996">
        <v>135</v>
      </c>
      <c r="C996">
        <v>14</v>
      </c>
      <c r="D996">
        <v>122</v>
      </c>
      <c r="E996">
        <v>125</v>
      </c>
      <c r="F996">
        <v>148</v>
      </c>
      <c r="G996">
        <v>147</v>
      </c>
    </row>
    <row r="997" spans="1:7" x14ac:dyDescent="0.3">
      <c r="A997" s="1" t="s">
        <v>11</v>
      </c>
      <c r="B997">
        <v>134</v>
      </c>
      <c r="C997">
        <v>12</v>
      </c>
      <c r="D997">
        <v>123</v>
      </c>
      <c r="E997">
        <v>126</v>
      </c>
      <c r="F997">
        <v>149</v>
      </c>
      <c r="G997">
        <v>140</v>
      </c>
    </row>
    <row r="998" spans="1:7" x14ac:dyDescent="0.3">
      <c r="A998" s="1" t="s">
        <v>12</v>
      </c>
      <c r="B998">
        <v>135</v>
      </c>
      <c r="C998">
        <v>11</v>
      </c>
      <c r="D998">
        <v>124</v>
      </c>
      <c r="E998">
        <v>127</v>
      </c>
      <c r="F998">
        <v>148</v>
      </c>
      <c r="G998">
        <v>141</v>
      </c>
    </row>
    <row r="999" spans="1:7" x14ac:dyDescent="0.3">
      <c r="A999" s="1" t="s">
        <v>13</v>
      </c>
      <c r="B999">
        <v>136</v>
      </c>
      <c r="C999">
        <v>12</v>
      </c>
      <c r="D999">
        <v>124</v>
      </c>
      <c r="E999">
        <v>128</v>
      </c>
      <c r="F999">
        <v>149</v>
      </c>
      <c r="G999">
        <v>144</v>
      </c>
    </row>
    <row r="1000" spans="1:7" x14ac:dyDescent="0.3">
      <c r="A1000" s="1" t="s">
        <v>14</v>
      </c>
      <c r="B1000">
        <v>136</v>
      </c>
      <c r="C1000">
        <v>12</v>
      </c>
      <c r="D1000">
        <v>124</v>
      </c>
      <c r="E1000">
        <v>127</v>
      </c>
      <c r="F1000">
        <v>149</v>
      </c>
      <c r="G1000">
        <v>142</v>
      </c>
    </row>
    <row r="1001" spans="1:7" x14ac:dyDescent="0.3">
      <c r="A1001" s="1" t="s">
        <v>15</v>
      </c>
      <c r="B1001">
        <v>134</v>
      </c>
      <c r="C1001">
        <v>11</v>
      </c>
      <c r="D1001">
        <v>123</v>
      </c>
      <c r="E1001">
        <v>127</v>
      </c>
      <c r="F1001">
        <v>147</v>
      </c>
      <c r="G1001">
        <v>138</v>
      </c>
    </row>
    <row r="1002" spans="1:7" x14ac:dyDescent="0.3">
      <c r="A1002" s="1" t="s">
        <v>16</v>
      </c>
      <c r="B1002">
        <v>135</v>
      </c>
      <c r="C1002">
        <v>12</v>
      </c>
      <c r="D1002">
        <v>124</v>
      </c>
      <c r="E1002">
        <v>125</v>
      </c>
      <c r="F1002">
        <v>147</v>
      </c>
      <c r="G1002">
        <v>143</v>
      </c>
    </row>
    <row r="1003" spans="1:7" x14ac:dyDescent="0.3">
      <c r="A1003" s="1" t="s">
        <v>17</v>
      </c>
      <c r="B1003">
        <v>136</v>
      </c>
      <c r="C1003">
        <v>10</v>
      </c>
      <c r="D1003">
        <v>125</v>
      </c>
      <c r="E1003">
        <v>130</v>
      </c>
      <c r="F1003">
        <v>147</v>
      </c>
      <c r="G1003">
        <v>142</v>
      </c>
    </row>
    <row r="1004" spans="1:7" x14ac:dyDescent="0.3">
      <c r="A1004" s="1" t="s">
        <v>18</v>
      </c>
      <c r="B1004">
        <v>141</v>
      </c>
      <c r="C1004">
        <v>12</v>
      </c>
      <c r="D1004">
        <v>129</v>
      </c>
      <c r="E1004">
        <v>132</v>
      </c>
      <c r="F1004">
        <v>153</v>
      </c>
      <c r="G1004">
        <v>149</v>
      </c>
    </row>
    <row r="1005" spans="1:7" x14ac:dyDescent="0.3">
      <c r="A1005" s="1" t="s">
        <v>19</v>
      </c>
      <c r="B1005">
        <v>112</v>
      </c>
      <c r="C1005">
        <v>14</v>
      </c>
      <c r="D1005">
        <v>104</v>
      </c>
      <c r="E1005">
        <v>96</v>
      </c>
      <c r="F1005">
        <v>122</v>
      </c>
      <c r="G1005">
        <v>126</v>
      </c>
    </row>
    <row r="1006" spans="1:7" x14ac:dyDescent="0.3">
      <c r="A1006" s="1" t="s">
        <v>20</v>
      </c>
      <c r="B1006">
        <v>18471</v>
      </c>
      <c r="C1006">
        <v>1789</v>
      </c>
      <c r="D1006">
        <v>16586</v>
      </c>
      <c r="E1006">
        <v>17327</v>
      </c>
      <c r="F1006">
        <v>20262</v>
      </c>
      <c r="G1006">
        <v>19710</v>
      </c>
    </row>
    <row r="1007" spans="1:7" x14ac:dyDescent="0.3">
      <c r="A1007" s="1" t="s">
        <v>21</v>
      </c>
      <c r="B1007">
        <v>6983</v>
      </c>
      <c r="C1007">
        <v>892</v>
      </c>
      <c r="D1007">
        <v>6010</v>
      </c>
      <c r="E1007">
        <v>6452</v>
      </c>
      <c r="F1007">
        <v>7843</v>
      </c>
      <c r="G1007">
        <v>7629</v>
      </c>
    </row>
    <row r="1008" spans="1:7" x14ac:dyDescent="0.3">
      <c r="A1008" s="1" t="s">
        <v>22</v>
      </c>
      <c r="B1008">
        <v>6396</v>
      </c>
      <c r="C1008">
        <v>750</v>
      </c>
      <c r="D1008">
        <v>5588</v>
      </c>
      <c r="E1008">
        <v>5933</v>
      </c>
      <c r="F1008">
        <v>7105</v>
      </c>
      <c r="G1008">
        <v>6959</v>
      </c>
    </row>
    <row r="1009" spans="1:7" x14ac:dyDescent="0.3">
      <c r="A1009" s="1" t="s">
        <v>23</v>
      </c>
      <c r="B1009">
        <v>7762</v>
      </c>
      <c r="C1009">
        <v>998</v>
      </c>
      <c r="D1009">
        <v>6840</v>
      </c>
      <c r="E1009">
        <v>6964</v>
      </c>
      <c r="F1009">
        <v>8533</v>
      </c>
      <c r="G1009">
        <v>8713</v>
      </c>
    </row>
    <row r="1010" spans="1:7" x14ac:dyDescent="0.3">
      <c r="A1010" s="1" t="s">
        <v>24</v>
      </c>
      <c r="B1010">
        <v>2946</v>
      </c>
      <c r="C1010">
        <v>467</v>
      </c>
      <c r="D1010">
        <v>2730</v>
      </c>
      <c r="E1010">
        <v>2401</v>
      </c>
      <c r="F1010">
        <v>3222</v>
      </c>
      <c r="G1010">
        <v>3432</v>
      </c>
    </row>
    <row r="1011" spans="1:7" x14ac:dyDescent="0.3">
      <c r="A1011" s="1" t="s">
        <v>25</v>
      </c>
      <c r="B1011">
        <v>12467</v>
      </c>
      <c r="C1011">
        <v>1328</v>
      </c>
      <c r="D1011">
        <v>11161</v>
      </c>
      <c r="E1011">
        <v>11496</v>
      </c>
      <c r="F1011">
        <v>13763</v>
      </c>
      <c r="G1011">
        <v>13448</v>
      </c>
    </row>
    <row r="1012" spans="1:7" x14ac:dyDescent="0.3">
      <c r="A1012" s="1" t="s">
        <v>26</v>
      </c>
      <c r="B1012">
        <v>9843</v>
      </c>
      <c r="C1012">
        <v>2463</v>
      </c>
      <c r="D1012">
        <v>7149</v>
      </c>
      <c r="E1012">
        <v>8411</v>
      </c>
      <c r="F1012">
        <v>12335</v>
      </c>
      <c r="G1012">
        <v>11480</v>
      </c>
    </row>
    <row r="1013" spans="1:7" x14ac:dyDescent="0.3">
      <c r="A1013" s="1" t="s">
        <v>27</v>
      </c>
      <c r="B1013">
        <v>6263</v>
      </c>
      <c r="C1013">
        <v>1154</v>
      </c>
      <c r="D1013">
        <v>5064</v>
      </c>
      <c r="E1013">
        <v>5485</v>
      </c>
      <c r="F1013">
        <v>7246</v>
      </c>
      <c r="G1013">
        <v>7257</v>
      </c>
    </row>
    <row r="1014" spans="1:7" x14ac:dyDescent="0.3">
      <c r="A1014" s="1" t="s">
        <v>28</v>
      </c>
      <c r="B1014">
        <v>2495</v>
      </c>
      <c r="C1014">
        <v>439</v>
      </c>
      <c r="D1014">
        <v>2117</v>
      </c>
      <c r="E1014">
        <v>2154</v>
      </c>
      <c r="F1014">
        <v>2683</v>
      </c>
      <c r="G1014">
        <v>3026</v>
      </c>
    </row>
    <row r="1015" spans="1:7" x14ac:dyDescent="0.3">
      <c r="A1015" s="1" t="s">
        <v>29</v>
      </c>
      <c r="B1015">
        <v>1578</v>
      </c>
      <c r="C1015">
        <v>217</v>
      </c>
      <c r="D1015">
        <v>1388</v>
      </c>
      <c r="E1015">
        <v>1418</v>
      </c>
      <c r="F1015">
        <v>1849</v>
      </c>
      <c r="G1015">
        <v>1656</v>
      </c>
    </row>
    <row r="1016" spans="1:7" x14ac:dyDescent="0.3">
      <c r="A1016" s="1" t="s">
        <v>30</v>
      </c>
      <c r="B1016">
        <v>130</v>
      </c>
      <c r="C1016">
        <v>11</v>
      </c>
      <c r="D1016">
        <v>119</v>
      </c>
      <c r="E1016">
        <v>122</v>
      </c>
      <c r="F1016">
        <v>142</v>
      </c>
      <c r="G1016">
        <v>137</v>
      </c>
    </row>
    <row r="1017" spans="1:7" x14ac:dyDescent="0.3">
      <c r="A1017" s="1" t="s">
        <v>31</v>
      </c>
      <c r="B1017">
        <v>129</v>
      </c>
      <c r="C1017">
        <v>12</v>
      </c>
      <c r="D1017">
        <v>118</v>
      </c>
      <c r="E1017">
        <v>118</v>
      </c>
      <c r="F1017">
        <v>141</v>
      </c>
      <c r="G1017">
        <v>137</v>
      </c>
    </row>
    <row r="1018" spans="1:7" x14ac:dyDescent="0.3">
      <c r="A1018" s="1" t="s">
        <v>32</v>
      </c>
      <c r="B1018">
        <v>17351</v>
      </c>
      <c r="C1018">
        <v>1785</v>
      </c>
      <c r="D1018">
        <v>15572</v>
      </c>
      <c r="E1018">
        <v>16091</v>
      </c>
      <c r="F1018">
        <v>19179</v>
      </c>
      <c r="G1018">
        <v>18561</v>
      </c>
    </row>
    <row r="1019" spans="1:7" x14ac:dyDescent="0.3">
      <c r="A1019" s="1" t="s">
        <v>33</v>
      </c>
      <c r="B1019">
        <v>5625</v>
      </c>
      <c r="C1019">
        <v>727</v>
      </c>
      <c r="D1019">
        <v>4848</v>
      </c>
      <c r="E1019">
        <v>5171</v>
      </c>
      <c r="F1019">
        <v>6339</v>
      </c>
      <c r="G1019">
        <v>6140</v>
      </c>
    </row>
    <row r="1020" spans="1:7" x14ac:dyDescent="0.3">
      <c r="A1020" s="1" t="s">
        <v>34</v>
      </c>
      <c r="B1020">
        <v>4428</v>
      </c>
      <c r="C1020">
        <v>1195</v>
      </c>
      <c r="D1020">
        <v>3316</v>
      </c>
      <c r="E1020">
        <v>3516</v>
      </c>
      <c r="F1020">
        <v>5727</v>
      </c>
      <c r="G1020">
        <v>5154</v>
      </c>
    </row>
    <row r="1021" spans="1:7" x14ac:dyDescent="0.3">
      <c r="A1021" s="1" t="s">
        <v>35</v>
      </c>
      <c r="B1021">
        <v>8425</v>
      </c>
      <c r="C1021">
        <v>1534</v>
      </c>
      <c r="D1021">
        <v>6999</v>
      </c>
      <c r="E1021">
        <v>7199</v>
      </c>
      <c r="F1021">
        <v>9819</v>
      </c>
      <c r="G1021">
        <v>9682</v>
      </c>
    </row>
    <row r="1022" spans="1:7" x14ac:dyDescent="0.3">
      <c r="A1022" s="1" t="s">
        <v>36</v>
      </c>
      <c r="B1022">
        <v>3744</v>
      </c>
      <c r="C1022">
        <v>603</v>
      </c>
      <c r="D1022">
        <v>3187</v>
      </c>
      <c r="E1022">
        <v>3258</v>
      </c>
      <c r="F1022">
        <v>4265</v>
      </c>
      <c r="G1022">
        <v>4265</v>
      </c>
    </row>
    <row r="1023" spans="1:7" x14ac:dyDescent="0.3">
      <c r="A1023" s="1" t="s">
        <v>37</v>
      </c>
      <c r="B1023">
        <v>12031</v>
      </c>
      <c r="C1023">
        <v>1238</v>
      </c>
      <c r="D1023">
        <v>10812</v>
      </c>
      <c r="E1023">
        <v>11145</v>
      </c>
      <c r="F1023">
        <v>13322</v>
      </c>
      <c r="G1023">
        <v>12844</v>
      </c>
    </row>
    <row r="1024" spans="1:7" x14ac:dyDescent="0.3">
      <c r="A1024" s="1" t="s">
        <v>38</v>
      </c>
      <c r="B1024">
        <v>9800</v>
      </c>
      <c r="C1024">
        <v>1739</v>
      </c>
      <c r="D1024">
        <v>8016</v>
      </c>
      <c r="E1024">
        <v>8616</v>
      </c>
      <c r="F1024">
        <v>11494</v>
      </c>
      <c r="G1024">
        <v>11073</v>
      </c>
    </row>
    <row r="1025" spans="1:7" x14ac:dyDescent="0.3">
      <c r="A1025" s="1" t="s">
        <v>39</v>
      </c>
      <c r="B1025">
        <v>6087</v>
      </c>
      <c r="C1025">
        <v>1095</v>
      </c>
      <c r="D1025">
        <v>5098</v>
      </c>
      <c r="E1025">
        <v>5179</v>
      </c>
      <c r="F1025">
        <v>7011</v>
      </c>
      <c r="G1025">
        <v>7058</v>
      </c>
    </row>
    <row r="1026" spans="1:7" x14ac:dyDescent="0.3">
      <c r="A1026" s="1" t="s">
        <v>40</v>
      </c>
      <c r="B1026">
        <v>2977</v>
      </c>
      <c r="C1026">
        <v>518</v>
      </c>
      <c r="D1026">
        <v>2475</v>
      </c>
      <c r="E1026">
        <v>2589</v>
      </c>
      <c r="F1026">
        <v>3358</v>
      </c>
      <c r="G1026">
        <v>3485</v>
      </c>
    </row>
    <row r="1027" spans="1:7" x14ac:dyDescent="0.3">
      <c r="A1027" s="1" t="s">
        <v>41</v>
      </c>
      <c r="B1027">
        <v>2479</v>
      </c>
      <c r="C1027">
        <v>371</v>
      </c>
      <c r="D1027">
        <v>2173</v>
      </c>
      <c r="E1027">
        <v>2147</v>
      </c>
      <c r="F1027">
        <v>2854</v>
      </c>
      <c r="G1027">
        <v>2742</v>
      </c>
    </row>
    <row r="1028" spans="1:7" x14ac:dyDescent="0.3">
      <c r="A1028" s="1" t="s">
        <v>42</v>
      </c>
      <c r="B1028">
        <v>127</v>
      </c>
      <c r="C1028">
        <v>14</v>
      </c>
      <c r="D1028">
        <v>113</v>
      </c>
      <c r="E1028">
        <v>117</v>
      </c>
      <c r="F1028">
        <v>143</v>
      </c>
      <c r="G1028">
        <v>136</v>
      </c>
    </row>
    <row r="1029" spans="1:7" x14ac:dyDescent="0.3">
      <c r="A1029" s="1" t="s">
        <v>43</v>
      </c>
      <c r="B1029">
        <v>124</v>
      </c>
      <c r="C1029">
        <v>16</v>
      </c>
      <c r="D1029">
        <v>109</v>
      </c>
      <c r="E1029">
        <v>111</v>
      </c>
      <c r="F1029">
        <v>141</v>
      </c>
      <c r="G1029">
        <v>135</v>
      </c>
    </row>
    <row r="1030" spans="1:7" x14ac:dyDescent="0.3">
      <c r="A1030" s="1" t="s">
        <v>44</v>
      </c>
      <c r="B1030">
        <v>17582</v>
      </c>
      <c r="C1030">
        <v>1951</v>
      </c>
      <c r="D1030">
        <v>15627</v>
      </c>
      <c r="E1030">
        <v>16227</v>
      </c>
      <c r="F1030">
        <v>19608</v>
      </c>
      <c r="G1030">
        <v>18868</v>
      </c>
    </row>
    <row r="1031" spans="1:7" x14ac:dyDescent="0.3">
      <c r="A1031" s="1" t="s">
        <v>45</v>
      </c>
      <c r="B1031">
        <v>5720</v>
      </c>
      <c r="C1031">
        <v>841</v>
      </c>
      <c r="D1031">
        <v>4809</v>
      </c>
      <c r="E1031">
        <v>5212</v>
      </c>
      <c r="F1031">
        <v>6536</v>
      </c>
      <c r="G1031">
        <v>6325</v>
      </c>
    </row>
    <row r="1032" spans="1:7" x14ac:dyDescent="0.3">
      <c r="A1032" s="1" t="s">
        <v>46</v>
      </c>
      <c r="B1032">
        <v>6225</v>
      </c>
      <c r="C1032">
        <v>794</v>
      </c>
      <c r="D1032">
        <v>5414</v>
      </c>
      <c r="E1032">
        <v>5682</v>
      </c>
      <c r="F1032">
        <v>7004</v>
      </c>
      <c r="G1032">
        <v>6802</v>
      </c>
    </row>
    <row r="1033" spans="1:7" x14ac:dyDescent="0.3">
      <c r="A1033" s="1" t="s">
        <v>47</v>
      </c>
      <c r="B1033">
        <v>7859</v>
      </c>
      <c r="C1033">
        <v>1789</v>
      </c>
      <c r="D1033">
        <v>6002</v>
      </c>
      <c r="E1033">
        <v>6694</v>
      </c>
      <c r="F1033">
        <v>9714</v>
      </c>
      <c r="G1033">
        <v>9025</v>
      </c>
    </row>
    <row r="1034" spans="1:7" x14ac:dyDescent="0.3">
      <c r="A1034" s="1" t="s">
        <v>48</v>
      </c>
      <c r="B1034">
        <v>4537</v>
      </c>
      <c r="C1034">
        <v>653</v>
      </c>
      <c r="D1034">
        <v>3991</v>
      </c>
      <c r="E1034">
        <v>3954</v>
      </c>
      <c r="F1034">
        <v>5119</v>
      </c>
      <c r="G1034">
        <v>5086</v>
      </c>
    </row>
    <row r="1035" spans="1:7" x14ac:dyDescent="0.3">
      <c r="A1035" s="1" t="s">
        <v>49</v>
      </c>
      <c r="B1035">
        <v>10724</v>
      </c>
      <c r="C1035">
        <v>1256</v>
      </c>
      <c r="D1035">
        <v>9457</v>
      </c>
      <c r="E1035">
        <v>9871</v>
      </c>
      <c r="F1035">
        <v>12062</v>
      </c>
      <c r="G1035">
        <v>11506</v>
      </c>
    </row>
    <row r="1036" spans="1:7" x14ac:dyDescent="0.3">
      <c r="A1036" s="1" t="s">
        <v>50</v>
      </c>
      <c r="B1036">
        <v>9104</v>
      </c>
      <c r="C1036">
        <v>936</v>
      </c>
      <c r="D1036">
        <v>8081</v>
      </c>
      <c r="E1036">
        <v>8549</v>
      </c>
      <c r="F1036">
        <v>10012</v>
      </c>
      <c r="G1036">
        <v>9774</v>
      </c>
    </row>
    <row r="1037" spans="1:7" x14ac:dyDescent="0.3">
      <c r="A1037" s="1" t="s">
        <v>51</v>
      </c>
      <c r="B1037">
        <v>6234</v>
      </c>
      <c r="C1037">
        <v>1084</v>
      </c>
      <c r="D1037">
        <v>5319</v>
      </c>
      <c r="E1037">
        <v>5274</v>
      </c>
      <c r="F1037">
        <v>7092</v>
      </c>
      <c r="G1037">
        <v>7250</v>
      </c>
    </row>
    <row r="1038" spans="1:7" x14ac:dyDescent="0.3">
      <c r="A1038" s="1" t="s">
        <v>52</v>
      </c>
      <c r="B1038">
        <v>3673</v>
      </c>
      <c r="C1038">
        <v>569</v>
      </c>
      <c r="D1038">
        <v>3079</v>
      </c>
      <c r="E1038">
        <v>3303</v>
      </c>
      <c r="F1038">
        <v>4249</v>
      </c>
      <c r="G1038">
        <v>4060</v>
      </c>
    </row>
    <row r="1039" spans="1:7" x14ac:dyDescent="0.3">
      <c r="A1039" s="1" t="s">
        <v>53</v>
      </c>
      <c r="B1039">
        <v>3548</v>
      </c>
      <c r="C1039">
        <v>933</v>
      </c>
      <c r="D1039">
        <v>2697</v>
      </c>
      <c r="E1039">
        <v>2786</v>
      </c>
      <c r="F1039">
        <v>4401</v>
      </c>
      <c r="G1039">
        <v>4309</v>
      </c>
    </row>
    <row r="1040" spans="1:7" x14ac:dyDescent="0.3">
      <c r="A1040" s="1" t="s">
        <v>54</v>
      </c>
      <c r="B1040">
        <v>128</v>
      </c>
      <c r="C1040">
        <v>14</v>
      </c>
      <c r="D1040">
        <v>119</v>
      </c>
      <c r="E1040">
        <v>115</v>
      </c>
      <c r="F1040">
        <v>144</v>
      </c>
      <c r="G1040">
        <v>136</v>
      </c>
    </row>
    <row r="1041" spans="1:7" x14ac:dyDescent="0.3">
      <c r="A1041" s="1" t="s">
        <v>55</v>
      </c>
      <c r="B1041">
        <v>125</v>
      </c>
      <c r="C1041">
        <v>14</v>
      </c>
      <c r="D1041">
        <v>112</v>
      </c>
      <c r="E1041">
        <v>115</v>
      </c>
      <c r="F1041">
        <v>141</v>
      </c>
      <c r="G1041">
        <v>131</v>
      </c>
    </row>
    <row r="1042" spans="1:7" x14ac:dyDescent="0.3">
      <c r="A1042" s="1" t="s">
        <v>56</v>
      </c>
      <c r="B1042">
        <v>17631</v>
      </c>
      <c r="C1042">
        <v>1887</v>
      </c>
      <c r="D1042">
        <v>15751</v>
      </c>
      <c r="E1042">
        <v>16303</v>
      </c>
      <c r="F1042">
        <v>19582</v>
      </c>
      <c r="G1042">
        <v>18889</v>
      </c>
    </row>
    <row r="1043" spans="1:7" x14ac:dyDescent="0.3">
      <c r="A1043" s="1" t="s">
        <v>57</v>
      </c>
      <c r="B1043">
        <v>5468</v>
      </c>
      <c r="C1043">
        <v>690</v>
      </c>
      <c r="D1043">
        <v>4754</v>
      </c>
      <c r="E1043">
        <v>5018</v>
      </c>
      <c r="F1043">
        <v>6192</v>
      </c>
      <c r="G1043">
        <v>5908</v>
      </c>
    </row>
    <row r="1044" spans="1:7" x14ac:dyDescent="0.3">
      <c r="A1044" s="1" t="s">
        <v>58</v>
      </c>
      <c r="B1044">
        <v>6135</v>
      </c>
      <c r="C1044">
        <v>923</v>
      </c>
      <c r="D1044">
        <v>5166</v>
      </c>
      <c r="E1044">
        <v>5538</v>
      </c>
      <c r="F1044">
        <v>7045</v>
      </c>
      <c r="G1044">
        <v>6793</v>
      </c>
    </row>
    <row r="1045" spans="1:7" x14ac:dyDescent="0.3">
      <c r="A1045" s="1" t="s">
        <v>59</v>
      </c>
      <c r="B1045">
        <v>8163</v>
      </c>
      <c r="C1045">
        <v>1608</v>
      </c>
      <c r="D1045">
        <v>6651</v>
      </c>
      <c r="E1045">
        <v>6907</v>
      </c>
      <c r="F1045">
        <v>9357</v>
      </c>
      <c r="G1045">
        <v>9734</v>
      </c>
    </row>
    <row r="1046" spans="1:7" x14ac:dyDescent="0.3">
      <c r="A1046" s="1" t="s">
        <v>60</v>
      </c>
      <c r="B1046">
        <v>5137</v>
      </c>
      <c r="C1046">
        <v>617</v>
      </c>
      <c r="D1046">
        <v>4581</v>
      </c>
      <c r="E1046">
        <v>4629</v>
      </c>
      <c r="F1046">
        <v>5743</v>
      </c>
      <c r="G1046">
        <v>5593</v>
      </c>
    </row>
    <row r="1047" spans="1:7" x14ac:dyDescent="0.3">
      <c r="A1047" s="1" t="s">
        <v>61</v>
      </c>
      <c r="B1047">
        <v>10695</v>
      </c>
      <c r="C1047">
        <v>1343</v>
      </c>
      <c r="D1047">
        <v>9409</v>
      </c>
      <c r="E1047">
        <v>9685</v>
      </c>
      <c r="F1047">
        <v>12065</v>
      </c>
      <c r="G1047">
        <v>11621</v>
      </c>
    </row>
    <row r="1048" spans="1:7" x14ac:dyDescent="0.3">
      <c r="A1048" s="1" t="s">
        <v>62</v>
      </c>
      <c r="B1048">
        <v>9678</v>
      </c>
      <c r="C1048">
        <v>1376</v>
      </c>
      <c r="D1048">
        <v>8367</v>
      </c>
      <c r="E1048">
        <v>8649</v>
      </c>
      <c r="F1048">
        <v>11131</v>
      </c>
      <c r="G1048">
        <v>10566</v>
      </c>
    </row>
    <row r="1049" spans="1:7" x14ac:dyDescent="0.3">
      <c r="A1049" s="1" t="s">
        <v>63</v>
      </c>
      <c r="B1049">
        <v>5927</v>
      </c>
      <c r="C1049">
        <v>1064</v>
      </c>
      <c r="D1049">
        <v>5076</v>
      </c>
      <c r="E1049">
        <v>4951</v>
      </c>
      <c r="F1049">
        <v>6683</v>
      </c>
      <c r="G1049">
        <v>6999</v>
      </c>
    </row>
    <row r="1050" spans="1:7" x14ac:dyDescent="0.3">
      <c r="A1050" s="1" t="s">
        <v>64</v>
      </c>
      <c r="B1050">
        <v>3037</v>
      </c>
      <c r="C1050">
        <v>549</v>
      </c>
      <c r="D1050">
        <v>2422</v>
      </c>
      <c r="E1050">
        <v>2746</v>
      </c>
      <c r="F1050">
        <v>3616</v>
      </c>
      <c r="G1050">
        <v>3362</v>
      </c>
    </row>
    <row r="1051" spans="1:7" x14ac:dyDescent="0.3">
      <c r="A1051" s="1" t="s">
        <v>65</v>
      </c>
      <c r="B1051">
        <v>1644</v>
      </c>
      <c r="C1051">
        <v>316</v>
      </c>
      <c r="D1051">
        <v>1518</v>
      </c>
      <c r="E1051">
        <v>1288</v>
      </c>
      <c r="F1051">
        <v>1744</v>
      </c>
      <c r="G1051">
        <v>2027</v>
      </c>
    </row>
    <row r="1052" spans="1:7" x14ac:dyDescent="0.3">
      <c r="A1052" s="1" t="s">
        <v>66</v>
      </c>
      <c r="B1052">
        <v>126</v>
      </c>
      <c r="C1052">
        <v>15</v>
      </c>
      <c r="D1052">
        <v>114</v>
      </c>
      <c r="E1052">
        <v>114</v>
      </c>
      <c r="F1052">
        <v>142</v>
      </c>
      <c r="G1052">
        <v>135</v>
      </c>
    </row>
    <row r="1053" spans="1:7" x14ac:dyDescent="0.3">
      <c r="A1053" s="1" t="s">
        <v>67</v>
      </c>
      <c r="B1053">
        <v>126</v>
      </c>
      <c r="C1053">
        <v>14</v>
      </c>
      <c r="D1053">
        <v>114</v>
      </c>
      <c r="E1053">
        <v>115</v>
      </c>
      <c r="F1053">
        <v>139</v>
      </c>
      <c r="G1053">
        <v>138</v>
      </c>
    </row>
    <row r="1054" spans="1:7" x14ac:dyDescent="0.3">
      <c r="A1054" s="1" t="s">
        <v>68</v>
      </c>
      <c r="B1054">
        <v>17162</v>
      </c>
      <c r="C1054">
        <v>2042</v>
      </c>
      <c r="D1054">
        <v>15103</v>
      </c>
      <c r="E1054">
        <v>15728</v>
      </c>
      <c r="F1054">
        <v>19153</v>
      </c>
      <c r="G1054">
        <v>18663</v>
      </c>
    </row>
    <row r="1055" spans="1:7" x14ac:dyDescent="0.3">
      <c r="A1055" s="1" t="s">
        <v>69</v>
      </c>
      <c r="B1055">
        <v>5582</v>
      </c>
      <c r="C1055">
        <v>753</v>
      </c>
      <c r="D1055">
        <v>4777</v>
      </c>
      <c r="E1055">
        <v>5133</v>
      </c>
      <c r="F1055">
        <v>6386</v>
      </c>
      <c r="G1055">
        <v>6033</v>
      </c>
    </row>
    <row r="1056" spans="1:7" x14ac:dyDescent="0.3">
      <c r="A1056" s="1" t="s">
        <v>70</v>
      </c>
      <c r="B1056">
        <v>6197</v>
      </c>
      <c r="C1056">
        <v>965</v>
      </c>
      <c r="D1056">
        <v>5117</v>
      </c>
      <c r="E1056">
        <v>5661</v>
      </c>
      <c r="F1056">
        <v>7136</v>
      </c>
      <c r="G1056">
        <v>6874</v>
      </c>
    </row>
    <row r="1057" spans="1:7" x14ac:dyDescent="0.3">
      <c r="A1057" s="1" t="s">
        <v>71</v>
      </c>
      <c r="B1057">
        <v>6972</v>
      </c>
      <c r="C1057">
        <v>1412</v>
      </c>
      <c r="D1057">
        <v>5569</v>
      </c>
      <c r="E1057">
        <v>5944</v>
      </c>
      <c r="F1057">
        <v>8218</v>
      </c>
      <c r="G1057">
        <v>8158</v>
      </c>
    </row>
    <row r="1058" spans="1:7" x14ac:dyDescent="0.3">
      <c r="A1058" s="1" t="s">
        <v>72</v>
      </c>
      <c r="B1058">
        <v>6185</v>
      </c>
      <c r="C1058">
        <v>1054</v>
      </c>
      <c r="D1058">
        <v>5304</v>
      </c>
      <c r="E1058">
        <v>5278</v>
      </c>
      <c r="F1058">
        <v>7337</v>
      </c>
      <c r="G1058">
        <v>6822</v>
      </c>
    </row>
    <row r="1059" spans="1:7" x14ac:dyDescent="0.3">
      <c r="A1059" s="1" t="s">
        <v>73</v>
      </c>
      <c r="B1059">
        <v>12209</v>
      </c>
      <c r="C1059">
        <v>1698</v>
      </c>
      <c r="D1059">
        <v>10535</v>
      </c>
      <c r="E1059">
        <v>11000</v>
      </c>
      <c r="F1059">
        <v>13993</v>
      </c>
      <c r="G1059">
        <v>13307</v>
      </c>
    </row>
    <row r="1060" spans="1:7" x14ac:dyDescent="0.3">
      <c r="A1060" s="1" t="s">
        <v>74</v>
      </c>
      <c r="B1060">
        <v>10592</v>
      </c>
      <c r="C1060">
        <v>1401</v>
      </c>
      <c r="D1060">
        <v>9509</v>
      </c>
      <c r="E1060">
        <v>9265</v>
      </c>
      <c r="F1060">
        <v>11630</v>
      </c>
      <c r="G1060">
        <v>11962</v>
      </c>
    </row>
    <row r="1061" spans="1:7" x14ac:dyDescent="0.3">
      <c r="A1061" s="1" t="s">
        <v>75</v>
      </c>
      <c r="B1061">
        <v>5942</v>
      </c>
      <c r="C1061">
        <v>1140</v>
      </c>
      <c r="D1061">
        <v>4913</v>
      </c>
      <c r="E1061">
        <v>5051</v>
      </c>
      <c r="F1061">
        <v>7222</v>
      </c>
      <c r="G1061">
        <v>6582</v>
      </c>
    </row>
    <row r="1062" spans="1:7" x14ac:dyDescent="0.3">
      <c r="A1062" s="1" t="s">
        <v>76</v>
      </c>
      <c r="B1062">
        <v>3032</v>
      </c>
      <c r="C1062">
        <v>553</v>
      </c>
      <c r="D1062">
        <v>2478</v>
      </c>
      <c r="E1062">
        <v>2697</v>
      </c>
      <c r="F1062">
        <v>3704</v>
      </c>
      <c r="G1062">
        <v>3251</v>
      </c>
    </row>
    <row r="1063" spans="1:7" x14ac:dyDescent="0.3">
      <c r="A1063" s="1" t="s">
        <v>77</v>
      </c>
      <c r="B1063">
        <v>4695</v>
      </c>
      <c r="C1063">
        <v>685</v>
      </c>
      <c r="D1063">
        <v>4038</v>
      </c>
      <c r="E1063">
        <v>4172</v>
      </c>
      <c r="F1063">
        <v>5321</v>
      </c>
      <c r="G1063">
        <v>5251</v>
      </c>
    </row>
    <row r="1064" spans="1:7" x14ac:dyDescent="0.3">
      <c r="A1064" s="1" t="s">
        <v>78</v>
      </c>
      <c r="B1064">
        <v>125</v>
      </c>
      <c r="C1064">
        <v>13</v>
      </c>
      <c r="D1064">
        <v>113</v>
      </c>
      <c r="E1064">
        <v>116</v>
      </c>
      <c r="F1064">
        <v>140</v>
      </c>
      <c r="G1064">
        <v>133</v>
      </c>
    </row>
    <row r="1065" spans="1:7" x14ac:dyDescent="0.3">
      <c r="A1065" s="1" t="s">
        <v>79</v>
      </c>
      <c r="B1065">
        <v>128</v>
      </c>
      <c r="C1065">
        <v>17</v>
      </c>
      <c r="D1065">
        <v>113</v>
      </c>
      <c r="E1065">
        <v>114</v>
      </c>
      <c r="F1065">
        <v>143</v>
      </c>
      <c r="G1065">
        <v>142</v>
      </c>
    </row>
    <row r="1066" spans="1:7" x14ac:dyDescent="0.3">
      <c r="A1066" s="1" t="s">
        <v>80</v>
      </c>
      <c r="B1066">
        <v>18932</v>
      </c>
      <c r="C1066">
        <v>2290</v>
      </c>
      <c r="D1066">
        <v>16779</v>
      </c>
      <c r="E1066">
        <v>17132</v>
      </c>
      <c r="F1066">
        <v>21071</v>
      </c>
      <c r="G1066">
        <v>20745</v>
      </c>
    </row>
    <row r="1067" spans="1:7" x14ac:dyDescent="0.3">
      <c r="A1067" s="1" t="s">
        <v>81</v>
      </c>
      <c r="B1067">
        <v>6446</v>
      </c>
      <c r="C1067">
        <v>748</v>
      </c>
      <c r="D1067">
        <v>5667</v>
      </c>
      <c r="E1067">
        <v>5947</v>
      </c>
      <c r="F1067">
        <v>7131</v>
      </c>
      <c r="G1067">
        <v>7040</v>
      </c>
    </row>
    <row r="1068" spans="1:7" x14ac:dyDescent="0.3">
      <c r="A1068" s="1" t="s">
        <v>82</v>
      </c>
      <c r="B1068">
        <v>6369</v>
      </c>
      <c r="C1068">
        <v>1002</v>
      </c>
      <c r="D1068">
        <v>5338</v>
      </c>
      <c r="E1068">
        <v>5691</v>
      </c>
      <c r="F1068">
        <v>7342</v>
      </c>
      <c r="G1068">
        <v>7104</v>
      </c>
    </row>
    <row r="1069" spans="1:7" x14ac:dyDescent="0.3">
      <c r="A1069" s="1" t="s">
        <v>83</v>
      </c>
      <c r="B1069">
        <v>8224</v>
      </c>
      <c r="C1069">
        <v>1618</v>
      </c>
      <c r="D1069">
        <v>6521</v>
      </c>
      <c r="E1069">
        <v>7173</v>
      </c>
      <c r="F1069">
        <v>9427</v>
      </c>
      <c r="G1069">
        <v>9775</v>
      </c>
    </row>
    <row r="1070" spans="1:7" x14ac:dyDescent="0.3">
      <c r="A1070" s="1" t="s">
        <v>84</v>
      </c>
      <c r="B1070">
        <v>5787</v>
      </c>
      <c r="C1070">
        <v>1327</v>
      </c>
      <c r="D1070">
        <v>4707</v>
      </c>
      <c r="E1070">
        <v>4587</v>
      </c>
      <c r="F1070">
        <v>6727</v>
      </c>
      <c r="G1070">
        <v>7125</v>
      </c>
    </row>
    <row r="1071" spans="1:7" x14ac:dyDescent="0.3">
      <c r="A1071" s="1" t="s">
        <v>85</v>
      </c>
      <c r="B1071">
        <v>12392</v>
      </c>
      <c r="C1071">
        <v>1588</v>
      </c>
      <c r="D1071">
        <v>10841</v>
      </c>
      <c r="E1071">
        <v>11207</v>
      </c>
      <c r="F1071">
        <v>13840</v>
      </c>
      <c r="G1071">
        <v>13680</v>
      </c>
    </row>
    <row r="1072" spans="1:7" x14ac:dyDescent="0.3">
      <c r="A1072" s="1" t="s">
        <v>86</v>
      </c>
      <c r="B1072">
        <v>10177</v>
      </c>
      <c r="C1072">
        <v>1843</v>
      </c>
      <c r="D1072">
        <v>8674</v>
      </c>
      <c r="E1072">
        <v>8490</v>
      </c>
      <c r="F1072">
        <v>11754</v>
      </c>
      <c r="G1072">
        <v>11789</v>
      </c>
    </row>
    <row r="1073" spans="1:7" x14ac:dyDescent="0.3">
      <c r="A1073" s="1" t="s">
        <v>87</v>
      </c>
      <c r="B1073">
        <v>6194</v>
      </c>
      <c r="C1073">
        <v>1238</v>
      </c>
      <c r="D1073">
        <v>5002</v>
      </c>
      <c r="E1073">
        <v>5274</v>
      </c>
      <c r="F1073">
        <v>7474</v>
      </c>
      <c r="G1073">
        <v>7026</v>
      </c>
    </row>
    <row r="1074" spans="1:7" x14ac:dyDescent="0.3">
      <c r="A1074" s="1" t="s">
        <v>88</v>
      </c>
      <c r="B1074">
        <v>4199</v>
      </c>
      <c r="C1074">
        <v>811</v>
      </c>
      <c r="D1074">
        <v>3499</v>
      </c>
      <c r="E1074">
        <v>3503</v>
      </c>
      <c r="F1074">
        <v>4789</v>
      </c>
      <c r="G1074">
        <v>5005</v>
      </c>
    </row>
    <row r="1075" spans="1:7" x14ac:dyDescent="0.3">
      <c r="A1075" s="1" t="s">
        <v>89</v>
      </c>
      <c r="B1075">
        <v>2064</v>
      </c>
      <c r="C1075">
        <v>260</v>
      </c>
      <c r="D1075">
        <v>2009</v>
      </c>
      <c r="E1075">
        <v>1756</v>
      </c>
      <c r="F1075">
        <v>2105</v>
      </c>
      <c r="G1075">
        <v>2386</v>
      </c>
    </row>
    <row r="1076" spans="1:7" x14ac:dyDescent="0.3">
      <c r="A1076" s="1" t="s">
        <v>90</v>
      </c>
      <c r="B1076">
        <v>128</v>
      </c>
      <c r="C1076">
        <v>16</v>
      </c>
      <c r="D1076">
        <v>112</v>
      </c>
      <c r="E1076">
        <v>117</v>
      </c>
      <c r="F1076">
        <v>145</v>
      </c>
      <c r="G1076">
        <v>136</v>
      </c>
    </row>
    <row r="1077" spans="1:7" x14ac:dyDescent="0.3">
      <c r="A1077" s="1" t="s">
        <v>91</v>
      </c>
      <c r="B1077">
        <v>124</v>
      </c>
      <c r="C1077">
        <v>15</v>
      </c>
      <c r="D1077">
        <v>112</v>
      </c>
      <c r="E1077">
        <v>114</v>
      </c>
      <c r="F1077">
        <v>143</v>
      </c>
      <c r="G1077">
        <v>128</v>
      </c>
    </row>
    <row r="1078" spans="1:7" x14ac:dyDescent="0.3">
      <c r="A1078" s="1" t="s">
        <v>92</v>
      </c>
      <c r="B1078">
        <v>129</v>
      </c>
      <c r="C1078">
        <v>14</v>
      </c>
      <c r="D1078">
        <v>114</v>
      </c>
      <c r="E1078">
        <v>122</v>
      </c>
      <c r="F1078">
        <v>146</v>
      </c>
      <c r="G1078">
        <v>133</v>
      </c>
    </row>
    <row r="1079" spans="1:7" x14ac:dyDescent="0.3">
      <c r="A1079" s="1" t="s">
        <v>93</v>
      </c>
      <c r="B1079">
        <v>128</v>
      </c>
      <c r="C1079">
        <v>15</v>
      </c>
      <c r="D1079">
        <v>114</v>
      </c>
      <c r="E1079">
        <v>118</v>
      </c>
      <c r="F1079">
        <v>146</v>
      </c>
      <c r="G1079">
        <v>135</v>
      </c>
    </row>
    <row r="1080" spans="1:7" x14ac:dyDescent="0.3">
      <c r="A1080" s="1" t="s">
        <v>94</v>
      </c>
      <c r="B1080">
        <v>120</v>
      </c>
      <c r="C1080">
        <v>13</v>
      </c>
      <c r="D1080">
        <v>107</v>
      </c>
      <c r="E1080">
        <v>114</v>
      </c>
      <c r="F1080">
        <v>136</v>
      </c>
      <c r="G1080">
        <v>124</v>
      </c>
    </row>
    <row r="1081" spans="1:7" x14ac:dyDescent="0.3">
      <c r="A1081" s="1" t="s">
        <v>95</v>
      </c>
      <c r="B1081">
        <v>123</v>
      </c>
      <c r="C1081">
        <v>15</v>
      </c>
      <c r="D1081">
        <v>110</v>
      </c>
      <c r="E1081">
        <v>111</v>
      </c>
      <c r="F1081">
        <v>141</v>
      </c>
      <c r="G1081">
        <v>129</v>
      </c>
    </row>
    <row r="1082" spans="1:7" x14ac:dyDescent="0.3">
      <c r="A1082" s="1" t="s">
        <v>96</v>
      </c>
      <c r="B1082">
        <v>122</v>
      </c>
      <c r="C1082">
        <v>15</v>
      </c>
      <c r="D1082">
        <v>107</v>
      </c>
      <c r="E1082">
        <v>114</v>
      </c>
      <c r="F1082">
        <v>140</v>
      </c>
      <c r="G1082">
        <v>129</v>
      </c>
    </row>
    <row r="1083" spans="1:7" x14ac:dyDescent="0.3">
      <c r="A1083" s="1" t="s">
        <v>97</v>
      </c>
      <c r="B1083">
        <v>119</v>
      </c>
      <c r="C1083">
        <v>15</v>
      </c>
      <c r="D1083">
        <v>103</v>
      </c>
      <c r="E1083">
        <v>112</v>
      </c>
      <c r="F1083">
        <v>135</v>
      </c>
      <c r="G1083">
        <v>127</v>
      </c>
    </row>
    <row r="1084" spans="1:7" x14ac:dyDescent="0.3">
      <c r="A1084" s="1" t="s">
        <v>98</v>
      </c>
      <c r="B1084">
        <v>122</v>
      </c>
      <c r="C1084">
        <v>13</v>
      </c>
      <c r="D1084">
        <v>111</v>
      </c>
      <c r="E1084">
        <v>111</v>
      </c>
      <c r="F1084">
        <v>137</v>
      </c>
      <c r="G1084">
        <v>128</v>
      </c>
    </row>
    <row r="1085" spans="1:7" x14ac:dyDescent="0.3">
      <c r="A1085" s="1" t="s">
        <v>99</v>
      </c>
      <c r="B1085">
        <v>122</v>
      </c>
      <c r="C1085">
        <v>15</v>
      </c>
      <c r="D1085">
        <v>108</v>
      </c>
      <c r="E1085">
        <v>110</v>
      </c>
      <c r="F1085">
        <v>139</v>
      </c>
      <c r="G1085">
        <v>131</v>
      </c>
    </row>
    <row r="1086" spans="1:7" x14ac:dyDescent="0.3">
      <c r="A1086" s="1" t="s">
        <v>100</v>
      </c>
      <c r="B1086">
        <v>128</v>
      </c>
      <c r="C1086">
        <v>16</v>
      </c>
      <c r="D1086">
        <v>115</v>
      </c>
      <c r="E1086">
        <v>115</v>
      </c>
      <c r="F1086">
        <v>146</v>
      </c>
      <c r="G1086">
        <v>136</v>
      </c>
    </row>
    <row r="1087" spans="1:7" x14ac:dyDescent="0.3">
      <c r="A1087" s="1" t="s">
        <v>101</v>
      </c>
      <c r="B1087">
        <v>128</v>
      </c>
      <c r="C1087">
        <v>17</v>
      </c>
      <c r="D1087">
        <v>114</v>
      </c>
      <c r="E1087">
        <v>113</v>
      </c>
      <c r="F1087">
        <v>146</v>
      </c>
      <c r="G1087">
        <v>139</v>
      </c>
    </row>
    <row r="1088" spans="1:7" x14ac:dyDescent="0.3">
      <c r="A1088" s="1" t="s">
        <v>102</v>
      </c>
      <c r="B1088">
        <v>105</v>
      </c>
      <c r="C1088">
        <v>9</v>
      </c>
      <c r="D1088">
        <v>98</v>
      </c>
      <c r="E1088">
        <v>97</v>
      </c>
      <c r="F1088">
        <v>115</v>
      </c>
      <c r="G1088">
        <v>109</v>
      </c>
    </row>
    <row r="1090" spans="1:7" x14ac:dyDescent="0.3">
      <c r="A1090" s="1" t="s">
        <v>174</v>
      </c>
    </row>
    <row r="1091" spans="1:7" x14ac:dyDescent="0.3">
      <c r="A1091" s="1" t="s">
        <v>0</v>
      </c>
      <c r="B1091" s="1" t="s">
        <v>1</v>
      </c>
      <c r="C1091" s="1" t="s">
        <v>2</v>
      </c>
      <c r="D1091" s="1" t="s">
        <v>3</v>
      </c>
      <c r="E1091" s="1" t="s">
        <v>4</v>
      </c>
      <c r="F1091" s="1" t="s">
        <v>5</v>
      </c>
      <c r="G1091" s="1" t="s">
        <v>6</v>
      </c>
    </row>
    <row r="1092" spans="1:7" x14ac:dyDescent="0.3">
      <c r="A1092" s="1" t="s">
        <v>7</v>
      </c>
      <c r="B1092">
        <v>128</v>
      </c>
      <c r="C1092">
        <v>4</v>
      </c>
      <c r="D1092">
        <v>124</v>
      </c>
      <c r="E1092">
        <v>125</v>
      </c>
      <c r="F1092">
        <v>133</v>
      </c>
      <c r="G1092">
        <v>130</v>
      </c>
    </row>
    <row r="1093" spans="1:7" x14ac:dyDescent="0.3">
      <c r="A1093" s="1" t="s">
        <v>8</v>
      </c>
      <c r="B1093">
        <v>126</v>
      </c>
      <c r="C1093">
        <v>5</v>
      </c>
      <c r="D1093">
        <v>120</v>
      </c>
      <c r="E1093">
        <v>124</v>
      </c>
      <c r="F1093">
        <v>131</v>
      </c>
      <c r="G1093">
        <v>130</v>
      </c>
    </row>
    <row r="1094" spans="1:7" x14ac:dyDescent="0.3">
      <c r="A1094" s="1" t="s">
        <v>9</v>
      </c>
      <c r="B1094">
        <v>130</v>
      </c>
      <c r="C1094">
        <v>4</v>
      </c>
      <c r="D1094">
        <v>125</v>
      </c>
      <c r="E1094">
        <v>128</v>
      </c>
      <c r="F1094">
        <v>135</v>
      </c>
      <c r="G1094">
        <v>131</v>
      </c>
    </row>
    <row r="1095" spans="1:7" x14ac:dyDescent="0.3">
      <c r="A1095" s="1" t="s">
        <v>10</v>
      </c>
      <c r="B1095">
        <v>128</v>
      </c>
      <c r="C1095">
        <v>5</v>
      </c>
      <c r="D1095">
        <v>123</v>
      </c>
      <c r="E1095">
        <v>124</v>
      </c>
      <c r="F1095">
        <v>134</v>
      </c>
      <c r="G1095">
        <v>130</v>
      </c>
    </row>
    <row r="1096" spans="1:7" x14ac:dyDescent="0.3">
      <c r="A1096" s="1" t="s">
        <v>11</v>
      </c>
      <c r="B1096">
        <v>131</v>
      </c>
      <c r="C1096">
        <v>3</v>
      </c>
      <c r="D1096">
        <v>128</v>
      </c>
      <c r="E1096">
        <v>131</v>
      </c>
      <c r="F1096">
        <v>135</v>
      </c>
      <c r="G1096">
        <v>132</v>
      </c>
    </row>
    <row r="1097" spans="1:7" x14ac:dyDescent="0.3">
      <c r="A1097" s="1" t="s">
        <v>12</v>
      </c>
      <c r="B1097">
        <v>129</v>
      </c>
      <c r="C1097">
        <v>3</v>
      </c>
      <c r="D1097">
        <v>127</v>
      </c>
      <c r="E1097">
        <v>128</v>
      </c>
      <c r="F1097">
        <v>134</v>
      </c>
      <c r="G1097">
        <v>129</v>
      </c>
    </row>
    <row r="1098" spans="1:7" x14ac:dyDescent="0.3">
      <c r="A1098" s="1" t="s">
        <v>13</v>
      </c>
      <c r="B1098">
        <v>129</v>
      </c>
      <c r="C1098">
        <v>4</v>
      </c>
      <c r="D1098">
        <v>124</v>
      </c>
      <c r="E1098">
        <v>129</v>
      </c>
      <c r="F1098">
        <v>133</v>
      </c>
      <c r="G1098">
        <v>131</v>
      </c>
    </row>
    <row r="1099" spans="1:7" x14ac:dyDescent="0.3">
      <c r="A1099" s="1" t="s">
        <v>14</v>
      </c>
      <c r="B1099">
        <v>132</v>
      </c>
      <c r="C1099">
        <v>3</v>
      </c>
      <c r="D1099">
        <v>129</v>
      </c>
      <c r="E1099">
        <v>131</v>
      </c>
      <c r="F1099">
        <v>136</v>
      </c>
      <c r="G1099">
        <v>132</v>
      </c>
    </row>
    <row r="1100" spans="1:7" x14ac:dyDescent="0.3">
      <c r="A1100" s="1" t="s">
        <v>15</v>
      </c>
      <c r="B1100">
        <v>130</v>
      </c>
      <c r="C1100">
        <v>4</v>
      </c>
      <c r="D1100">
        <v>126</v>
      </c>
      <c r="E1100">
        <v>127</v>
      </c>
      <c r="F1100">
        <v>135</v>
      </c>
      <c r="G1100">
        <v>132</v>
      </c>
    </row>
    <row r="1101" spans="1:7" x14ac:dyDescent="0.3">
      <c r="A1101" s="1" t="s">
        <v>16</v>
      </c>
      <c r="B1101">
        <v>130</v>
      </c>
      <c r="C1101">
        <v>4</v>
      </c>
      <c r="D1101">
        <v>126</v>
      </c>
      <c r="E1101">
        <v>129</v>
      </c>
      <c r="F1101">
        <v>134</v>
      </c>
      <c r="G1101">
        <v>131</v>
      </c>
    </row>
    <row r="1102" spans="1:7" x14ac:dyDescent="0.3">
      <c r="A1102" s="1" t="s">
        <v>17</v>
      </c>
      <c r="B1102">
        <v>133</v>
      </c>
      <c r="C1102">
        <v>5</v>
      </c>
      <c r="D1102">
        <v>127</v>
      </c>
      <c r="E1102">
        <v>134</v>
      </c>
      <c r="F1102">
        <v>139</v>
      </c>
      <c r="G1102">
        <v>131</v>
      </c>
    </row>
    <row r="1103" spans="1:7" x14ac:dyDescent="0.3">
      <c r="A1103" s="1" t="s">
        <v>18</v>
      </c>
      <c r="B1103">
        <v>137</v>
      </c>
      <c r="C1103">
        <v>4</v>
      </c>
      <c r="D1103">
        <v>131</v>
      </c>
      <c r="E1103">
        <v>137</v>
      </c>
      <c r="F1103">
        <v>142</v>
      </c>
      <c r="G1103">
        <v>136</v>
      </c>
    </row>
    <row r="1104" spans="1:7" x14ac:dyDescent="0.3">
      <c r="A1104" s="1" t="s">
        <v>19</v>
      </c>
      <c r="B1104">
        <v>125</v>
      </c>
      <c r="C1104">
        <v>4</v>
      </c>
      <c r="D1104">
        <v>120</v>
      </c>
      <c r="E1104">
        <v>126</v>
      </c>
      <c r="F1104">
        <v>129</v>
      </c>
      <c r="G1104">
        <v>126</v>
      </c>
    </row>
    <row r="1105" spans="1:7" x14ac:dyDescent="0.3">
      <c r="A1105" s="1" t="s">
        <v>20</v>
      </c>
      <c r="B1105">
        <v>22029</v>
      </c>
      <c r="C1105">
        <v>784</v>
      </c>
      <c r="D1105">
        <v>21019</v>
      </c>
      <c r="E1105">
        <v>21908</v>
      </c>
      <c r="F1105">
        <v>22884</v>
      </c>
      <c r="G1105">
        <v>22304</v>
      </c>
    </row>
    <row r="1106" spans="1:7" x14ac:dyDescent="0.3">
      <c r="A1106" s="1" t="s">
        <v>21</v>
      </c>
      <c r="B1106">
        <v>8654</v>
      </c>
      <c r="C1106">
        <v>776</v>
      </c>
      <c r="D1106">
        <v>7662</v>
      </c>
      <c r="E1106">
        <v>8468</v>
      </c>
      <c r="F1106">
        <v>9461</v>
      </c>
      <c r="G1106">
        <v>9023</v>
      </c>
    </row>
    <row r="1107" spans="1:7" x14ac:dyDescent="0.3">
      <c r="A1107" s="1" t="s">
        <v>22</v>
      </c>
      <c r="B1107">
        <v>6790</v>
      </c>
      <c r="C1107">
        <v>292</v>
      </c>
      <c r="D1107">
        <v>6400</v>
      </c>
      <c r="E1107">
        <v>6735</v>
      </c>
      <c r="F1107">
        <v>7040</v>
      </c>
      <c r="G1107">
        <v>6986</v>
      </c>
    </row>
    <row r="1108" spans="1:7" x14ac:dyDescent="0.3">
      <c r="A1108" s="1" t="s">
        <v>23</v>
      </c>
      <c r="B1108">
        <v>8255</v>
      </c>
      <c r="C1108">
        <v>411</v>
      </c>
      <c r="D1108">
        <v>7993</v>
      </c>
      <c r="E1108">
        <v>7818</v>
      </c>
      <c r="F1108">
        <v>8565</v>
      </c>
      <c r="G1108">
        <v>8643</v>
      </c>
    </row>
    <row r="1109" spans="1:7" x14ac:dyDescent="0.3">
      <c r="A1109" s="1" t="s">
        <v>24</v>
      </c>
      <c r="B1109">
        <v>2706</v>
      </c>
      <c r="C1109">
        <v>105</v>
      </c>
      <c r="D1109">
        <v>2831</v>
      </c>
      <c r="E1109">
        <v>2607</v>
      </c>
      <c r="F1109">
        <v>2633</v>
      </c>
      <c r="G1109">
        <v>2754</v>
      </c>
    </row>
    <row r="1110" spans="1:7" x14ac:dyDescent="0.3">
      <c r="A1110" s="1" t="s">
        <v>25</v>
      </c>
      <c r="B1110">
        <v>13852</v>
      </c>
      <c r="C1110">
        <v>431</v>
      </c>
      <c r="D1110">
        <v>13369</v>
      </c>
      <c r="E1110">
        <v>13653</v>
      </c>
      <c r="F1110">
        <v>14355</v>
      </c>
      <c r="G1110">
        <v>14032</v>
      </c>
    </row>
    <row r="1111" spans="1:7" x14ac:dyDescent="0.3">
      <c r="A1111" s="1" t="s">
        <v>26</v>
      </c>
      <c r="B1111">
        <v>11281</v>
      </c>
      <c r="C1111">
        <v>1002</v>
      </c>
      <c r="D1111">
        <v>9910</v>
      </c>
      <c r="E1111">
        <v>11173</v>
      </c>
      <c r="F1111">
        <v>12137</v>
      </c>
      <c r="G1111">
        <v>11902</v>
      </c>
    </row>
    <row r="1112" spans="1:7" x14ac:dyDescent="0.3">
      <c r="A1112" s="1" t="s">
        <v>27</v>
      </c>
      <c r="B1112">
        <v>6640</v>
      </c>
      <c r="C1112">
        <v>344</v>
      </c>
      <c r="D1112">
        <v>6279</v>
      </c>
      <c r="E1112">
        <v>6441</v>
      </c>
      <c r="F1112">
        <v>6804</v>
      </c>
      <c r="G1112">
        <v>7037</v>
      </c>
    </row>
    <row r="1113" spans="1:7" x14ac:dyDescent="0.3">
      <c r="A1113" s="1" t="s">
        <v>28</v>
      </c>
      <c r="B1113">
        <v>2499</v>
      </c>
      <c r="C1113">
        <v>317</v>
      </c>
      <c r="D1113">
        <v>2286</v>
      </c>
      <c r="E1113">
        <v>2238</v>
      </c>
      <c r="F1113">
        <v>2539</v>
      </c>
      <c r="G1113">
        <v>2931</v>
      </c>
    </row>
    <row r="1114" spans="1:7" x14ac:dyDescent="0.3">
      <c r="A1114" s="1" t="s">
        <v>29</v>
      </c>
      <c r="B1114">
        <v>1209</v>
      </c>
      <c r="C1114">
        <v>81</v>
      </c>
      <c r="D1114">
        <v>1116</v>
      </c>
      <c r="E1114">
        <v>1192</v>
      </c>
      <c r="F1114">
        <v>1313</v>
      </c>
      <c r="G1114">
        <v>1213</v>
      </c>
    </row>
    <row r="1115" spans="1:7" x14ac:dyDescent="0.3">
      <c r="A1115" s="1" t="s">
        <v>30</v>
      </c>
      <c r="B1115">
        <v>130</v>
      </c>
      <c r="C1115">
        <v>5</v>
      </c>
      <c r="D1115">
        <v>124</v>
      </c>
      <c r="E1115">
        <v>130</v>
      </c>
      <c r="F1115">
        <v>135</v>
      </c>
      <c r="G1115">
        <v>132</v>
      </c>
    </row>
    <row r="1116" spans="1:7" x14ac:dyDescent="0.3">
      <c r="A1116" s="1" t="s">
        <v>31</v>
      </c>
      <c r="B1116">
        <v>125</v>
      </c>
      <c r="C1116">
        <v>4</v>
      </c>
      <c r="D1116">
        <v>121</v>
      </c>
      <c r="E1116">
        <v>123</v>
      </c>
      <c r="F1116">
        <v>130</v>
      </c>
      <c r="G1116">
        <v>126</v>
      </c>
    </row>
    <row r="1117" spans="1:7" x14ac:dyDescent="0.3">
      <c r="A1117" s="1" t="s">
        <v>32</v>
      </c>
      <c r="B1117">
        <v>20936</v>
      </c>
      <c r="C1117">
        <v>717</v>
      </c>
      <c r="D1117">
        <v>20009</v>
      </c>
      <c r="E1117">
        <v>20813</v>
      </c>
      <c r="F1117">
        <v>21699</v>
      </c>
      <c r="G1117">
        <v>21225</v>
      </c>
    </row>
    <row r="1118" spans="1:7" x14ac:dyDescent="0.3">
      <c r="A1118" s="1" t="s">
        <v>33</v>
      </c>
      <c r="B1118">
        <v>7352</v>
      </c>
      <c r="C1118">
        <v>556</v>
      </c>
      <c r="D1118">
        <v>6597</v>
      </c>
      <c r="E1118">
        <v>7314</v>
      </c>
      <c r="F1118">
        <v>7894</v>
      </c>
      <c r="G1118">
        <v>7604</v>
      </c>
    </row>
    <row r="1119" spans="1:7" x14ac:dyDescent="0.3">
      <c r="A1119" s="1" t="s">
        <v>34</v>
      </c>
      <c r="B1119">
        <v>4476</v>
      </c>
      <c r="C1119">
        <v>632</v>
      </c>
      <c r="D1119">
        <v>3878</v>
      </c>
      <c r="E1119">
        <v>4027</v>
      </c>
      <c r="F1119">
        <v>5213</v>
      </c>
      <c r="G1119">
        <v>4785</v>
      </c>
    </row>
    <row r="1120" spans="1:7" x14ac:dyDescent="0.3">
      <c r="A1120" s="1" t="s">
        <v>35</v>
      </c>
      <c r="B1120">
        <v>9308</v>
      </c>
      <c r="C1120">
        <v>504</v>
      </c>
      <c r="D1120">
        <v>8937</v>
      </c>
      <c r="E1120">
        <v>8814</v>
      </c>
      <c r="F1120">
        <v>9674</v>
      </c>
      <c r="G1120">
        <v>9805</v>
      </c>
    </row>
    <row r="1121" spans="1:7" x14ac:dyDescent="0.3">
      <c r="A1121" s="1" t="s">
        <v>36</v>
      </c>
      <c r="B1121">
        <v>3384</v>
      </c>
      <c r="C1121">
        <v>178</v>
      </c>
      <c r="D1121">
        <v>3265</v>
      </c>
      <c r="E1121">
        <v>3200</v>
      </c>
      <c r="F1121">
        <v>3516</v>
      </c>
      <c r="G1121">
        <v>3555</v>
      </c>
    </row>
    <row r="1122" spans="1:7" x14ac:dyDescent="0.3">
      <c r="A1122" s="1" t="s">
        <v>37</v>
      </c>
      <c r="B1122">
        <v>13337</v>
      </c>
      <c r="C1122">
        <v>448</v>
      </c>
      <c r="D1122">
        <v>12845</v>
      </c>
      <c r="E1122">
        <v>13123</v>
      </c>
      <c r="F1122">
        <v>13873</v>
      </c>
      <c r="G1122">
        <v>13505</v>
      </c>
    </row>
    <row r="1123" spans="1:7" x14ac:dyDescent="0.3">
      <c r="A1123" s="1" t="s">
        <v>38</v>
      </c>
      <c r="B1123">
        <v>10835</v>
      </c>
      <c r="C1123">
        <v>172</v>
      </c>
      <c r="D1123">
        <v>10653</v>
      </c>
      <c r="E1123">
        <v>11063</v>
      </c>
      <c r="F1123">
        <v>10777</v>
      </c>
      <c r="G1123">
        <v>10846</v>
      </c>
    </row>
    <row r="1124" spans="1:7" x14ac:dyDescent="0.3">
      <c r="A1124" s="1" t="s">
        <v>39</v>
      </c>
      <c r="B1124">
        <v>6449</v>
      </c>
      <c r="C1124">
        <v>521</v>
      </c>
      <c r="D1124">
        <v>6016</v>
      </c>
      <c r="E1124">
        <v>5989</v>
      </c>
      <c r="F1124">
        <v>6810</v>
      </c>
      <c r="G1124">
        <v>6982</v>
      </c>
    </row>
    <row r="1125" spans="1:7" x14ac:dyDescent="0.3">
      <c r="A1125" s="1" t="s">
        <v>40</v>
      </c>
      <c r="B1125">
        <v>2651</v>
      </c>
      <c r="C1125">
        <v>127</v>
      </c>
      <c r="D1125">
        <v>2523</v>
      </c>
      <c r="E1125">
        <v>2590</v>
      </c>
      <c r="F1125">
        <v>2675</v>
      </c>
      <c r="G1125">
        <v>2818</v>
      </c>
    </row>
    <row r="1126" spans="1:7" x14ac:dyDescent="0.3">
      <c r="A1126" s="1" t="s">
        <v>41</v>
      </c>
      <c r="B1126">
        <v>2150</v>
      </c>
      <c r="C1126">
        <v>139</v>
      </c>
      <c r="D1126">
        <v>2036</v>
      </c>
      <c r="E1126">
        <v>2024</v>
      </c>
      <c r="F1126">
        <v>2274</v>
      </c>
      <c r="G1126">
        <v>2266</v>
      </c>
    </row>
    <row r="1127" spans="1:7" x14ac:dyDescent="0.3">
      <c r="A1127" s="1" t="s">
        <v>42</v>
      </c>
      <c r="B1127">
        <v>128</v>
      </c>
      <c r="C1127">
        <v>5</v>
      </c>
      <c r="D1127">
        <v>123</v>
      </c>
      <c r="E1127">
        <v>126</v>
      </c>
      <c r="F1127">
        <v>133</v>
      </c>
      <c r="G1127">
        <v>130</v>
      </c>
    </row>
    <row r="1128" spans="1:7" x14ac:dyDescent="0.3">
      <c r="A1128" s="1" t="s">
        <v>43</v>
      </c>
      <c r="B1128">
        <v>122</v>
      </c>
      <c r="C1128">
        <v>5</v>
      </c>
      <c r="D1128">
        <v>117</v>
      </c>
      <c r="E1128">
        <v>118</v>
      </c>
      <c r="F1128">
        <v>128</v>
      </c>
      <c r="G1128">
        <v>125</v>
      </c>
    </row>
    <row r="1129" spans="1:7" x14ac:dyDescent="0.3">
      <c r="A1129" s="1" t="s">
        <v>44</v>
      </c>
      <c r="B1129">
        <v>21309</v>
      </c>
      <c r="C1129">
        <v>903</v>
      </c>
      <c r="D1129">
        <v>20171</v>
      </c>
      <c r="E1129">
        <v>21211</v>
      </c>
      <c r="F1129">
        <v>22362</v>
      </c>
      <c r="G1129">
        <v>21493</v>
      </c>
    </row>
    <row r="1130" spans="1:7" x14ac:dyDescent="0.3">
      <c r="A1130" s="1" t="s">
        <v>45</v>
      </c>
      <c r="B1130">
        <v>7602</v>
      </c>
      <c r="C1130">
        <v>595</v>
      </c>
      <c r="D1130">
        <v>6833</v>
      </c>
      <c r="E1130">
        <v>7471</v>
      </c>
      <c r="F1130">
        <v>8211</v>
      </c>
      <c r="G1130">
        <v>7892</v>
      </c>
    </row>
    <row r="1131" spans="1:7" x14ac:dyDescent="0.3">
      <c r="A1131" s="1" t="s">
        <v>46</v>
      </c>
      <c r="B1131">
        <v>6548</v>
      </c>
      <c r="C1131">
        <v>223</v>
      </c>
      <c r="D1131">
        <v>6270</v>
      </c>
      <c r="E1131">
        <v>6490</v>
      </c>
      <c r="F1131">
        <v>6795</v>
      </c>
      <c r="G1131">
        <v>6636</v>
      </c>
    </row>
    <row r="1132" spans="1:7" x14ac:dyDescent="0.3">
      <c r="A1132" s="1" t="s">
        <v>47</v>
      </c>
      <c r="B1132">
        <v>9019</v>
      </c>
      <c r="C1132">
        <v>1270</v>
      </c>
      <c r="D1132">
        <v>7611</v>
      </c>
      <c r="E1132">
        <v>8311</v>
      </c>
      <c r="F1132">
        <v>10323</v>
      </c>
      <c r="G1132">
        <v>9829</v>
      </c>
    </row>
    <row r="1133" spans="1:7" x14ac:dyDescent="0.3">
      <c r="A1133" s="1" t="s">
        <v>48</v>
      </c>
      <c r="B1133">
        <v>4298</v>
      </c>
      <c r="C1133">
        <v>187</v>
      </c>
      <c r="D1133">
        <v>4143</v>
      </c>
      <c r="E1133">
        <v>4141</v>
      </c>
      <c r="F1133">
        <v>4391</v>
      </c>
      <c r="G1133">
        <v>4518</v>
      </c>
    </row>
    <row r="1134" spans="1:7" x14ac:dyDescent="0.3">
      <c r="A1134" s="1" t="s">
        <v>49</v>
      </c>
      <c r="B1134">
        <v>13000</v>
      </c>
      <c r="C1134">
        <v>656</v>
      </c>
      <c r="D1134">
        <v>12188</v>
      </c>
      <c r="E1134">
        <v>12809</v>
      </c>
      <c r="F1134">
        <v>13715</v>
      </c>
      <c r="G1134">
        <v>13288</v>
      </c>
    </row>
    <row r="1135" spans="1:7" x14ac:dyDescent="0.3">
      <c r="A1135" s="1" t="s">
        <v>50</v>
      </c>
      <c r="B1135">
        <v>10107</v>
      </c>
      <c r="C1135">
        <v>199</v>
      </c>
      <c r="D1135">
        <v>10229</v>
      </c>
      <c r="E1135">
        <v>10319</v>
      </c>
      <c r="F1135">
        <v>9905</v>
      </c>
      <c r="G1135">
        <v>9975</v>
      </c>
    </row>
    <row r="1136" spans="1:7" x14ac:dyDescent="0.3">
      <c r="A1136" s="1" t="s">
        <v>51</v>
      </c>
      <c r="B1136">
        <v>6458</v>
      </c>
      <c r="C1136">
        <v>445</v>
      </c>
      <c r="D1136">
        <v>6158</v>
      </c>
      <c r="E1136">
        <v>5996</v>
      </c>
      <c r="F1136">
        <v>6808</v>
      </c>
      <c r="G1136">
        <v>6869</v>
      </c>
    </row>
    <row r="1137" spans="1:7" x14ac:dyDescent="0.3">
      <c r="A1137" s="1" t="s">
        <v>52</v>
      </c>
      <c r="B1137">
        <v>3690</v>
      </c>
      <c r="C1137">
        <v>229</v>
      </c>
      <c r="D1137">
        <v>3387</v>
      </c>
      <c r="E1137">
        <v>3641</v>
      </c>
      <c r="F1137">
        <v>3858</v>
      </c>
      <c r="G1137">
        <v>3876</v>
      </c>
    </row>
    <row r="1138" spans="1:7" x14ac:dyDescent="0.3">
      <c r="A1138" s="1" t="s">
        <v>53</v>
      </c>
      <c r="B1138">
        <v>3335</v>
      </c>
      <c r="C1138">
        <v>490</v>
      </c>
      <c r="D1138">
        <v>2926</v>
      </c>
      <c r="E1138">
        <v>2898</v>
      </c>
      <c r="F1138">
        <v>3711</v>
      </c>
      <c r="G1138">
        <v>3804</v>
      </c>
    </row>
    <row r="1139" spans="1:7" x14ac:dyDescent="0.3">
      <c r="A1139" s="1" t="s">
        <v>54</v>
      </c>
      <c r="B1139">
        <v>125</v>
      </c>
      <c r="C1139">
        <v>7</v>
      </c>
      <c r="D1139">
        <v>117</v>
      </c>
      <c r="E1139">
        <v>124</v>
      </c>
      <c r="F1139">
        <v>134</v>
      </c>
      <c r="G1139">
        <v>124</v>
      </c>
    </row>
    <row r="1140" spans="1:7" x14ac:dyDescent="0.3">
      <c r="A1140" s="1" t="s">
        <v>55</v>
      </c>
      <c r="B1140">
        <v>122</v>
      </c>
      <c r="C1140">
        <v>3</v>
      </c>
      <c r="D1140">
        <v>119</v>
      </c>
      <c r="E1140">
        <v>120</v>
      </c>
      <c r="F1140">
        <v>125</v>
      </c>
      <c r="G1140">
        <v>123</v>
      </c>
    </row>
    <row r="1141" spans="1:7" x14ac:dyDescent="0.3">
      <c r="A1141" s="1" t="s">
        <v>56</v>
      </c>
      <c r="B1141">
        <v>21569</v>
      </c>
      <c r="C1141">
        <v>834</v>
      </c>
      <c r="D1141">
        <v>20545</v>
      </c>
      <c r="E1141">
        <v>21394</v>
      </c>
      <c r="F1141">
        <v>22549</v>
      </c>
      <c r="G1141">
        <v>21787</v>
      </c>
    </row>
    <row r="1142" spans="1:7" x14ac:dyDescent="0.3">
      <c r="A1142" s="1" t="s">
        <v>57</v>
      </c>
      <c r="B1142">
        <v>7347</v>
      </c>
      <c r="C1142">
        <v>444</v>
      </c>
      <c r="D1142">
        <v>6755</v>
      </c>
      <c r="E1142">
        <v>7425</v>
      </c>
      <c r="F1142">
        <v>7831</v>
      </c>
      <c r="G1142">
        <v>7376</v>
      </c>
    </row>
    <row r="1143" spans="1:7" x14ac:dyDescent="0.3">
      <c r="A1143" s="1" t="s">
        <v>58</v>
      </c>
      <c r="B1143">
        <v>6713</v>
      </c>
      <c r="C1143">
        <v>379</v>
      </c>
      <c r="D1143">
        <v>6270</v>
      </c>
      <c r="E1143">
        <v>6526</v>
      </c>
      <c r="F1143">
        <v>7046</v>
      </c>
      <c r="G1143">
        <v>7010</v>
      </c>
    </row>
    <row r="1144" spans="1:7" x14ac:dyDescent="0.3">
      <c r="A1144" s="1" t="s">
        <v>59</v>
      </c>
      <c r="B1144">
        <v>9055</v>
      </c>
      <c r="C1144">
        <v>790</v>
      </c>
      <c r="D1144">
        <v>8597</v>
      </c>
      <c r="E1144">
        <v>8247</v>
      </c>
      <c r="F1144">
        <v>9366</v>
      </c>
      <c r="G1144">
        <v>10011</v>
      </c>
    </row>
    <row r="1145" spans="1:7" x14ac:dyDescent="0.3">
      <c r="A1145" s="1" t="s">
        <v>60</v>
      </c>
      <c r="B1145">
        <v>4695</v>
      </c>
      <c r="C1145">
        <v>134</v>
      </c>
      <c r="D1145">
        <v>4616</v>
      </c>
      <c r="E1145">
        <v>4549</v>
      </c>
      <c r="F1145">
        <v>4830</v>
      </c>
      <c r="G1145">
        <v>4785</v>
      </c>
    </row>
    <row r="1146" spans="1:7" x14ac:dyDescent="0.3">
      <c r="A1146" s="1" t="s">
        <v>61</v>
      </c>
      <c r="B1146">
        <v>13301</v>
      </c>
      <c r="C1146">
        <v>705</v>
      </c>
      <c r="D1146">
        <v>12597</v>
      </c>
      <c r="E1146">
        <v>12819</v>
      </c>
      <c r="F1146">
        <v>14070</v>
      </c>
      <c r="G1146">
        <v>13716</v>
      </c>
    </row>
    <row r="1147" spans="1:7" x14ac:dyDescent="0.3">
      <c r="A1147" s="1" t="s">
        <v>62</v>
      </c>
      <c r="B1147">
        <v>10986</v>
      </c>
      <c r="C1147">
        <v>235</v>
      </c>
      <c r="D1147">
        <v>10707</v>
      </c>
      <c r="E1147">
        <v>10934</v>
      </c>
      <c r="F1147">
        <v>11273</v>
      </c>
      <c r="G1147">
        <v>11031</v>
      </c>
    </row>
    <row r="1148" spans="1:7" x14ac:dyDescent="0.3">
      <c r="A1148" s="1" t="s">
        <v>63</v>
      </c>
      <c r="B1148">
        <v>6266</v>
      </c>
      <c r="C1148">
        <v>433</v>
      </c>
      <c r="D1148">
        <v>6220</v>
      </c>
      <c r="E1148">
        <v>5717</v>
      </c>
      <c r="F1148">
        <v>6361</v>
      </c>
      <c r="G1148">
        <v>6765</v>
      </c>
    </row>
    <row r="1149" spans="1:7" x14ac:dyDescent="0.3">
      <c r="A1149" s="1" t="s">
        <v>64</v>
      </c>
      <c r="B1149">
        <v>3111</v>
      </c>
      <c r="C1149">
        <v>441</v>
      </c>
      <c r="D1149">
        <v>2562</v>
      </c>
      <c r="E1149">
        <v>2964</v>
      </c>
      <c r="F1149">
        <v>3552</v>
      </c>
      <c r="G1149">
        <v>3365</v>
      </c>
    </row>
    <row r="1150" spans="1:7" x14ac:dyDescent="0.3">
      <c r="A1150" s="1" t="s">
        <v>65</v>
      </c>
      <c r="B1150">
        <v>1375</v>
      </c>
      <c r="C1150">
        <v>166</v>
      </c>
      <c r="D1150">
        <v>1470</v>
      </c>
      <c r="E1150">
        <v>1208</v>
      </c>
      <c r="F1150">
        <v>1264</v>
      </c>
      <c r="G1150">
        <v>1558</v>
      </c>
    </row>
    <row r="1151" spans="1:7" x14ac:dyDescent="0.3">
      <c r="A1151" s="1" t="s">
        <v>66</v>
      </c>
      <c r="B1151">
        <v>121</v>
      </c>
      <c r="C1151">
        <v>5</v>
      </c>
      <c r="D1151">
        <v>116</v>
      </c>
      <c r="E1151">
        <v>117</v>
      </c>
      <c r="F1151">
        <v>128</v>
      </c>
      <c r="G1151">
        <v>123</v>
      </c>
    </row>
    <row r="1152" spans="1:7" x14ac:dyDescent="0.3">
      <c r="A1152" s="1" t="s">
        <v>67</v>
      </c>
      <c r="B1152">
        <v>124</v>
      </c>
      <c r="C1152">
        <v>6</v>
      </c>
      <c r="D1152">
        <v>121</v>
      </c>
      <c r="E1152">
        <v>119</v>
      </c>
      <c r="F1152">
        <v>132</v>
      </c>
      <c r="G1152">
        <v>125</v>
      </c>
    </row>
    <row r="1153" spans="1:7" x14ac:dyDescent="0.3">
      <c r="A1153" s="1" t="s">
        <v>68</v>
      </c>
      <c r="B1153">
        <v>21375</v>
      </c>
      <c r="C1153">
        <v>1029</v>
      </c>
      <c r="D1153">
        <v>20197</v>
      </c>
      <c r="E1153">
        <v>20870</v>
      </c>
      <c r="F1153">
        <v>22457</v>
      </c>
      <c r="G1153">
        <v>21977</v>
      </c>
    </row>
    <row r="1154" spans="1:7" x14ac:dyDescent="0.3">
      <c r="A1154" s="1" t="s">
        <v>69</v>
      </c>
      <c r="B1154">
        <v>7397</v>
      </c>
      <c r="C1154">
        <v>474</v>
      </c>
      <c r="D1154">
        <v>6741</v>
      </c>
      <c r="E1154">
        <v>7506</v>
      </c>
      <c r="F1154">
        <v>7875</v>
      </c>
      <c r="G1154">
        <v>7465</v>
      </c>
    </row>
    <row r="1155" spans="1:7" x14ac:dyDescent="0.3">
      <c r="A1155" s="1" t="s">
        <v>70</v>
      </c>
      <c r="B1155">
        <v>6706</v>
      </c>
      <c r="C1155">
        <v>403</v>
      </c>
      <c r="D1155">
        <v>6194</v>
      </c>
      <c r="E1155">
        <v>6574</v>
      </c>
      <c r="F1155">
        <v>7044</v>
      </c>
      <c r="G1155">
        <v>7013</v>
      </c>
    </row>
    <row r="1156" spans="1:7" x14ac:dyDescent="0.3">
      <c r="A1156" s="1" t="s">
        <v>71</v>
      </c>
      <c r="B1156">
        <v>7787</v>
      </c>
      <c r="C1156">
        <v>791</v>
      </c>
      <c r="D1156">
        <v>7117</v>
      </c>
      <c r="E1156">
        <v>7100</v>
      </c>
      <c r="F1156">
        <v>8332</v>
      </c>
      <c r="G1156">
        <v>8600</v>
      </c>
    </row>
    <row r="1157" spans="1:7" x14ac:dyDescent="0.3">
      <c r="A1157" s="1" t="s">
        <v>72</v>
      </c>
      <c r="B1157">
        <v>5654</v>
      </c>
      <c r="C1157">
        <v>254</v>
      </c>
      <c r="D1157">
        <v>5447</v>
      </c>
      <c r="E1157">
        <v>5527</v>
      </c>
      <c r="F1157">
        <v>6019</v>
      </c>
      <c r="G1157">
        <v>5623</v>
      </c>
    </row>
    <row r="1158" spans="1:7" x14ac:dyDescent="0.3">
      <c r="A1158" s="1" t="s">
        <v>73</v>
      </c>
      <c r="B1158">
        <v>13968</v>
      </c>
      <c r="C1158">
        <v>757</v>
      </c>
      <c r="D1158">
        <v>13107</v>
      </c>
      <c r="E1158">
        <v>13607</v>
      </c>
      <c r="F1158">
        <v>14802</v>
      </c>
      <c r="G1158">
        <v>14355</v>
      </c>
    </row>
    <row r="1159" spans="1:7" x14ac:dyDescent="0.3">
      <c r="A1159" s="1" t="s">
        <v>74</v>
      </c>
      <c r="B1159">
        <v>11697</v>
      </c>
      <c r="C1159">
        <v>484</v>
      </c>
      <c r="D1159">
        <v>11600</v>
      </c>
      <c r="E1159">
        <v>11078</v>
      </c>
      <c r="F1159">
        <v>11889</v>
      </c>
      <c r="G1159">
        <v>12222</v>
      </c>
    </row>
    <row r="1160" spans="1:7" x14ac:dyDescent="0.3">
      <c r="A1160" s="1" t="s">
        <v>75</v>
      </c>
      <c r="B1160">
        <v>6460</v>
      </c>
      <c r="C1160">
        <v>495</v>
      </c>
      <c r="D1160">
        <v>6001</v>
      </c>
      <c r="E1160">
        <v>6189</v>
      </c>
      <c r="F1160">
        <v>7130</v>
      </c>
      <c r="G1160">
        <v>6522</v>
      </c>
    </row>
    <row r="1161" spans="1:7" x14ac:dyDescent="0.3">
      <c r="A1161" s="1" t="s">
        <v>76</v>
      </c>
      <c r="B1161">
        <v>3089</v>
      </c>
      <c r="C1161">
        <v>349</v>
      </c>
      <c r="D1161">
        <v>2652</v>
      </c>
      <c r="E1161">
        <v>3053</v>
      </c>
      <c r="F1161">
        <v>3502</v>
      </c>
      <c r="G1161">
        <v>3149</v>
      </c>
    </row>
    <row r="1162" spans="1:7" x14ac:dyDescent="0.3">
      <c r="A1162" s="1" t="s">
        <v>77</v>
      </c>
      <c r="B1162">
        <v>4181</v>
      </c>
      <c r="C1162">
        <v>109</v>
      </c>
      <c r="D1162">
        <v>4082</v>
      </c>
      <c r="E1162">
        <v>4145</v>
      </c>
      <c r="F1162">
        <v>4161</v>
      </c>
      <c r="G1162">
        <v>4337</v>
      </c>
    </row>
    <row r="1163" spans="1:7" x14ac:dyDescent="0.3">
      <c r="A1163" s="1" t="s">
        <v>78</v>
      </c>
      <c r="B1163">
        <v>123</v>
      </c>
      <c r="C1163">
        <v>4</v>
      </c>
      <c r="D1163">
        <v>120</v>
      </c>
      <c r="E1163">
        <v>121</v>
      </c>
      <c r="F1163">
        <v>129</v>
      </c>
      <c r="G1163">
        <v>124</v>
      </c>
    </row>
    <row r="1164" spans="1:7" x14ac:dyDescent="0.3">
      <c r="A1164" s="1" t="s">
        <v>79</v>
      </c>
      <c r="B1164">
        <v>124</v>
      </c>
      <c r="C1164">
        <v>6</v>
      </c>
      <c r="D1164">
        <v>121</v>
      </c>
      <c r="E1164">
        <v>119</v>
      </c>
      <c r="F1164">
        <v>131</v>
      </c>
      <c r="G1164">
        <v>127</v>
      </c>
    </row>
    <row r="1165" spans="1:7" x14ac:dyDescent="0.3">
      <c r="A1165" s="1" t="s">
        <v>80</v>
      </c>
      <c r="B1165">
        <v>23156</v>
      </c>
      <c r="C1165">
        <v>1101</v>
      </c>
      <c r="D1165">
        <v>21919</v>
      </c>
      <c r="E1165">
        <v>22601</v>
      </c>
      <c r="F1165">
        <v>24361</v>
      </c>
      <c r="G1165">
        <v>23743</v>
      </c>
    </row>
    <row r="1166" spans="1:7" x14ac:dyDescent="0.3">
      <c r="A1166" s="1" t="s">
        <v>81</v>
      </c>
      <c r="B1166">
        <v>8067</v>
      </c>
      <c r="C1166">
        <v>333</v>
      </c>
      <c r="D1166">
        <v>7575</v>
      </c>
      <c r="E1166">
        <v>8166</v>
      </c>
      <c r="F1166">
        <v>8310</v>
      </c>
      <c r="G1166">
        <v>8216</v>
      </c>
    </row>
    <row r="1167" spans="1:7" x14ac:dyDescent="0.3">
      <c r="A1167" s="1" t="s">
        <v>82</v>
      </c>
      <c r="B1167">
        <v>6690</v>
      </c>
      <c r="C1167">
        <v>485</v>
      </c>
      <c r="D1167">
        <v>6135</v>
      </c>
      <c r="E1167">
        <v>6440</v>
      </c>
      <c r="F1167">
        <v>7166</v>
      </c>
      <c r="G1167">
        <v>7019</v>
      </c>
    </row>
    <row r="1168" spans="1:7" x14ac:dyDescent="0.3">
      <c r="A1168" s="1" t="s">
        <v>83</v>
      </c>
      <c r="B1168">
        <v>8509</v>
      </c>
      <c r="C1168">
        <v>520</v>
      </c>
      <c r="D1168">
        <v>8202</v>
      </c>
      <c r="E1168">
        <v>8089</v>
      </c>
      <c r="F1168">
        <v>8503</v>
      </c>
      <c r="G1168">
        <v>9244</v>
      </c>
    </row>
    <row r="1169" spans="1:7" x14ac:dyDescent="0.3">
      <c r="A1169" s="1" t="s">
        <v>84</v>
      </c>
      <c r="B1169">
        <v>5460</v>
      </c>
      <c r="C1169">
        <v>702</v>
      </c>
      <c r="D1169">
        <v>4970</v>
      </c>
      <c r="E1169">
        <v>4784</v>
      </c>
      <c r="F1169">
        <v>5818</v>
      </c>
      <c r="G1169">
        <v>6268</v>
      </c>
    </row>
    <row r="1170" spans="1:7" x14ac:dyDescent="0.3">
      <c r="A1170" s="1" t="s">
        <v>85</v>
      </c>
      <c r="B1170">
        <v>14067</v>
      </c>
      <c r="C1170">
        <v>761</v>
      </c>
      <c r="D1170">
        <v>13329</v>
      </c>
      <c r="E1170">
        <v>13492</v>
      </c>
      <c r="F1170">
        <v>14746</v>
      </c>
      <c r="G1170">
        <v>14700</v>
      </c>
    </row>
    <row r="1171" spans="1:7" x14ac:dyDescent="0.3">
      <c r="A1171" s="1" t="s">
        <v>86</v>
      </c>
      <c r="B1171">
        <v>11881</v>
      </c>
      <c r="C1171">
        <v>1268</v>
      </c>
      <c r="D1171">
        <v>10850</v>
      </c>
      <c r="E1171">
        <v>10719</v>
      </c>
      <c r="F1171">
        <v>12912</v>
      </c>
      <c r="G1171">
        <v>13041</v>
      </c>
    </row>
    <row r="1172" spans="1:7" x14ac:dyDescent="0.3">
      <c r="A1172" s="1" t="s">
        <v>87</v>
      </c>
      <c r="B1172">
        <v>6599</v>
      </c>
      <c r="C1172">
        <v>601</v>
      </c>
      <c r="D1172">
        <v>5979</v>
      </c>
      <c r="E1172">
        <v>6192</v>
      </c>
      <c r="F1172">
        <v>7174</v>
      </c>
      <c r="G1172">
        <v>7050</v>
      </c>
    </row>
    <row r="1173" spans="1:7" x14ac:dyDescent="0.3">
      <c r="A1173" s="1" t="s">
        <v>88</v>
      </c>
      <c r="B1173">
        <v>4193</v>
      </c>
      <c r="C1173">
        <v>325</v>
      </c>
      <c r="D1173">
        <v>4022</v>
      </c>
      <c r="E1173">
        <v>3821</v>
      </c>
      <c r="F1173">
        <v>4486</v>
      </c>
      <c r="G1173">
        <v>4445</v>
      </c>
    </row>
    <row r="1174" spans="1:7" x14ac:dyDescent="0.3">
      <c r="A1174" s="1" t="s">
        <v>89</v>
      </c>
      <c r="B1174">
        <v>1692</v>
      </c>
      <c r="C1174">
        <v>196</v>
      </c>
      <c r="D1174">
        <v>1913</v>
      </c>
      <c r="E1174">
        <v>1602</v>
      </c>
      <c r="F1174">
        <v>1468</v>
      </c>
      <c r="G1174">
        <v>1784</v>
      </c>
    </row>
    <row r="1175" spans="1:7" x14ac:dyDescent="0.3">
      <c r="A1175" s="1" t="s">
        <v>90</v>
      </c>
      <c r="B1175">
        <v>123</v>
      </c>
      <c r="C1175">
        <v>5</v>
      </c>
      <c r="D1175">
        <v>119</v>
      </c>
      <c r="E1175">
        <v>120</v>
      </c>
      <c r="F1175">
        <v>130</v>
      </c>
      <c r="G1175">
        <v>125</v>
      </c>
    </row>
    <row r="1176" spans="1:7" x14ac:dyDescent="0.3">
      <c r="A1176" s="1" t="s">
        <v>91</v>
      </c>
      <c r="B1176">
        <v>128</v>
      </c>
      <c r="C1176">
        <v>6</v>
      </c>
      <c r="D1176">
        <v>121</v>
      </c>
      <c r="E1176">
        <v>125</v>
      </c>
      <c r="F1176">
        <v>134</v>
      </c>
      <c r="G1176">
        <v>131</v>
      </c>
    </row>
    <row r="1177" spans="1:7" x14ac:dyDescent="0.3">
      <c r="A1177" s="1" t="s">
        <v>92</v>
      </c>
      <c r="B1177">
        <v>129</v>
      </c>
      <c r="C1177">
        <v>4</v>
      </c>
      <c r="D1177">
        <v>126</v>
      </c>
      <c r="E1177">
        <v>125</v>
      </c>
      <c r="F1177">
        <v>134</v>
      </c>
      <c r="G1177">
        <v>132</v>
      </c>
    </row>
    <row r="1178" spans="1:7" x14ac:dyDescent="0.3">
      <c r="A1178" s="1" t="s">
        <v>93</v>
      </c>
      <c r="B1178">
        <v>128</v>
      </c>
      <c r="C1178">
        <v>4</v>
      </c>
      <c r="D1178">
        <v>123</v>
      </c>
      <c r="E1178">
        <v>127</v>
      </c>
      <c r="F1178">
        <v>133</v>
      </c>
      <c r="G1178">
        <v>130</v>
      </c>
    </row>
    <row r="1179" spans="1:7" x14ac:dyDescent="0.3">
      <c r="A1179" s="1" t="s">
        <v>94</v>
      </c>
      <c r="B1179">
        <v>123</v>
      </c>
      <c r="C1179">
        <v>4</v>
      </c>
      <c r="D1179">
        <v>119</v>
      </c>
      <c r="E1179">
        <v>122</v>
      </c>
      <c r="F1179">
        <v>127</v>
      </c>
      <c r="G1179">
        <v>123</v>
      </c>
    </row>
    <row r="1180" spans="1:7" x14ac:dyDescent="0.3">
      <c r="A1180" s="1" t="s">
        <v>95</v>
      </c>
      <c r="B1180">
        <v>123</v>
      </c>
      <c r="C1180">
        <v>4</v>
      </c>
      <c r="D1180">
        <v>119</v>
      </c>
      <c r="E1180">
        <v>121</v>
      </c>
      <c r="F1180">
        <v>127</v>
      </c>
      <c r="G1180">
        <v>127</v>
      </c>
    </row>
    <row r="1181" spans="1:7" x14ac:dyDescent="0.3">
      <c r="A1181" s="1" t="s">
        <v>96</v>
      </c>
      <c r="B1181">
        <v>122</v>
      </c>
      <c r="C1181">
        <v>5</v>
      </c>
      <c r="D1181">
        <v>118</v>
      </c>
      <c r="E1181">
        <v>118</v>
      </c>
      <c r="F1181">
        <v>128</v>
      </c>
      <c r="G1181">
        <v>126</v>
      </c>
    </row>
    <row r="1182" spans="1:7" x14ac:dyDescent="0.3">
      <c r="A1182" s="1" t="s">
        <v>97</v>
      </c>
      <c r="B1182">
        <v>124</v>
      </c>
      <c r="C1182">
        <v>6</v>
      </c>
      <c r="D1182">
        <v>118</v>
      </c>
      <c r="E1182">
        <v>120</v>
      </c>
      <c r="F1182">
        <v>131</v>
      </c>
      <c r="G1182">
        <v>128</v>
      </c>
    </row>
    <row r="1183" spans="1:7" x14ac:dyDescent="0.3">
      <c r="A1183" s="1" t="s">
        <v>98</v>
      </c>
      <c r="B1183">
        <v>120</v>
      </c>
      <c r="C1183">
        <v>7</v>
      </c>
      <c r="D1183">
        <v>114</v>
      </c>
      <c r="E1183">
        <v>117</v>
      </c>
      <c r="F1183">
        <v>129</v>
      </c>
      <c r="G1183">
        <v>121</v>
      </c>
    </row>
    <row r="1184" spans="1:7" x14ac:dyDescent="0.3">
      <c r="A1184" s="1" t="s">
        <v>99</v>
      </c>
      <c r="B1184">
        <v>119</v>
      </c>
      <c r="C1184">
        <v>5</v>
      </c>
      <c r="D1184">
        <v>115</v>
      </c>
      <c r="E1184">
        <v>115</v>
      </c>
      <c r="F1184">
        <v>126</v>
      </c>
      <c r="G1184">
        <v>121</v>
      </c>
    </row>
    <row r="1185" spans="1:7" x14ac:dyDescent="0.3">
      <c r="A1185" s="1" t="s">
        <v>100</v>
      </c>
      <c r="B1185">
        <v>124</v>
      </c>
      <c r="C1185">
        <v>6</v>
      </c>
      <c r="D1185">
        <v>119</v>
      </c>
      <c r="E1185">
        <v>119</v>
      </c>
      <c r="F1185">
        <v>129</v>
      </c>
      <c r="G1185">
        <v>128</v>
      </c>
    </row>
    <row r="1186" spans="1:7" x14ac:dyDescent="0.3">
      <c r="A1186" s="1" t="s">
        <v>101</v>
      </c>
      <c r="B1186">
        <v>127</v>
      </c>
      <c r="C1186">
        <v>6</v>
      </c>
      <c r="D1186">
        <v>119</v>
      </c>
      <c r="E1186">
        <v>125</v>
      </c>
      <c r="F1186">
        <v>134</v>
      </c>
      <c r="G1186">
        <v>129</v>
      </c>
    </row>
    <row r="1187" spans="1:7" x14ac:dyDescent="0.3">
      <c r="A1187" s="1" t="s">
        <v>102</v>
      </c>
      <c r="B1187">
        <v>114</v>
      </c>
      <c r="C1187">
        <v>5</v>
      </c>
      <c r="D1187">
        <v>112</v>
      </c>
      <c r="E1187">
        <v>108</v>
      </c>
      <c r="F1187">
        <v>115</v>
      </c>
      <c r="G1187">
        <v>120</v>
      </c>
    </row>
    <row r="1189" spans="1:7" x14ac:dyDescent="0.3">
      <c r="A1189" s="1" t="s">
        <v>178</v>
      </c>
    </row>
    <row r="1190" spans="1:7" x14ac:dyDescent="0.3">
      <c r="A1190" s="1" t="s">
        <v>0</v>
      </c>
      <c r="B1190" s="1" t="s">
        <v>1</v>
      </c>
      <c r="C1190" s="1" t="s">
        <v>2</v>
      </c>
      <c r="D1190" s="1" t="s">
        <v>3</v>
      </c>
      <c r="E1190" s="1" t="s">
        <v>4</v>
      </c>
      <c r="F1190" s="1" t="s">
        <v>5</v>
      </c>
      <c r="G1190" s="1" t="s">
        <v>6</v>
      </c>
    </row>
    <row r="1191" spans="1:7" x14ac:dyDescent="0.3">
      <c r="A1191" s="1" t="s">
        <v>7</v>
      </c>
      <c r="B1191">
        <v>138</v>
      </c>
      <c r="C1191">
        <v>3</v>
      </c>
      <c r="D1191">
        <v>136</v>
      </c>
      <c r="E1191">
        <v>135</v>
      </c>
      <c r="F1191">
        <v>142</v>
      </c>
      <c r="G1191">
        <v>141</v>
      </c>
    </row>
    <row r="1192" spans="1:7" x14ac:dyDescent="0.3">
      <c r="A1192" s="1" t="s">
        <v>8</v>
      </c>
      <c r="B1192">
        <v>135</v>
      </c>
      <c r="C1192">
        <v>5</v>
      </c>
      <c r="D1192">
        <v>129</v>
      </c>
      <c r="E1192">
        <v>134</v>
      </c>
      <c r="F1192">
        <v>140</v>
      </c>
      <c r="G1192">
        <v>137</v>
      </c>
    </row>
    <row r="1193" spans="1:7" x14ac:dyDescent="0.3">
      <c r="A1193" s="1" t="s">
        <v>9</v>
      </c>
      <c r="B1193">
        <v>139</v>
      </c>
      <c r="C1193">
        <v>5</v>
      </c>
      <c r="D1193">
        <v>132</v>
      </c>
      <c r="E1193">
        <v>139</v>
      </c>
      <c r="F1193">
        <v>144</v>
      </c>
      <c r="G1193">
        <v>141</v>
      </c>
    </row>
    <row r="1194" spans="1:7" x14ac:dyDescent="0.3">
      <c r="A1194" s="1" t="s">
        <v>10</v>
      </c>
      <c r="B1194">
        <v>138</v>
      </c>
      <c r="C1194">
        <v>4</v>
      </c>
      <c r="D1194">
        <v>134</v>
      </c>
      <c r="E1194">
        <v>139</v>
      </c>
      <c r="F1194">
        <v>143</v>
      </c>
      <c r="G1194">
        <v>137</v>
      </c>
    </row>
    <row r="1195" spans="1:7" x14ac:dyDescent="0.3">
      <c r="A1195" s="1" t="s">
        <v>11</v>
      </c>
      <c r="B1195">
        <v>138</v>
      </c>
      <c r="C1195">
        <v>5</v>
      </c>
      <c r="D1195">
        <v>132</v>
      </c>
      <c r="E1195">
        <v>136</v>
      </c>
      <c r="F1195">
        <v>145</v>
      </c>
      <c r="G1195">
        <v>139</v>
      </c>
    </row>
    <row r="1196" spans="1:7" x14ac:dyDescent="0.3">
      <c r="A1196" s="1" t="s">
        <v>12</v>
      </c>
      <c r="B1196">
        <v>138</v>
      </c>
      <c r="C1196">
        <v>5</v>
      </c>
      <c r="D1196">
        <v>132</v>
      </c>
      <c r="E1196">
        <v>136</v>
      </c>
      <c r="F1196">
        <v>142</v>
      </c>
      <c r="G1196">
        <v>140</v>
      </c>
    </row>
    <row r="1197" spans="1:7" x14ac:dyDescent="0.3">
      <c r="A1197" s="1" t="s">
        <v>13</v>
      </c>
      <c r="B1197">
        <v>140</v>
      </c>
      <c r="C1197">
        <v>2</v>
      </c>
      <c r="D1197">
        <v>137</v>
      </c>
      <c r="E1197">
        <v>141</v>
      </c>
      <c r="F1197">
        <v>142</v>
      </c>
      <c r="G1197">
        <v>141</v>
      </c>
    </row>
    <row r="1198" spans="1:7" x14ac:dyDescent="0.3">
      <c r="A1198" s="1" t="s">
        <v>14</v>
      </c>
      <c r="B1198">
        <v>139</v>
      </c>
      <c r="C1198">
        <v>3</v>
      </c>
      <c r="D1198">
        <v>136</v>
      </c>
      <c r="E1198">
        <v>137</v>
      </c>
      <c r="F1198">
        <v>142</v>
      </c>
      <c r="G1198">
        <v>142</v>
      </c>
    </row>
    <row r="1199" spans="1:7" x14ac:dyDescent="0.3">
      <c r="A1199" s="1" t="s">
        <v>15</v>
      </c>
      <c r="B1199">
        <v>137</v>
      </c>
      <c r="C1199">
        <v>3</v>
      </c>
      <c r="D1199">
        <v>134</v>
      </c>
      <c r="E1199">
        <v>137</v>
      </c>
      <c r="F1199">
        <v>141</v>
      </c>
      <c r="G1199">
        <v>136</v>
      </c>
    </row>
    <row r="1200" spans="1:7" x14ac:dyDescent="0.3">
      <c r="A1200" s="1" t="s">
        <v>16</v>
      </c>
      <c r="B1200">
        <v>138</v>
      </c>
      <c r="C1200">
        <v>4</v>
      </c>
      <c r="D1200">
        <v>133</v>
      </c>
      <c r="E1200">
        <v>139</v>
      </c>
      <c r="F1200">
        <v>143</v>
      </c>
      <c r="G1200">
        <v>138</v>
      </c>
    </row>
    <row r="1201" spans="1:7" x14ac:dyDescent="0.3">
      <c r="A1201" s="1" t="s">
        <v>17</v>
      </c>
      <c r="B1201">
        <v>140</v>
      </c>
      <c r="C1201">
        <v>5</v>
      </c>
      <c r="D1201">
        <v>135</v>
      </c>
      <c r="E1201">
        <v>139</v>
      </c>
      <c r="F1201">
        <v>148</v>
      </c>
      <c r="G1201">
        <v>139</v>
      </c>
    </row>
    <row r="1202" spans="1:7" x14ac:dyDescent="0.3">
      <c r="A1202" s="1" t="s">
        <v>18</v>
      </c>
      <c r="B1202">
        <v>146</v>
      </c>
      <c r="C1202">
        <v>5</v>
      </c>
      <c r="D1202">
        <v>140</v>
      </c>
      <c r="E1202">
        <v>146</v>
      </c>
      <c r="F1202">
        <v>153</v>
      </c>
      <c r="G1202">
        <v>146</v>
      </c>
    </row>
    <row r="1203" spans="1:7" x14ac:dyDescent="0.3">
      <c r="A1203" s="1" t="s">
        <v>19</v>
      </c>
      <c r="B1203">
        <v>132</v>
      </c>
      <c r="C1203">
        <v>4</v>
      </c>
      <c r="D1203">
        <v>127</v>
      </c>
      <c r="E1203">
        <v>133</v>
      </c>
      <c r="F1203">
        <v>136</v>
      </c>
      <c r="G1203">
        <v>132</v>
      </c>
    </row>
    <row r="1204" spans="1:7" x14ac:dyDescent="0.3">
      <c r="A1204" s="1" t="s">
        <v>20</v>
      </c>
      <c r="B1204">
        <v>25316</v>
      </c>
      <c r="C1204">
        <v>940</v>
      </c>
      <c r="D1204">
        <v>24068</v>
      </c>
      <c r="E1204">
        <v>25503</v>
      </c>
      <c r="F1204">
        <v>26346</v>
      </c>
      <c r="G1204">
        <v>25345</v>
      </c>
    </row>
    <row r="1205" spans="1:7" x14ac:dyDescent="0.3">
      <c r="A1205" s="1" t="s">
        <v>21</v>
      </c>
      <c r="B1205">
        <v>11088</v>
      </c>
      <c r="C1205">
        <v>1148</v>
      </c>
      <c r="D1205">
        <v>9568</v>
      </c>
      <c r="E1205">
        <v>10955</v>
      </c>
      <c r="F1205">
        <v>12274</v>
      </c>
      <c r="G1205">
        <v>11555</v>
      </c>
    </row>
    <row r="1206" spans="1:7" x14ac:dyDescent="0.3">
      <c r="A1206" s="1" t="s">
        <v>22</v>
      </c>
      <c r="B1206">
        <v>7676</v>
      </c>
      <c r="C1206">
        <v>284</v>
      </c>
      <c r="D1206">
        <v>7343</v>
      </c>
      <c r="E1206">
        <v>7537</v>
      </c>
      <c r="F1206">
        <v>7920</v>
      </c>
      <c r="G1206">
        <v>7903</v>
      </c>
    </row>
    <row r="1207" spans="1:7" x14ac:dyDescent="0.3">
      <c r="A1207" s="1" t="s">
        <v>23</v>
      </c>
      <c r="B1207">
        <v>9543</v>
      </c>
      <c r="C1207">
        <v>472</v>
      </c>
      <c r="D1207">
        <v>9346</v>
      </c>
      <c r="E1207">
        <v>8973</v>
      </c>
      <c r="F1207">
        <v>9851</v>
      </c>
      <c r="G1207">
        <v>10002</v>
      </c>
    </row>
    <row r="1208" spans="1:7" x14ac:dyDescent="0.3">
      <c r="A1208" s="1" t="s">
        <v>24</v>
      </c>
      <c r="B1208">
        <v>2646</v>
      </c>
      <c r="C1208">
        <v>40</v>
      </c>
      <c r="D1208">
        <v>2698</v>
      </c>
      <c r="E1208">
        <v>2625</v>
      </c>
      <c r="F1208">
        <v>2607</v>
      </c>
      <c r="G1208">
        <v>2655</v>
      </c>
    </row>
    <row r="1209" spans="1:7" x14ac:dyDescent="0.3">
      <c r="A1209" s="1" t="s">
        <v>25</v>
      </c>
      <c r="B1209">
        <v>16431</v>
      </c>
      <c r="C1209">
        <v>452</v>
      </c>
      <c r="D1209">
        <v>15900</v>
      </c>
      <c r="E1209">
        <v>16339</v>
      </c>
      <c r="F1209">
        <v>16996</v>
      </c>
      <c r="G1209">
        <v>16490</v>
      </c>
    </row>
    <row r="1210" spans="1:7" x14ac:dyDescent="0.3">
      <c r="A1210" s="1" t="s">
        <v>26</v>
      </c>
      <c r="B1210">
        <v>12853</v>
      </c>
      <c r="C1210">
        <v>1291</v>
      </c>
      <c r="D1210">
        <v>11079</v>
      </c>
      <c r="E1210">
        <v>12751</v>
      </c>
      <c r="F1210">
        <v>13994</v>
      </c>
      <c r="G1210">
        <v>13589</v>
      </c>
    </row>
    <row r="1211" spans="1:7" x14ac:dyDescent="0.3">
      <c r="A1211" s="1" t="s">
        <v>27</v>
      </c>
      <c r="B1211">
        <v>7246</v>
      </c>
      <c r="C1211">
        <v>305</v>
      </c>
      <c r="D1211">
        <v>6877</v>
      </c>
      <c r="E1211">
        <v>7117</v>
      </c>
      <c r="F1211">
        <v>7461</v>
      </c>
      <c r="G1211">
        <v>7530</v>
      </c>
    </row>
    <row r="1212" spans="1:7" x14ac:dyDescent="0.3">
      <c r="A1212" s="1" t="s">
        <v>28</v>
      </c>
      <c r="B1212">
        <v>2573</v>
      </c>
      <c r="C1212">
        <v>333</v>
      </c>
      <c r="D1212">
        <v>2322</v>
      </c>
      <c r="E1212">
        <v>2308</v>
      </c>
      <c r="F1212">
        <v>2646</v>
      </c>
      <c r="G1212">
        <v>3015</v>
      </c>
    </row>
    <row r="1213" spans="1:7" x14ac:dyDescent="0.3">
      <c r="A1213" s="1" t="s">
        <v>29</v>
      </c>
      <c r="B1213">
        <v>930</v>
      </c>
      <c r="C1213">
        <v>85</v>
      </c>
      <c r="D1213">
        <v>836</v>
      </c>
      <c r="E1213">
        <v>906</v>
      </c>
      <c r="F1213">
        <v>1039</v>
      </c>
      <c r="G1213">
        <v>939</v>
      </c>
    </row>
    <row r="1214" spans="1:7" x14ac:dyDescent="0.3">
      <c r="A1214" s="1" t="s">
        <v>30</v>
      </c>
      <c r="B1214">
        <v>139</v>
      </c>
      <c r="C1214">
        <v>4</v>
      </c>
      <c r="D1214">
        <v>134</v>
      </c>
      <c r="E1214">
        <v>139</v>
      </c>
      <c r="F1214">
        <v>145</v>
      </c>
      <c r="G1214">
        <v>137</v>
      </c>
    </row>
    <row r="1215" spans="1:7" x14ac:dyDescent="0.3">
      <c r="A1215" s="1" t="s">
        <v>31</v>
      </c>
      <c r="B1215">
        <v>131</v>
      </c>
      <c r="C1215">
        <v>4</v>
      </c>
      <c r="D1215">
        <v>129</v>
      </c>
      <c r="E1215">
        <v>127</v>
      </c>
      <c r="F1215">
        <v>136</v>
      </c>
      <c r="G1215">
        <v>133</v>
      </c>
    </row>
    <row r="1216" spans="1:7" x14ac:dyDescent="0.3">
      <c r="A1216" s="1" t="s">
        <v>32</v>
      </c>
      <c r="B1216">
        <v>23984</v>
      </c>
      <c r="C1216">
        <v>904</v>
      </c>
      <c r="D1216">
        <v>22823</v>
      </c>
      <c r="E1216">
        <v>23996</v>
      </c>
      <c r="F1216">
        <v>25029</v>
      </c>
      <c r="G1216">
        <v>24090</v>
      </c>
    </row>
    <row r="1217" spans="1:7" x14ac:dyDescent="0.3">
      <c r="A1217" s="1" t="s">
        <v>33</v>
      </c>
      <c r="B1217">
        <v>9062</v>
      </c>
      <c r="C1217">
        <v>819</v>
      </c>
      <c r="D1217">
        <v>7985</v>
      </c>
      <c r="E1217">
        <v>8921</v>
      </c>
      <c r="F1217">
        <v>9885</v>
      </c>
      <c r="G1217">
        <v>9458</v>
      </c>
    </row>
    <row r="1218" spans="1:7" x14ac:dyDescent="0.3">
      <c r="A1218" s="1" t="s">
        <v>34</v>
      </c>
      <c r="B1218">
        <v>4996</v>
      </c>
      <c r="C1218">
        <v>708</v>
      </c>
      <c r="D1218">
        <v>4300</v>
      </c>
      <c r="E1218">
        <v>4539</v>
      </c>
      <c r="F1218">
        <v>5841</v>
      </c>
      <c r="G1218">
        <v>5305</v>
      </c>
    </row>
    <row r="1219" spans="1:7" x14ac:dyDescent="0.3">
      <c r="A1219" s="1" t="s">
        <v>35</v>
      </c>
      <c r="B1219">
        <v>10809</v>
      </c>
      <c r="C1219">
        <v>513</v>
      </c>
      <c r="D1219">
        <v>10489</v>
      </c>
      <c r="E1219">
        <v>10260</v>
      </c>
      <c r="F1219">
        <v>11176</v>
      </c>
      <c r="G1219">
        <v>11311</v>
      </c>
    </row>
    <row r="1220" spans="1:7" x14ac:dyDescent="0.3">
      <c r="A1220" s="1" t="s">
        <v>36</v>
      </c>
      <c r="B1220">
        <v>3134</v>
      </c>
      <c r="C1220">
        <v>113</v>
      </c>
      <c r="D1220">
        <v>3037</v>
      </c>
      <c r="E1220">
        <v>3037</v>
      </c>
      <c r="F1220">
        <v>3209</v>
      </c>
      <c r="G1220">
        <v>3252</v>
      </c>
    </row>
    <row r="1221" spans="1:7" x14ac:dyDescent="0.3">
      <c r="A1221" s="1" t="s">
        <v>37</v>
      </c>
      <c r="B1221">
        <v>15737</v>
      </c>
      <c r="C1221">
        <v>545</v>
      </c>
      <c r="D1221">
        <v>15106</v>
      </c>
      <c r="E1221">
        <v>15542</v>
      </c>
      <c r="F1221">
        <v>16390</v>
      </c>
      <c r="G1221">
        <v>15909</v>
      </c>
    </row>
    <row r="1222" spans="1:7" x14ac:dyDescent="0.3">
      <c r="A1222" s="1" t="s">
        <v>38</v>
      </c>
      <c r="B1222">
        <v>12592</v>
      </c>
      <c r="C1222">
        <v>319</v>
      </c>
      <c r="D1222">
        <v>12138</v>
      </c>
      <c r="E1222">
        <v>12809</v>
      </c>
      <c r="F1222">
        <v>12818</v>
      </c>
      <c r="G1222">
        <v>12604</v>
      </c>
    </row>
    <row r="1223" spans="1:7" x14ac:dyDescent="0.3">
      <c r="A1223" s="1" t="s">
        <v>39</v>
      </c>
      <c r="B1223">
        <v>7090</v>
      </c>
      <c r="C1223">
        <v>346</v>
      </c>
      <c r="D1223">
        <v>6814</v>
      </c>
      <c r="E1223">
        <v>6769</v>
      </c>
      <c r="F1223">
        <v>7357</v>
      </c>
      <c r="G1223">
        <v>7420</v>
      </c>
    </row>
    <row r="1224" spans="1:7" x14ac:dyDescent="0.3">
      <c r="A1224" s="1" t="s">
        <v>40</v>
      </c>
      <c r="B1224">
        <v>2750</v>
      </c>
      <c r="C1224">
        <v>140</v>
      </c>
      <c r="D1224">
        <v>2606</v>
      </c>
      <c r="E1224">
        <v>2679</v>
      </c>
      <c r="F1224">
        <v>2786</v>
      </c>
      <c r="G1224">
        <v>2928</v>
      </c>
    </row>
    <row r="1225" spans="1:7" x14ac:dyDescent="0.3">
      <c r="A1225" s="1" t="s">
        <v>41</v>
      </c>
      <c r="B1225">
        <v>1887</v>
      </c>
      <c r="C1225">
        <v>123</v>
      </c>
      <c r="D1225">
        <v>1756</v>
      </c>
      <c r="E1225">
        <v>1820</v>
      </c>
      <c r="F1225">
        <v>2030</v>
      </c>
      <c r="G1225">
        <v>1943</v>
      </c>
    </row>
    <row r="1226" spans="1:7" x14ac:dyDescent="0.3">
      <c r="A1226" s="1" t="s">
        <v>42</v>
      </c>
      <c r="B1226">
        <v>136</v>
      </c>
      <c r="C1226">
        <v>5</v>
      </c>
      <c r="D1226">
        <v>131</v>
      </c>
      <c r="E1226">
        <v>135</v>
      </c>
      <c r="F1226">
        <v>143</v>
      </c>
      <c r="G1226">
        <v>136</v>
      </c>
    </row>
    <row r="1227" spans="1:7" x14ac:dyDescent="0.3">
      <c r="A1227" s="1" t="s">
        <v>43</v>
      </c>
      <c r="B1227">
        <v>129</v>
      </c>
      <c r="C1227">
        <v>6</v>
      </c>
      <c r="D1227">
        <v>123</v>
      </c>
      <c r="E1227">
        <v>125</v>
      </c>
      <c r="F1227">
        <v>136</v>
      </c>
      <c r="G1227">
        <v>132</v>
      </c>
    </row>
    <row r="1228" spans="1:7" x14ac:dyDescent="0.3">
      <c r="A1228" s="1" t="s">
        <v>44</v>
      </c>
      <c r="B1228">
        <v>24132</v>
      </c>
      <c r="C1228">
        <v>1177</v>
      </c>
      <c r="D1228">
        <v>22689</v>
      </c>
      <c r="E1228">
        <v>24166</v>
      </c>
      <c r="F1228">
        <v>25570</v>
      </c>
      <c r="G1228">
        <v>24101</v>
      </c>
    </row>
    <row r="1229" spans="1:7" x14ac:dyDescent="0.3">
      <c r="A1229" s="1" t="s">
        <v>45</v>
      </c>
      <c r="B1229">
        <v>9305</v>
      </c>
      <c r="C1229">
        <v>927</v>
      </c>
      <c r="D1229">
        <v>8092</v>
      </c>
      <c r="E1229">
        <v>9325</v>
      </c>
      <c r="F1229">
        <v>10347</v>
      </c>
      <c r="G1229">
        <v>9454</v>
      </c>
    </row>
    <row r="1230" spans="1:7" x14ac:dyDescent="0.3">
      <c r="A1230" s="1" t="s">
        <v>46</v>
      </c>
      <c r="B1230">
        <v>7375</v>
      </c>
      <c r="C1230">
        <v>250</v>
      </c>
      <c r="D1230">
        <v>7068</v>
      </c>
      <c r="E1230">
        <v>7294</v>
      </c>
      <c r="F1230">
        <v>7643</v>
      </c>
      <c r="G1230">
        <v>7494</v>
      </c>
    </row>
    <row r="1231" spans="1:7" x14ac:dyDescent="0.3">
      <c r="A1231" s="1" t="s">
        <v>47</v>
      </c>
      <c r="B1231">
        <v>10459</v>
      </c>
      <c r="C1231">
        <v>1511</v>
      </c>
      <c r="D1231">
        <v>8820</v>
      </c>
      <c r="E1231">
        <v>9594</v>
      </c>
      <c r="F1231">
        <v>12082</v>
      </c>
      <c r="G1231">
        <v>11341</v>
      </c>
    </row>
    <row r="1232" spans="1:7" x14ac:dyDescent="0.3">
      <c r="A1232" s="1" t="s">
        <v>48</v>
      </c>
      <c r="B1232">
        <v>4006</v>
      </c>
      <c r="C1232">
        <v>214</v>
      </c>
      <c r="D1232">
        <v>3766</v>
      </c>
      <c r="E1232">
        <v>3885</v>
      </c>
      <c r="F1232">
        <v>4193</v>
      </c>
      <c r="G1232">
        <v>4178</v>
      </c>
    </row>
    <row r="1233" spans="1:7" x14ac:dyDescent="0.3">
      <c r="A1233" s="1" t="s">
        <v>49</v>
      </c>
      <c r="B1233">
        <v>14937</v>
      </c>
      <c r="C1233">
        <v>782</v>
      </c>
      <c r="D1233">
        <v>13954</v>
      </c>
      <c r="E1233">
        <v>14777</v>
      </c>
      <c r="F1233">
        <v>15817</v>
      </c>
      <c r="G1233">
        <v>15201</v>
      </c>
    </row>
    <row r="1234" spans="1:7" x14ac:dyDescent="0.3">
      <c r="A1234" s="1" t="s">
        <v>50</v>
      </c>
      <c r="B1234">
        <v>12120</v>
      </c>
      <c r="C1234">
        <v>178</v>
      </c>
      <c r="D1234">
        <v>12135</v>
      </c>
      <c r="E1234">
        <v>12364</v>
      </c>
      <c r="F1234">
        <v>12013</v>
      </c>
      <c r="G1234">
        <v>11967</v>
      </c>
    </row>
    <row r="1235" spans="1:7" x14ac:dyDescent="0.3">
      <c r="A1235" s="1" t="s">
        <v>51</v>
      </c>
      <c r="B1235">
        <v>6931</v>
      </c>
      <c r="C1235">
        <v>434</v>
      </c>
      <c r="D1235">
        <v>6543</v>
      </c>
      <c r="E1235">
        <v>6574</v>
      </c>
      <c r="F1235">
        <v>7372</v>
      </c>
      <c r="G1235">
        <v>7235</v>
      </c>
    </row>
    <row r="1236" spans="1:7" x14ac:dyDescent="0.3">
      <c r="A1236" s="1" t="s">
        <v>52</v>
      </c>
      <c r="B1236">
        <v>3670</v>
      </c>
      <c r="C1236">
        <v>249</v>
      </c>
      <c r="D1236">
        <v>3367</v>
      </c>
      <c r="E1236">
        <v>3564</v>
      </c>
      <c r="F1236">
        <v>3883</v>
      </c>
      <c r="G1236">
        <v>3865</v>
      </c>
    </row>
    <row r="1237" spans="1:7" x14ac:dyDescent="0.3">
      <c r="A1237" s="1" t="s">
        <v>53</v>
      </c>
      <c r="B1237">
        <v>2968</v>
      </c>
      <c r="C1237">
        <v>407</v>
      </c>
      <c r="D1237">
        <v>2592</v>
      </c>
      <c r="E1237">
        <v>2640</v>
      </c>
      <c r="F1237">
        <v>3336</v>
      </c>
      <c r="G1237">
        <v>3303</v>
      </c>
    </row>
    <row r="1238" spans="1:7" x14ac:dyDescent="0.3">
      <c r="A1238" s="1" t="s">
        <v>54</v>
      </c>
      <c r="B1238">
        <v>133</v>
      </c>
      <c r="C1238">
        <v>3</v>
      </c>
      <c r="D1238">
        <v>128</v>
      </c>
      <c r="E1238">
        <v>135</v>
      </c>
      <c r="F1238">
        <v>136</v>
      </c>
      <c r="G1238">
        <v>134</v>
      </c>
    </row>
    <row r="1239" spans="1:7" x14ac:dyDescent="0.3">
      <c r="A1239" s="1" t="s">
        <v>55</v>
      </c>
      <c r="B1239">
        <v>131</v>
      </c>
      <c r="C1239">
        <v>5</v>
      </c>
      <c r="D1239">
        <v>125</v>
      </c>
      <c r="E1239">
        <v>131</v>
      </c>
      <c r="F1239">
        <v>136</v>
      </c>
      <c r="G1239">
        <v>131</v>
      </c>
    </row>
    <row r="1240" spans="1:7" x14ac:dyDescent="0.3">
      <c r="A1240" s="1" t="s">
        <v>56</v>
      </c>
      <c r="B1240">
        <v>24535</v>
      </c>
      <c r="C1240">
        <v>1120</v>
      </c>
      <c r="D1240">
        <v>23180</v>
      </c>
      <c r="E1240">
        <v>24513</v>
      </c>
      <c r="F1240">
        <v>25923</v>
      </c>
      <c r="G1240">
        <v>24524</v>
      </c>
    </row>
    <row r="1241" spans="1:7" x14ac:dyDescent="0.3">
      <c r="A1241" s="1" t="s">
        <v>57</v>
      </c>
      <c r="B1241">
        <v>8892</v>
      </c>
      <c r="C1241">
        <v>556</v>
      </c>
      <c r="D1241">
        <v>8113</v>
      </c>
      <c r="E1241">
        <v>9195</v>
      </c>
      <c r="F1241">
        <v>9371</v>
      </c>
      <c r="G1241">
        <v>8890</v>
      </c>
    </row>
    <row r="1242" spans="1:7" x14ac:dyDescent="0.3">
      <c r="A1242" s="1" t="s">
        <v>58</v>
      </c>
      <c r="B1242">
        <v>7402</v>
      </c>
      <c r="C1242">
        <v>414</v>
      </c>
      <c r="D1242">
        <v>6935</v>
      </c>
      <c r="E1242">
        <v>7186</v>
      </c>
      <c r="F1242">
        <v>7831</v>
      </c>
      <c r="G1242">
        <v>7658</v>
      </c>
    </row>
    <row r="1243" spans="1:7" x14ac:dyDescent="0.3">
      <c r="A1243" s="1" t="s">
        <v>59</v>
      </c>
      <c r="B1243">
        <v>10380</v>
      </c>
      <c r="C1243">
        <v>791</v>
      </c>
      <c r="D1243">
        <v>9967</v>
      </c>
      <c r="E1243">
        <v>9506</v>
      </c>
      <c r="F1243">
        <v>10786</v>
      </c>
      <c r="G1243">
        <v>11262</v>
      </c>
    </row>
    <row r="1244" spans="1:7" x14ac:dyDescent="0.3">
      <c r="A1244" s="1" t="s">
        <v>60</v>
      </c>
      <c r="B1244">
        <v>4285</v>
      </c>
      <c r="C1244">
        <v>156</v>
      </c>
      <c r="D1244">
        <v>4109</v>
      </c>
      <c r="E1244">
        <v>4231</v>
      </c>
      <c r="F1244">
        <v>4481</v>
      </c>
      <c r="G1244">
        <v>4321</v>
      </c>
    </row>
    <row r="1245" spans="1:7" x14ac:dyDescent="0.3">
      <c r="A1245" s="1" t="s">
        <v>61</v>
      </c>
      <c r="B1245">
        <v>15366</v>
      </c>
      <c r="C1245">
        <v>785</v>
      </c>
      <c r="D1245">
        <v>14570</v>
      </c>
      <c r="E1245">
        <v>14872</v>
      </c>
      <c r="F1245">
        <v>16277</v>
      </c>
      <c r="G1245">
        <v>15742</v>
      </c>
    </row>
    <row r="1246" spans="1:7" x14ac:dyDescent="0.3">
      <c r="A1246" s="1" t="s">
        <v>62</v>
      </c>
      <c r="B1246">
        <v>12581</v>
      </c>
      <c r="C1246">
        <v>338</v>
      </c>
      <c r="D1246">
        <v>12167</v>
      </c>
      <c r="E1246">
        <v>12526</v>
      </c>
      <c r="F1246">
        <v>12986</v>
      </c>
      <c r="G1246">
        <v>12643</v>
      </c>
    </row>
    <row r="1247" spans="1:7" x14ac:dyDescent="0.3">
      <c r="A1247" s="1" t="s">
        <v>63</v>
      </c>
      <c r="B1247">
        <v>7011</v>
      </c>
      <c r="C1247">
        <v>458</v>
      </c>
      <c r="D1247">
        <v>6720</v>
      </c>
      <c r="E1247">
        <v>6524</v>
      </c>
      <c r="F1247">
        <v>7348</v>
      </c>
      <c r="G1247">
        <v>7450</v>
      </c>
    </row>
    <row r="1248" spans="1:7" x14ac:dyDescent="0.3">
      <c r="A1248" s="1" t="s">
        <v>64</v>
      </c>
      <c r="B1248">
        <v>3219</v>
      </c>
      <c r="C1248">
        <v>457</v>
      </c>
      <c r="D1248">
        <v>2647</v>
      </c>
      <c r="E1248">
        <v>3069</v>
      </c>
      <c r="F1248">
        <v>3669</v>
      </c>
      <c r="G1248">
        <v>3492</v>
      </c>
    </row>
    <row r="1249" spans="1:7" x14ac:dyDescent="0.3">
      <c r="A1249" s="1" t="s">
        <v>65</v>
      </c>
      <c r="B1249">
        <v>1244</v>
      </c>
      <c r="C1249">
        <v>161</v>
      </c>
      <c r="D1249">
        <v>1317</v>
      </c>
      <c r="E1249">
        <v>1074</v>
      </c>
      <c r="F1249">
        <v>1155</v>
      </c>
      <c r="G1249">
        <v>1432</v>
      </c>
    </row>
    <row r="1250" spans="1:7" x14ac:dyDescent="0.3">
      <c r="A1250" s="1" t="s">
        <v>66</v>
      </c>
      <c r="B1250">
        <v>131</v>
      </c>
      <c r="C1250">
        <v>7</v>
      </c>
      <c r="D1250">
        <v>123</v>
      </c>
      <c r="E1250">
        <v>129</v>
      </c>
      <c r="F1250">
        <v>139</v>
      </c>
      <c r="G1250">
        <v>133</v>
      </c>
    </row>
    <row r="1251" spans="1:7" x14ac:dyDescent="0.3">
      <c r="A1251" s="1" t="s">
        <v>67</v>
      </c>
      <c r="B1251">
        <v>130</v>
      </c>
      <c r="C1251">
        <v>3</v>
      </c>
      <c r="D1251">
        <v>125</v>
      </c>
      <c r="E1251">
        <v>129</v>
      </c>
      <c r="F1251">
        <v>134</v>
      </c>
      <c r="G1251">
        <v>130</v>
      </c>
    </row>
    <row r="1252" spans="1:7" x14ac:dyDescent="0.3">
      <c r="A1252" s="1" t="s">
        <v>68</v>
      </c>
      <c r="B1252">
        <v>24389</v>
      </c>
      <c r="C1252">
        <v>1220</v>
      </c>
      <c r="D1252">
        <v>22841</v>
      </c>
      <c r="E1252">
        <v>24135</v>
      </c>
      <c r="F1252">
        <v>25726</v>
      </c>
      <c r="G1252">
        <v>24852</v>
      </c>
    </row>
    <row r="1253" spans="1:7" x14ac:dyDescent="0.3">
      <c r="A1253" s="1" t="s">
        <v>69</v>
      </c>
      <c r="B1253">
        <v>9211</v>
      </c>
      <c r="C1253">
        <v>622</v>
      </c>
      <c r="D1253">
        <v>8366</v>
      </c>
      <c r="E1253">
        <v>9614</v>
      </c>
      <c r="F1253">
        <v>9738</v>
      </c>
      <c r="G1253">
        <v>9125</v>
      </c>
    </row>
    <row r="1254" spans="1:7" x14ac:dyDescent="0.3">
      <c r="A1254" s="1" t="s">
        <v>70</v>
      </c>
      <c r="B1254">
        <v>7468</v>
      </c>
      <c r="C1254">
        <v>381</v>
      </c>
      <c r="D1254">
        <v>7018</v>
      </c>
      <c r="E1254">
        <v>7286</v>
      </c>
      <c r="F1254">
        <v>7810</v>
      </c>
      <c r="G1254">
        <v>7756</v>
      </c>
    </row>
    <row r="1255" spans="1:7" x14ac:dyDescent="0.3">
      <c r="A1255" s="1" t="s">
        <v>71</v>
      </c>
      <c r="B1255">
        <v>8712</v>
      </c>
      <c r="C1255">
        <v>842</v>
      </c>
      <c r="D1255">
        <v>7961</v>
      </c>
      <c r="E1255">
        <v>8008</v>
      </c>
      <c r="F1255">
        <v>9361</v>
      </c>
      <c r="G1255">
        <v>9516</v>
      </c>
    </row>
    <row r="1256" spans="1:7" x14ac:dyDescent="0.3">
      <c r="A1256" s="1" t="s">
        <v>72</v>
      </c>
      <c r="B1256">
        <v>5062</v>
      </c>
      <c r="C1256">
        <v>271</v>
      </c>
      <c r="D1256">
        <v>4817</v>
      </c>
      <c r="E1256">
        <v>5087</v>
      </c>
      <c r="F1256">
        <v>5433</v>
      </c>
      <c r="G1256">
        <v>4914</v>
      </c>
    </row>
    <row r="1257" spans="1:7" x14ac:dyDescent="0.3">
      <c r="A1257" s="1" t="s">
        <v>73</v>
      </c>
      <c r="B1257">
        <v>16416</v>
      </c>
      <c r="C1257">
        <v>931</v>
      </c>
      <c r="D1257">
        <v>15326</v>
      </c>
      <c r="E1257">
        <v>16023</v>
      </c>
      <c r="F1257">
        <v>17439</v>
      </c>
      <c r="G1257">
        <v>16874</v>
      </c>
    </row>
    <row r="1258" spans="1:7" x14ac:dyDescent="0.3">
      <c r="A1258" s="1" t="s">
        <v>74</v>
      </c>
      <c r="B1258">
        <v>13667</v>
      </c>
      <c r="C1258">
        <v>561</v>
      </c>
      <c r="D1258">
        <v>13412</v>
      </c>
      <c r="E1258">
        <v>13009</v>
      </c>
      <c r="F1258">
        <v>14006</v>
      </c>
      <c r="G1258">
        <v>14243</v>
      </c>
    </row>
    <row r="1259" spans="1:7" x14ac:dyDescent="0.3">
      <c r="A1259" s="1" t="s">
        <v>75</v>
      </c>
      <c r="B1259">
        <v>7271</v>
      </c>
      <c r="C1259">
        <v>508</v>
      </c>
      <c r="D1259">
        <v>6779</v>
      </c>
      <c r="E1259">
        <v>6941</v>
      </c>
      <c r="F1259">
        <v>7890</v>
      </c>
      <c r="G1259">
        <v>7473</v>
      </c>
    </row>
    <row r="1260" spans="1:7" x14ac:dyDescent="0.3">
      <c r="A1260" s="1" t="s">
        <v>76</v>
      </c>
      <c r="B1260">
        <v>3245</v>
      </c>
      <c r="C1260">
        <v>404</v>
      </c>
      <c r="D1260">
        <v>2767</v>
      </c>
      <c r="E1260">
        <v>3190</v>
      </c>
      <c r="F1260">
        <v>3752</v>
      </c>
      <c r="G1260">
        <v>3269</v>
      </c>
    </row>
    <row r="1261" spans="1:7" x14ac:dyDescent="0.3">
      <c r="A1261" s="1" t="s">
        <v>77</v>
      </c>
      <c r="B1261">
        <v>3778</v>
      </c>
      <c r="C1261">
        <v>111</v>
      </c>
      <c r="D1261">
        <v>3630</v>
      </c>
      <c r="E1261">
        <v>3789</v>
      </c>
      <c r="F1261">
        <v>3794</v>
      </c>
      <c r="G1261">
        <v>3900</v>
      </c>
    </row>
    <row r="1262" spans="1:7" x14ac:dyDescent="0.3">
      <c r="A1262" s="1" t="s">
        <v>78</v>
      </c>
      <c r="B1262">
        <v>132</v>
      </c>
      <c r="C1262">
        <v>8</v>
      </c>
      <c r="D1262">
        <v>123</v>
      </c>
      <c r="E1262">
        <v>129</v>
      </c>
      <c r="F1262">
        <v>140</v>
      </c>
      <c r="G1262">
        <v>135</v>
      </c>
    </row>
    <row r="1263" spans="1:7" x14ac:dyDescent="0.3">
      <c r="A1263" s="1" t="s">
        <v>79</v>
      </c>
      <c r="B1263">
        <v>133</v>
      </c>
      <c r="C1263">
        <v>7</v>
      </c>
      <c r="D1263">
        <v>127</v>
      </c>
      <c r="E1263">
        <v>129</v>
      </c>
      <c r="F1263">
        <v>141</v>
      </c>
      <c r="G1263">
        <v>136</v>
      </c>
    </row>
    <row r="1264" spans="1:7" x14ac:dyDescent="0.3">
      <c r="A1264" s="1" t="s">
        <v>80</v>
      </c>
      <c r="B1264">
        <v>26670</v>
      </c>
      <c r="C1264">
        <v>1234</v>
      </c>
      <c r="D1264">
        <v>25247</v>
      </c>
      <c r="E1264">
        <v>26279</v>
      </c>
      <c r="F1264">
        <v>28188</v>
      </c>
      <c r="G1264">
        <v>26964</v>
      </c>
    </row>
    <row r="1265" spans="1:7" x14ac:dyDescent="0.3">
      <c r="A1265" s="1" t="s">
        <v>81</v>
      </c>
      <c r="B1265">
        <v>10436</v>
      </c>
      <c r="C1265">
        <v>544</v>
      </c>
      <c r="D1265">
        <v>9656</v>
      </c>
      <c r="E1265">
        <v>10714</v>
      </c>
      <c r="F1265">
        <v>10881</v>
      </c>
      <c r="G1265">
        <v>10493</v>
      </c>
    </row>
    <row r="1266" spans="1:7" x14ac:dyDescent="0.3">
      <c r="A1266" s="1" t="s">
        <v>82</v>
      </c>
      <c r="B1266">
        <v>7567</v>
      </c>
      <c r="C1266">
        <v>491</v>
      </c>
      <c r="D1266">
        <v>7048</v>
      </c>
      <c r="E1266">
        <v>7247</v>
      </c>
      <c r="F1266">
        <v>8002</v>
      </c>
      <c r="G1266">
        <v>7969</v>
      </c>
    </row>
    <row r="1267" spans="1:7" x14ac:dyDescent="0.3">
      <c r="A1267" s="1" t="s">
        <v>83</v>
      </c>
      <c r="B1267">
        <v>9732</v>
      </c>
      <c r="C1267">
        <v>546</v>
      </c>
      <c r="D1267">
        <v>9394</v>
      </c>
      <c r="E1267">
        <v>9297</v>
      </c>
      <c r="F1267">
        <v>9738</v>
      </c>
      <c r="G1267">
        <v>10501</v>
      </c>
    </row>
    <row r="1268" spans="1:7" x14ac:dyDescent="0.3">
      <c r="A1268" s="1" t="s">
        <v>84</v>
      </c>
      <c r="B1268">
        <v>4960</v>
      </c>
      <c r="C1268">
        <v>603</v>
      </c>
      <c r="D1268">
        <v>4474</v>
      </c>
      <c r="E1268">
        <v>4422</v>
      </c>
      <c r="F1268">
        <v>5331</v>
      </c>
      <c r="G1268">
        <v>5613</v>
      </c>
    </row>
    <row r="1269" spans="1:7" x14ac:dyDescent="0.3">
      <c r="A1269" s="1" t="s">
        <v>85</v>
      </c>
      <c r="B1269">
        <v>16615</v>
      </c>
      <c r="C1269">
        <v>918</v>
      </c>
      <c r="D1269">
        <v>15744</v>
      </c>
      <c r="E1269">
        <v>15901</v>
      </c>
      <c r="F1269">
        <v>17386</v>
      </c>
      <c r="G1269">
        <v>17430</v>
      </c>
    </row>
    <row r="1270" spans="1:7" x14ac:dyDescent="0.3">
      <c r="A1270" s="1" t="s">
        <v>86</v>
      </c>
      <c r="B1270">
        <v>13797</v>
      </c>
      <c r="C1270">
        <v>1408</v>
      </c>
      <c r="D1270">
        <v>12634</v>
      </c>
      <c r="E1270">
        <v>12523</v>
      </c>
      <c r="F1270">
        <v>15001</v>
      </c>
      <c r="G1270">
        <v>15030</v>
      </c>
    </row>
    <row r="1271" spans="1:7" x14ac:dyDescent="0.3">
      <c r="A1271" s="1" t="s">
        <v>87</v>
      </c>
      <c r="B1271">
        <v>7205</v>
      </c>
      <c r="C1271">
        <v>619</v>
      </c>
      <c r="D1271">
        <v>6514</v>
      </c>
      <c r="E1271">
        <v>6860</v>
      </c>
      <c r="F1271">
        <v>7804</v>
      </c>
      <c r="G1271">
        <v>7643</v>
      </c>
    </row>
    <row r="1272" spans="1:7" x14ac:dyDescent="0.3">
      <c r="A1272" s="1" t="s">
        <v>88</v>
      </c>
      <c r="B1272">
        <v>4569</v>
      </c>
      <c r="C1272">
        <v>361</v>
      </c>
      <c r="D1272">
        <v>4359</v>
      </c>
      <c r="E1272">
        <v>4170</v>
      </c>
      <c r="F1272">
        <v>4918</v>
      </c>
      <c r="G1272">
        <v>4826</v>
      </c>
    </row>
    <row r="1273" spans="1:7" x14ac:dyDescent="0.3">
      <c r="A1273" s="1" t="s">
        <v>89</v>
      </c>
      <c r="B1273">
        <v>1539</v>
      </c>
      <c r="C1273">
        <v>187</v>
      </c>
      <c r="D1273">
        <v>1766</v>
      </c>
      <c r="E1273">
        <v>1496</v>
      </c>
      <c r="F1273">
        <v>1317</v>
      </c>
      <c r="G1273">
        <v>1578</v>
      </c>
    </row>
    <row r="1274" spans="1:7" x14ac:dyDescent="0.3">
      <c r="A1274" s="1" t="s">
        <v>90</v>
      </c>
      <c r="B1274">
        <v>131</v>
      </c>
      <c r="C1274">
        <v>4</v>
      </c>
      <c r="D1274">
        <v>125</v>
      </c>
      <c r="E1274">
        <v>131</v>
      </c>
      <c r="F1274">
        <v>136</v>
      </c>
      <c r="G1274">
        <v>131</v>
      </c>
    </row>
    <row r="1275" spans="1:7" x14ac:dyDescent="0.3">
      <c r="A1275" s="1" t="s">
        <v>91</v>
      </c>
      <c r="B1275">
        <v>136</v>
      </c>
      <c r="C1275">
        <v>4</v>
      </c>
      <c r="D1275">
        <v>131</v>
      </c>
      <c r="E1275">
        <v>137</v>
      </c>
      <c r="F1275">
        <v>140</v>
      </c>
      <c r="G1275">
        <v>137</v>
      </c>
    </row>
    <row r="1276" spans="1:7" x14ac:dyDescent="0.3">
      <c r="A1276" s="1" t="s">
        <v>92</v>
      </c>
      <c r="B1276">
        <v>137</v>
      </c>
      <c r="C1276">
        <v>3</v>
      </c>
      <c r="D1276">
        <v>133</v>
      </c>
      <c r="E1276">
        <v>137</v>
      </c>
      <c r="F1276">
        <v>142</v>
      </c>
      <c r="G1276">
        <v>136</v>
      </c>
    </row>
    <row r="1277" spans="1:7" x14ac:dyDescent="0.3">
      <c r="A1277" s="1" t="s">
        <v>93</v>
      </c>
      <c r="B1277">
        <v>138</v>
      </c>
      <c r="C1277">
        <v>6</v>
      </c>
      <c r="D1277">
        <v>130</v>
      </c>
      <c r="E1277">
        <v>137</v>
      </c>
      <c r="F1277">
        <v>143</v>
      </c>
      <c r="G1277">
        <v>142</v>
      </c>
    </row>
    <row r="1278" spans="1:7" x14ac:dyDescent="0.3">
      <c r="A1278" s="1" t="s">
        <v>94</v>
      </c>
      <c r="B1278">
        <v>130</v>
      </c>
      <c r="C1278">
        <v>5</v>
      </c>
      <c r="D1278">
        <v>126</v>
      </c>
      <c r="E1278">
        <v>127</v>
      </c>
      <c r="F1278">
        <v>137</v>
      </c>
      <c r="G1278">
        <v>128</v>
      </c>
    </row>
    <row r="1279" spans="1:7" x14ac:dyDescent="0.3">
      <c r="A1279" s="1" t="s">
        <v>95</v>
      </c>
      <c r="B1279">
        <v>132</v>
      </c>
      <c r="C1279">
        <v>5</v>
      </c>
      <c r="D1279">
        <v>127</v>
      </c>
      <c r="E1279">
        <v>129</v>
      </c>
      <c r="F1279">
        <v>138</v>
      </c>
      <c r="G1279">
        <v>135</v>
      </c>
    </row>
    <row r="1280" spans="1:7" x14ac:dyDescent="0.3">
      <c r="A1280" s="1" t="s">
        <v>96</v>
      </c>
      <c r="B1280">
        <v>130</v>
      </c>
      <c r="C1280">
        <v>3</v>
      </c>
      <c r="D1280">
        <v>126</v>
      </c>
      <c r="E1280">
        <v>129</v>
      </c>
      <c r="F1280">
        <v>133</v>
      </c>
      <c r="G1280">
        <v>130</v>
      </c>
    </row>
    <row r="1281" spans="1:7" x14ac:dyDescent="0.3">
      <c r="A1281" s="1" t="s">
        <v>97</v>
      </c>
      <c r="B1281">
        <v>130</v>
      </c>
      <c r="C1281">
        <v>5</v>
      </c>
      <c r="D1281">
        <v>124</v>
      </c>
      <c r="E1281">
        <v>127</v>
      </c>
      <c r="F1281">
        <v>135</v>
      </c>
      <c r="G1281">
        <v>133</v>
      </c>
    </row>
    <row r="1282" spans="1:7" x14ac:dyDescent="0.3">
      <c r="A1282" s="1" t="s">
        <v>98</v>
      </c>
      <c r="B1282">
        <v>126</v>
      </c>
      <c r="C1282">
        <v>4</v>
      </c>
      <c r="D1282">
        <v>121</v>
      </c>
      <c r="E1282">
        <v>125</v>
      </c>
      <c r="F1282">
        <v>131</v>
      </c>
      <c r="G1282">
        <v>129</v>
      </c>
    </row>
    <row r="1283" spans="1:7" x14ac:dyDescent="0.3">
      <c r="A1283" s="1" t="s">
        <v>99</v>
      </c>
      <c r="B1283">
        <v>126</v>
      </c>
      <c r="C1283">
        <v>5</v>
      </c>
      <c r="D1283">
        <v>121</v>
      </c>
      <c r="E1283">
        <v>124</v>
      </c>
      <c r="F1283">
        <v>132</v>
      </c>
      <c r="G1283">
        <v>125</v>
      </c>
    </row>
    <row r="1284" spans="1:7" x14ac:dyDescent="0.3">
      <c r="A1284" s="1" t="s">
        <v>100</v>
      </c>
      <c r="B1284">
        <v>129</v>
      </c>
      <c r="C1284">
        <v>6</v>
      </c>
      <c r="D1284">
        <v>125</v>
      </c>
      <c r="E1284">
        <v>125</v>
      </c>
      <c r="F1284">
        <v>138</v>
      </c>
      <c r="G1284">
        <v>130</v>
      </c>
    </row>
    <row r="1285" spans="1:7" x14ac:dyDescent="0.3">
      <c r="A1285" s="1" t="s">
        <v>101</v>
      </c>
      <c r="B1285">
        <v>133</v>
      </c>
      <c r="C1285">
        <v>6</v>
      </c>
      <c r="D1285">
        <v>127</v>
      </c>
      <c r="E1285">
        <v>132</v>
      </c>
      <c r="F1285">
        <v>140</v>
      </c>
      <c r="G1285">
        <v>135</v>
      </c>
    </row>
    <row r="1286" spans="1:7" x14ac:dyDescent="0.3">
      <c r="A1286" s="1" t="s">
        <v>102</v>
      </c>
      <c r="B1286">
        <v>122</v>
      </c>
      <c r="C1286">
        <v>4</v>
      </c>
      <c r="D1286">
        <v>118</v>
      </c>
      <c r="E1286">
        <v>118</v>
      </c>
      <c r="F1286">
        <v>125</v>
      </c>
      <c r="G1286">
        <v>125</v>
      </c>
    </row>
    <row r="1288" spans="1:7" x14ac:dyDescent="0.3">
      <c r="A1288" s="1" t="s">
        <v>182</v>
      </c>
    </row>
    <row r="1289" spans="1:7" x14ac:dyDescent="0.3">
      <c r="A1289" s="1" t="s">
        <v>0</v>
      </c>
      <c r="B1289" s="1" t="s">
        <v>1</v>
      </c>
      <c r="C1289" s="1" t="s">
        <v>2</v>
      </c>
      <c r="D1289" s="1" t="s">
        <v>3</v>
      </c>
      <c r="E1289" s="1" t="s">
        <v>4</v>
      </c>
      <c r="F1289" s="1" t="s">
        <v>5</v>
      </c>
      <c r="G1289" s="1" t="s">
        <v>6</v>
      </c>
    </row>
    <row r="1290" spans="1:7" x14ac:dyDescent="0.3">
      <c r="A1290" s="1" t="s">
        <v>7</v>
      </c>
      <c r="B1290">
        <v>138</v>
      </c>
      <c r="C1290">
        <v>5</v>
      </c>
      <c r="D1290">
        <v>131</v>
      </c>
      <c r="E1290">
        <v>137</v>
      </c>
      <c r="F1290">
        <v>144</v>
      </c>
      <c r="G1290">
        <v>139</v>
      </c>
    </row>
    <row r="1291" spans="1:7" x14ac:dyDescent="0.3">
      <c r="A1291" s="1" t="s">
        <v>8</v>
      </c>
      <c r="B1291">
        <v>138</v>
      </c>
      <c r="C1291">
        <v>5</v>
      </c>
      <c r="D1291">
        <v>132</v>
      </c>
      <c r="E1291">
        <v>137</v>
      </c>
      <c r="F1291">
        <v>145</v>
      </c>
      <c r="G1291">
        <v>139</v>
      </c>
    </row>
    <row r="1292" spans="1:7" x14ac:dyDescent="0.3">
      <c r="A1292" s="1" t="s">
        <v>9</v>
      </c>
      <c r="B1292">
        <v>139</v>
      </c>
      <c r="C1292">
        <v>4</v>
      </c>
      <c r="D1292">
        <v>134</v>
      </c>
      <c r="E1292">
        <v>139</v>
      </c>
      <c r="F1292">
        <v>144</v>
      </c>
      <c r="G1292">
        <v>138</v>
      </c>
    </row>
    <row r="1293" spans="1:7" x14ac:dyDescent="0.3">
      <c r="A1293" s="1" t="s">
        <v>10</v>
      </c>
      <c r="B1293">
        <v>137</v>
      </c>
      <c r="C1293">
        <v>5</v>
      </c>
      <c r="D1293">
        <v>133</v>
      </c>
      <c r="E1293">
        <v>135</v>
      </c>
      <c r="F1293">
        <v>144</v>
      </c>
      <c r="G1293">
        <v>137</v>
      </c>
    </row>
    <row r="1294" spans="1:7" x14ac:dyDescent="0.3">
      <c r="A1294" s="1" t="s">
        <v>11</v>
      </c>
      <c r="B1294">
        <v>138</v>
      </c>
      <c r="C1294">
        <v>3</v>
      </c>
      <c r="D1294">
        <v>134</v>
      </c>
      <c r="E1294">
        <v>139</v>
      </c>
      <c r="F1294">
        <v>142</v>
      </c>
      <c r="G1294">
        <v>137</v>
      </c>
    </row>
    <row r="1295" spans="1:7" x14ac:dyDescent="0.3">
      <c r="A1295" s="1" t="s">
        <v>12</v>
      </c>
      <c r="B1295">
        <v>136</v>
      </c>
      <c r="C1295">
        <v>5</v>
      </c>
      <c r="D1295">
        <v>131</v>
      </c>
      <c r="E1295">
        <v>135</v>
      </c>
      <c r="F1295">
        <v>142</v>
      </c>
      <c r="G1295">
        <v>135</v>
      </c>
    </row>
    <row r="1296" spans="1:7" x14ac:dyDescent="0.3">
      <c r="A1296" s="1" t="s">
        <v>13</v>
      </c>
      <c r="B1296">
        <v>139</v>
      </c>
      <c r="C1296">
        <v>6</v>
      </c>
      <c r="D1296">
        <v>134</v>
      </c>
      <c r="E1296">
        <v>138</v>
      </c>
      <c r="F1296">
        <v>146</v>
      </c>
      <c r="G1296">
        <v>136</v>
      </c>
    </row>
    <row r="1297" spans="1:7" x14ac:dyDescent="0.3">
      <c r="A1297" s="1" t="s">
        <v>14</v>
      </c>
      <c r="B1297">
        <v>140</v>
      </c>
      <c r="C1297">
        <v>4</v>
      </c>
      <c r="D1297">
        <v>135</v>
      </c>
      <c r="E1297">
        <v>141</v>
      </c>
      <c r="F1297">
        <v>143</v>
      </c>
      <c r="G1297">
        <v>139</v>
      </c>
    </row>
    <row r="1298" spans="1:7" x14ac:dyDescent="0.3">
      <c r="A1298" s="1" t="s">
        <v>15</v>
      </c>
      <c r="B1298">
        <v>137</v>
      </c>
      <c r="C1298">
        <v>4</v>
      </c>
      <c r="D1298">
        <v>133</v>
      </c>
      <c r="E1298">
        <v>136</v>
      </c>
      <c r="F1298">
        <v>142</v>
      </c>
      <c r="G1298">
        <v>137</v>
      </c>
    </row>
    <row r="1299" spans="1:7" x14ac:dyDescent="0.3">
      <c r="A1299" s="1" t="s">
        <v>16</v>
      </c>
      <c r="B1299">
        <v>140</v>
      </c>
      <c r="C1299">
        <v>5</v>
      </c>
      <c r="D1299">
        <v>134</v>
      </c>
      <c r="E1299">
        <v>140</v>
      </c>
      <c r="F1299">
        <v>146</v>
      </c>
      <c r="G1299">
        <v>141</v>
      </c>
    </row>
    <row r="1300" spans="1:7" x14ac:dyDescent="0.3">
      <c r="A1300" s="1" t="s">
        <v>17</v>
      </c>
      <c r="B1300">
        <v>143</v>
      </c>
      <c r="C1300">
        <v>6</v>
      </c>
      <c r="D1300">
        <v>138</v>
      </c>
      <c r="E1300">
        <v>144</v>
      </c>
      <c r="F1300">
        <v>151</v>
      </c>
      <c r="G1300">
        <v>140</v>
      </c>
    </row>
    <row r="1301" spans="1:7" x14ac:dyDescent="0.3">
      <c r="A1301" s="1" t="s">
        <v>18</v>
      </c>
      <c r="B1301">
        <v>155</v>
      </c>
      <c r="C1301">
        <v>5</v>
      </c>
      <c r="D1301">
        <v>148</v>
      </c>
      <c r="E1301">
        <v>155</v>
      </c>
      <c r="F1301">
        <v>161</v>
      </c>
      <c r="G1301">
        <v>154</v>
      </c>
    </row>
    <row r="1302" spans="1:7" x14ac:dyDescent="0.3">
      <c r="A1302" s="1" t="s">
        <v>19</v>
      </c>
      <c r="B1302">
        <v>132</v>
      </c>
      <c r="C1302">
        <v>5</v>
      </c>
      <c r="D1302">
        <v>125</v>
      </c>
      <c r="E1302">
        <v>131</v>
      </c>
      <c r="F1302">
        <v>136</v>
      </c>
      <c r="G1302">
        <v>134</v>
      </c>
    </row>
    <row r="1303" spans="1:7" x14ac:dyDescent="0.3">
      <c r="A1303" s="1" t="s">
        <v>20</v>
      </c>
      <c r="B1303">
        <v>28209</v>
      </c>
      <c r="C1303">
        <v>1394</v>
      </c>
      <c r="D1303">
        <v>26514</v>
      </c>
      <c r="E1303">
        <v>28826</v>
      </c>
      <c r="F1303">
        <v>29747</v>
      </c>
      <c r="G1303">
        <v>27748</v>
      </c>
    </row>
    <row r="1304" spans="1:7" x14ac:dyDescent="0.3">
      <c r="A1304" s="1" t="s">
        <v>21</v>
      </c>
      <c r="B1304">
        <v>11827</v>
      </c>
      <c r="C1304">
        <v>967</v>
      </c>
      <c r="D1304">
        <v>10541</v>
      </c>
      <c r="E1304">
        <v>11650</v>
      </c>
      <c r="F1304">
        <v>12718</v>
      </c>
      <c r="G1304">
        <v>12398</v>
      </c>
    </row>
    <row r="1305" spans="1:7" x14ac:dyDescent="0.3">
      <c r="A1305" s="1" t="s">
        <v>22</v>
      </c>
      <c r="B1305">
        <v>8792</v>
      </c>
      <c r="C1305">
        <v>337</v>
      </c>
      <c r="D1305">
        <v>8335</v>
      </c>
      <c r="E1305">
        <v>8766</v>
      </c>
      <c r="F1305">
        <v>9119</v>
      </c>
      <c r="G1305">
        <v>8949</v>
      </c>
    </row>
    <row r="1306" spans="1:7" x14ac:dyDescent="0.3">
      <c r="A1306" s="1" t="s">
        <v>23</v>
      </c>
      <c r="B1306">
        <v>10494</v>
      </c>
      <c r="C1306">
        <v>468</v>
      </c>
      <c r="D1306">
        <v>10240</v>
      </c>
      <c r="E1306">
        <v>9962</v>
      </c>
      <c r="F1306">
        <v>10894</v>
      </c>
      <c r="G1306">
        <v>10880</v>
      </c>
    </row>
    <row r="1307" spans="1:7" x14ac:dyDescent="0.3">
      <c r="A1307" s="1" t="s">
        <v>24</v>
      </c>
      <c r="B1307">
        <v>2385</v>
      </c>
      <c r="C1307">
        <v>27</v>
      </c>
      <c r="D1307">
        <v>2386</v>
      </c>
      <c r="E1307">
        <v>2406</v>
      </c>
      <c r="F1307">
        <v>2401</v>
      </c>
      <c r="G1307">
        <v>2347</v>
      </c>
    </row>
    <row r="1308" spans="1:7" x14ac:dyDescent="0.3">
      <c r="A1308" s="1" t="s">
        <v>25</v>
      </c>
      <c r="B1308">
        <v>18444</v>
      </c>
      <c r="C1308">
        <v>697</v>
      </c>
      <c r="D1308">
        <v>17604</v>
      </c>
      <c r="E1308">
        <v>18536</v>
      </c>
      <c r="F1308">
        <v>19299</v>
      </c>
      <c r="G1308">
        <v>18338</v>
      </c>
    </row>
    <row r="1309" spans="1:7" x14ac:dyDescent="0.3">
      <c r="A1309" s="1" t="s">
        <v>26</v>
      </c>
      <c r="B1309">
        <v>12023</v>
      </c>
      <c r="C1309">
        <v>1405</v>
      </c>
      <c r="D1309">
        <v>10172</v>
      </c>
      <c r="E1309">
        <v>11817</v>
      </c>
      <c r="F1309">
        <v>13459</v>
      </c>
      <c r="G1309">
        <v>12645</v>
      </c>
    </row>
    <row r="1310" spans="1:7" x14ac:dyDescent="0.3">
      <c r="A1310" s="1" t="s">
        <v>27</v>
      </c>
      <c r="B1310">
        <v>7404</v>
      </c>
      <c r="C1310">
        <v>341</v>
      </c>
      <c r="D1310">
        <v>6938</v>
      </c>
      <c r="E1310">
        <v>7375</v>
      </c>
      <c r="F1310">
        <v>7719</v>
      </c>
      <c r="G1310">
        <v>7585</v>
      </c>
    </row>
    <row r="1311" spans="1:7" x14ac:dyDescent="0.3">
      <c r="A1311" s="1" t="s">
        <v>28</v>
      </c>
      <c r="B1311">
        <v>2694</v>
      </c>
      <c r="C1311">
        <v>346</v>
      </c>
      <c r="D1311">
        <v>2428</v>
      </c>
      <c r="E1311">
        <v>2414</v>
      </c>
      <c r="F1311">
        <v>2793</v>
      </c>
      <c r="G1311">
        <v>3141</v>
      </c>
    </row>
    <row r="1312" spans="1:7" x14ac:dyDescent="0.3">
      <c r="A1312" s="1" t="s">
        <v>29</v>
      </c>
      <c r="B1312">
        <v>699</v>
      </c>
      <c r="C1312">
        <v>65</v>
      </c>
      <c r="D1312">
        <v>626</v>
      </c>
      <c r="E1312">
        <v>673</v>
      </c>
      <c r="F1312">
        <v>779</v>
      </c>
      <c r="G1312">
        <v>717</v>
      </c>
    </row>
    <row r="1313" spans="1:7" x14ac:dyDescent="0.3">
      <c r="A1313" s="1" t="s">
        <v>30</v>
      </c>
      <c r="B1313">
        <v>142</v>
      </c>
      <c r="C1313">
        <v>4</v>
      </c>
      <c r="D1313">
        <v>138</v>
      </c>
      <c r="E1313">
        <v>140</v>
      </c>
      <c r="F1313">
        <v>148</v>
      </c>
      <c r="G1313">
        <v>140</v>
      </c>
    </row>
    <row r="1314" spans="1:7" x14ac:dyDescent="0.3">
      <c r="A1314" s="1" t="s">
        <v>31</v>
      </c>
      <c r="B1314">
        <v>133</v>
      </c>
      <c r="C1314">
        <v>3</v>
      </c>
      <c r="D1314">
        <v>129</v>
      </c>
      <c r="E1314">
        <v>132</v>
      </c>
      <c r="F1314">
        <v>137</v>
      </c>
      <c r="G1314">
        <v>134</v>
      </c>
    </row>
    <row r="1315" spans="1:7" x14ac:dyDescent="0.3">
      <c r="A1315" s="1" t="s">
        <v>32</v>
      </c>
      <c r="B1315">
        <v>26486</v>
      </c>
      <c r="C1315">
        <v>1370</v>
      </c>
      <c r="D1315">
        <v>24729</v>
      </c>
      <c r="E1315">
        <v>27053</v>
      </c>
      <c r="F1315">
        <v>27950</v>
      </c>
      <c r="G1315">
        <v>26210</v>
      </c>
    </row>
    <row r="1316" spans="1:7" x14ac:dyDescent="0.3">
      <c r="A1316" s="1" t="s">
        <v>33</v>
      </c>
      <c r="B1316">
        <v>10263</v>
      </c>
      <c r="C1316">
        <v>940</v>
      </c>
      <c r="D1316">
        <v>9024</v>
      </c>
      <c r="E1316">
        <v>10061</v>
      </c>
      <c r="F1316">
        <v>11123</v>
      </c>
      <c r="G1316">
        <v>10845</v>
      </c>
    </row>
    <row r="1317" spans="1:7" x14ac:dyDescent="0.3">
      <c r="A1317" s="1" t="s">
        <v>34</v>
      </c>
      <c r="B1317">
        <v>5691</v>
      </c>
      <c r="C1317">
        <v>806</v>
      </c>
      <c r="D1317">
        <v>4918</v>
      </c>
      <c r="E1317">
        <v>5143</v>
      </c>
      <c r="F1317">
        <v>6652</v>
      </c>
      <c r="G1317">
        <v>6049</v>
      </c>
    </row>
    <row r="1318" spans="1:7" x14ac:dyDescent="0.3">
      <c r="A1318" s="1" t="s">
        <v>35</v>
      </c>
      <c r="B1318">
        <v>11990</v>
      </c>
      <c r="C1318">
        <v>635</v>
      </c>
      <c r="D1318">
        <v>11433</v>
      </c>
      <c r="E1318">
        <v>11452</v>
      </c>
      <c r="F1318">
        <v>12620</v>
      </c>
      <c r="G1318">
        <v>12453</v>
      </c>
    </row>
    <row r="1319" spans="1:7" x14ac:dyDescent="0.3">
      <c r="A1319" s="1" t="s">
        <v>36</v>
      </c>
      <c r="B1319">
        <v>2105</v>
      </c>
      <c r="C1319">
        <v>218</v>
      </c>
      <c r="D1319">
        <v>2343</v>
      </c>
      <c r="E1319">
        <v>2019</v>
      </c>
      <c r="F1319">
        <v>1847</v>
      </c>
      <c r="G1319">
        <v>2212</v>
      </c>
    </row>
    <row r="1320" spans="1:7" x14ac:dyDescent="0.3">
      <c r="A1320" s="1" t="s">
        <v>37</v>
      </c>
      <c r="B1320">
        <v>17856</v>
      </c>
      <c r="C1320">
        <v>726</v>
      </c>
      <c r="D1320">
        <v>16968</v>
      </c>
      <c r="E1320">
        <v>17744</v>
      </c>
      <c r="F1320">
        <v>18730</v>
      </c>
      <c r="G1320">
        <v>17981</v>
      </c>
    </row>
    <row r="1321" spans="1:7" x14ac:dyDescent="0.3">
      <c r="A1321" s="1" t="s">
        <v>38</v>
      </c>
      <c r="B1321">
        <v>12257</v>
      </c>
      <c r="C1321">
        <v>516</v>
      </c>
      <c r="D1321">
        <v>11558</v>
      </c>
      <c r="E1321">
        <v>12274</v>
      </c>
      <c r="F1321">
        <v>12796</v>
      </c>
      <c r="G1321">
        <v>12400</v>
      </c>
    </row>
    <row r="1322" spans="1:7" x14ac:dyDescent="0.3">
      <c r="A1322" s="1" t="s">
        <v>39</v>
      </c>
      <c r="B1322">
        <v>7145</v>
      </c>
      <c r="C1322">
        <v>383</v>
      </c>
      <c r="D1322">
        <v>6725</v>
      </c>
      <c r="E1322">
        <v>6925</v>
      </c>
      <c r="F1322">
        <v>7534</v>
      </c>
      <c r="G1322">
        <v>7397</v>
      </c>
    </row>
    <row r="1323" spans="1:7" x14ac:dyDescent="0.3">
      <c r="A1323" s="1" t="s">
        <v>40</v>
      </c>
      <c r="B1323">
        <v>2835</v>
      </c>
      <c r="C1323">
        <v>150</v>
      </c>
      <c r="D1323">
        <v>2657</v>
      </c>
      <c r="E1323">
        <v>2777</v>
      </c>
      <c r="F1323">
        <v>2903</v>
      </c>
      <c r="G1323">
        <v>3002</v>
      </c>
    </row>
    <row r="1324" spans="1:7" x14ac:dyDescent="0.3">
      <c r="A1324" s="1" t="s">
        <v>41</v>
      </c>
      <c r="B1324">
        <v>1617</v>
      </c>
      <c r="C1324">
        <v>111</v>
      </c>
      <c r="D1324">
        <v>1493</v>
      </c>
      <c r="E1324">
        <v>1558</v>
      </c>
      <c r="F1324">
        <v>1737</v>
      </c>
      <c r="G1324">
        <v>1678</v>
      </c>
    </row>
    <row r="1325" spans="1:7" x14ac:dyDescent="0.3">
      <c r="A1325" s="1" t="s">
        <v>42</v>
      </c>
      <c r="B1325">
        <v>138</v>
      </c>
      <c r="C1325">
        <v>7</v>
      </c>
      <c r="D1325">
        <v>129</v>
      </c>
      <c r="E1325">
        <v>140</v>
      </c>
      <c r="F1325">
        <v>145</v>
      </c>
      <c r="G1325">
        <v>138</v>
      </c>
    </row>
    <row r="1326" spans="1:7" x14ac:dyDescent="0.3">
      <c r="A1326" s="1" t="s">
        <v>43</v>
      </c>
      <c r="B1326">
        <v>128</v>
      </c>
      <c r="C1326">
        <v>5</v>
      </c>
      <c r="D1326">
        <v>122</v>
      </c>
      <c r="E1326">
        <v>126</v>
      </c>
      <c r="F1326">
        <v>134</v>
      </c>
      <c r="G1326">
        <v>130</v>
      </c>
    </row>
    <row r="1327" spans="1:7" x14ac:dyDescent="0.3">
      <c r="A1327" s="1" t="s">
        <v>44</v>
      </c>
      <c r="B1327">
        <v>26630</v>
      </c>
      <c r="C1327">
        <v>1528</v>
      </c>
      <c r="D1327">
        <v>24813</v>
      </c>
      <c r="E1327">
        <v>27089</v>
      </c>
      <c r="F1327">
        <v>28443</v>
      </c>
      <c r="G1327">
        <v>26176</v>
      </c>
    </row>
    <row r="1328" spans="1:7" x14ac:dyDescent="0.3">
      <c r="A1328" s="1" t="s">
        <v>45</v>
      </c>
      <c r="B1328">
        <v>10255</v>
      </c>
      <c r="C1328">
        <v>861</v>
      </c>
      <c r="D1328">
        <v>9100</v>
      </c>
      <c r="E1328">
        <v>10209</v>
      </c>
      <c r="F1328">
        <v>11143</v>
      </c>
      <c r="G1328">
        <v>10568</v>
      </c>
    </row>
    <row r="1329" spans="1:7" x14ac:dyDescent="0.3">
      <c r="A1329" s="1" t="s">
        <v>46</v>
      </c>
      <c r="B1329">
        <v>8465</v>
      </c>
      <c r="C1329">
        <v>322</v>
      </c>
      <c r="D1329">
        <v>8088</v>
      </c>
      <c r="E1329">
        <v>8392</v>
      </c>
      <c r="F1329">
        <v>8867</v>
      </c>
      <c r="G1329">
        <v>8511</v>
      </c>
    </row>
    <row r="1330" spans="1:7" x14ac:dyDescent="0.3">
      <c r="A1330" s="1" t="s">
        <v>47</v>
      </c>
      <c r="B1330">
        <v>11574</v>
      </c>
      <c r="C1330">
        <v>1705</v>
      </c>
      <c r="D1330">
        <v>9663</v>
      </c>
      <c r="E1330">
        <v>10761</v>
      </c>
      <c r="F1330">
        <v>13529</v>
      </c>
      <c r="G1330">
        <v>12342</v>
      </c>
    </row>
    <row r="1331" spans="1:7" x14ac:dyDescent="0.3">
      <c r="A1331" s="1" t="s">
        <v>48</v>
      </c>
      <c r="B1331">
        <v>3221</v>
      </c>
      <c r="C1331">
        <v>193</v>
      </c>
      <c r="D1331">
        <v>2989</v>
      </c>
      <c r="E1331">
        <v>3155</v>
      </c>
      <c r="F1331">
        <v>3436</v>
      </c>
      <c r="G1331">
        <v>3304</v>
      </c>
    </row>
    <row r="1332" spans="1:7" x14ac:dyDescent="0.3">
      <c r="A1332" s="1" t="s">
        <v>49</v>
      </c>
      <c r="B1332">
        <v>16826</v>
      </c>
      <c r="C1332">
        <v>1040</v>
      </c>
      <c r="D1332">
        <v>15526</v>
      </c>
      <c r="E1332">
        <v>16645</v>
      </c>
      <c r="F1332">
        <v>18028</v>
      </c>
      <c r="G1332">
        <v>17107</v>
      </c>
    </row>
    <row r="1333" spans="1:7" x14ac:dyDescent="0.3">
      <c r="A1333" s="1" t="s">
        <v>50</v>
      </c>
      <c r="B1333">
        <v>12598</v>
      </c>
      <c r="C1333">
        <v>282</v>
      </c>
      <c r="D1333">
        <v>12193</v>
      </c>
      <c r="E1333">
        <v>12759</v>
      </c>
      <c r="F1333">
        <v>12819</v>
      </c>
      <c r="G1333">
        <v>12621</v>
      </c>
    </row>
    <row r="1334" spans="1:7" x14ac:dyDescent="0.3">
      <c r="A1334" s="1" t="s">
        <v>51</v>
      </c>
      <c r="B1334">
        <v>7259</v>
      </c>
      <c r="C1334">
        <v>479</v>
      </c>
      <c r="D1334">
        <v>6756</v>
      </c>
      <c r="E1334">
        <v>6995</v>
      </c>
      <c r="F1334">
        <v>7833</v>
      </c>
      <c r="G1334">
        <v>7450</v>
      </c>
    </row>
    <row r="1335" spans="1:7" x14ac:dyDescent="0.3">
      <c r="A1335" s="1" t="s">
        <v>52</v>
      </c>
      <c r="B1335">
        <v>3736</v>
      </c>
      <c r="C1335">
        <v>256</v>
      </c>
      <c r="D1335">
        <v>3423</v>
      </c>
      <c r="E1335">
        <v>3632</v>
      </c>
      <c r="F1335">
        <v>3963</v>
      </c>
      <c r="G1335">
        <v>3925</v>
      </c>
    </row>
    <row r="1336" spans="1:7" x14ac:dyDescent="0.3">
      <c r="A1336" s="1" t="s">
        <v>53</v>
      </c>
      <c r="B1336">
        <v>2434</v>
      </c>
      <c r="C1336">
        <v>309</v>
      </c>
      <c r="D1336">
        <v>2151</v>
      </c>
      <c r="E1336">
        <v>2184</v>
      </c>
      <c r="F1336">
        <v>2714</v>
      </c>
      <c r="G1336">
        <v>2689</v>
      </c>
    </row>
    <row r="1337" spans="1:7" x14ac:dyDescent="0.3">
      <c r="A1337" s="1" t="s">
        <v>54</v>
      </c>
      <c r="B1337">
        <v>134</v>
      </c>
      <c r="C1337">
        <v>5</v>
      </c>
      <c r="D1337">
        <v>129</v>
      </c>
      <c r="E1337">
        <v>132</v>
      </c>
      <c r="F1337">
        <v>141</v>
      </c>
      <c r="G1337">
        <v>135</v>
      </c>
    </row>
    <row r="1338" spans="1:7" x14ac:dyDescent="0.3">
      <c r="A1338" s="1" t="s">
        <v>55</v>
      </c>
      <c r="B1338">
        <v>130</v>
      </c>
      <c r="C1338">
        <v>5</v>
      </c>
      <c r="D1338">
        <v>127</v>
      </c>
      <c r="E1338">
        <v>127</v>
      </c>
      <c r="F1338">
        <v>137</v>
      </c>
      <c r="G1338">
        <v>130</v>
      </c>
    </row>
    <row r="1339" spans="1:7" x14ac:dyDescent="0.3">
      <c r="A1339" s="1" t="s">
        <v>56</v>
      </c>
      <c r="B1339">
        <v>27286</v>
      </c>
      <c r="C1339">
        <v>1577</v>
      </c>
      <c r="D1339">
        <v>25488</v>
      </c>
      <c r="E1339">
        <v>27758</v>
      </c>
      <c r="F1339">
        <v>29199</v>
      </c>
      <c r="G1339">
        <v>26697</v>
      </c>
    </row>
    <row r="1340" spans="1:7" x14ac:dyDescent="0.3">
      <c r="A1340" s="1" t="s">
        <v>57</v>
      </c>
      <c r="B1340">
        <v>10027</v>
      </c>
      <c r="C1340">
        <v>526</v>
      </c>
      <c r="D1340">
        <v>9319</v>
      </c>
      <c r="E1340">
        <v>10069</v>
      </c>
      <c r="F1340">
        <v>10589</v>
      </c>
      <c r="G1340">
        <v>10130</v>
      </c>
    </row>
    <row r="1341" spans="1:7" x14ac:dyDescent="0.3">
      <c r="A1341" s="1" t="s">
        <v>58</v>
      </c>
      <c r="B1341">
        <v>8496</v>
      </c>
      <c r="C1341">
        <v>475</v>
      </c>
      <c r="D1341">
        <v>7917</v>
      </c>
      <c r="E1341">
        <v>8345</v>
      </c>
      <c r="F1341">
        <v>9023</v>
      </c>
      <c r="G1341">
        <v>8700</v>
      </c>
    </row>
    <row r="1342" spans="1:7" x14ac:dyDescent="0.3">
      <c r="A1342" s="1" t="s">
        <v>59</v>
      </c>
      <c r="B1342">
        <v>11500</v>
      </c>
      <c r="C1342">
        <v>873</v>
      </c>
      <c r="D1342">
        <v>10841</v>
      </c>
      <c r="E1342">
        <v>10659</v>
      </c>
      <c r="F1342">
        <v>12150</v>
      </c>
      <c r="G1342">
        <v>12350</v>
      </c>
    </row>
    <row r="1343" spans="1:7" x14ac:dyDescent="0.3">
      <c r="A1343" s="1" t="s">
        <v>60</v>
      </c>
      <c r="B1343">
        <v>3529</v>
      </c>
      <c r="C1343">
        <v>160</v>
      </c>
      <c r="D1343">
        <v>3332</v>
      </c>
      <c r="E1343">
        <v>3520</v>
      </c>
      <c r="F1343">
        <v>3723</v>
      </c>
      <c r="G1343">
        <v>3540</v>
      </c>
    </row>
    <row r="1344" spans="1:7" x14ac:dyDescent="0.3">
      <c r="A1344" s="1" t="s">
        <v>61</v>
      </c>
      <c r="B1344">
        <v>17381</v>
      </c>
      <c r="C1344">
        <v>909</v>
      </c>
      <c r="D1344">
        <v>16364</v>
      </c>
      <c r="E1344">
        <v>16997</v>
      </c>
      <c r="F1344">
        <v>18477</v>
      </c>
      <c r="G1344">
        <v>17686</v>
      </c>
    </row>
    <row r="1345" spans="1:7" x14ac:dyDescent="0.3">
      <c r="A1345" s="1" t="s">
        <v>62</v>
      </c>
      <c r="B1345">
        <v>12050</v>
      </c>
      <c r="C1345">
        <v>479</v>
      </c>
      <c r="D1345">
        <v>11483</v>
      </c>
      <c r="E1345">
        <v>12040</v>
      </c>
      <c r="F1345">
        <v>12655</v>
      </c>
      <c r="G1345">
        <v>12024</v>
      </c>
    </row>
    <row r="1346" spans="1:7" x14ac:dyDescent="0.3">
      <c r="A1346" s="1" t="s">
        <v>63</v>
      </c>
      <c r="B1346">
        <v>7212</v>
      </c>
      <c r="C1346">
        <v>429</v>
      </c>
      <c r="D1346">
        <v>6845</v>
      </c>
      <c r="E1346">
        <v>6839</v>
      </c>
      <c r="F1346">
        <v>7631</v>
      </c>
      <c r="G1346">
        <v>7533</v>
      </c>
    </row>
    <row r="1347" spans="1:7" x14ac:dyDescent="0.3">
      <c r="A1347" s="1" t="s">
        <v>64</v>
      </c>
      <c r="B1347">
        <v>3268</v>
      </c>
      <c r="C1347">
        <v>447</v>
      </c>
      <c r="D1347">
        <v>2706</v>
      </c>
      <c r="E1347">
        <v>3128</v>
      </c>
      <c r="F1347">
        <v>3713</v>
      </c>
      <c r="G1347">
        <v>3525</v>
      </c>
    </row>
    <row r="1348" spans="1:7" x14ac:dyDescent="0.3">
      <c r="A1348" s="1" t="s">
        <v>65</v>
      </c>
      <c r="B1348">
        <v>1180</v>
      </c>
      <c r="C1348">
        <v>179</v>
      </c>
      <c r="D1348">
        <v>1277</v>
      </c>
      <c r="E1348">
        <v>999</v>
      </c>
      <c r="F1348">
        <v>1062</v>
      </c>
      <c r="G1348">
        <v>1381</v>
      </c>
    </row>
    <row r="1349" spans="1:7" x14ac:dyDescent="0.3">
      <c r="A1349" s="1" t="s">
        <v>66</v>
      </c>
      <c r="B1349">
        <v>131</v>
      </c>
      <c r="C1349">
        <v>5</v>
      </c>
      <c r="D1349">
        <v>128</v>
      </c>
      <c r="E1349">
        <v>128</v>
      </c>
      <c r="F1349">
        <v>137</v>
      </c>
      <c r="G1349">
        <v>132</v>
      </c>
    </row>
    <row r="1350" spans="1:7" x14ac:dyDescent="0.3">
      <c r="A1350" s="1" t="s">
        <v>67</v>
      </c>
      <c r="B1350">
        <v>130</v>
      </c>
      <c r="C1350">
        <v>5</v>
      </c>
      <c r="D1350">
        <v>126</v>
      </c>
      <c r="E1350">
        <v>125</v>
      </c>
      <c r="F1350">
        <v>135</v>
      </c>
      <c r="G1350">
        <v>132</v>
      </c>
    </row>
    <row r="1351" spans="1:7" x14ac:dyDescent="0.3">
      <c r="A1351" s="1" t="s">
        <v>68</v>
      </c>
      <c r="B1351">
        <v>26987</v>
      </c>
      <c r="C1351">
        <v>1606</v>
      </c>
      <c r="D1351">
        <v>24936</v>
      </c>
      <c r="E1351">
        <v>27054</v>
      </c>
      <c r="F1351">
        <v>28862</v>
      </c>
      <c r="G1351">
        <v>27095</v>
      </c>
    </row>
    <row r="1352" spans="1:7" x14ac:dyDescent="0.3">
      <c r="A1352" s="1" t="s">
        <v>69</v>
      </c>
      <c r="B1352">
        <v>9940</v>
      </c>
      <c r="C1352">
        <v>542</v>
      </c>
      <c r="D1352">
        <v>9211</v>
      </c>
      <c r="E1352">
        <v>9898</v>
      </c>
      <c r="F1352">
        <v>10487</v>
      </c>
      <c r="G1352">
        <v>10163</v>
      </c>
    </row>
    <row r="1353" spans="1:7" x14ac:dyDescent="0.3">
      <c r="A1353" s="1" t="s">
        <v>70</v>
      </c>
      <c r="B1353">
        <v>8548</v>
      </c>
      <c r="C1353">
        <v>487</v>
      </c>
      <c r="D1353">
        <v>7953</v>
      </c>
      <c r="E1353">
        <v>8379</v>
      </c>
      <c r="F1353">
        <v>9063</v>
      </c>
      <c r="G1353">
        <v>8799</v>
      </c>
    </row>
    <row r="1354" spans="1:7" x14ac:dyDescent="0.3">
      <c r="A1354" s="1" t="s">
        <v>71</v>
      </c>
      <c r="B1354">
        <v>9502</v>
      </c>
      <c r="C1354">
        <v>923</v>
      </c>
      <c r="D1354">
        <v>8665</v>
      </c>
      <c r="E1354">
        <v>8742</v>
      </c>
      <c r="F1354">
        <v>10322</v>
      </c>
      <c r="G1354">
        <v>10281</v>
      </c>
    </row>
    <row r="1355" spans="1:7" x14ac:dyDescent="0.3">
      <c r="A1355" s="1" t="s">
        <v>72</v>
      </c>
      <c r="B1355">
        <v>3864</v>
      </c>
      <c r="C1355">
        <v>227</v>
      </c>
      <c r="D1355">
        <v>3652</v>
      </c>
      <c r="E1355">
        <v>3988</v>
      </c>
      <c r="F1355">
        <v>4119</v>
      </c>
      <c r="G1355">
        <v>3695</v>
      </c>
    </row>
    <row r="1356" spans="1:7" x14ac:dyDescent="0.3">
      <c r="A1356" s="1" t="s">
        <v>73</v>
      </c>
      <c r="B1356">
        <v>18426</v>
      </c>
      <c r="C1356">
        <v>1199</v>
      </c>
      <c r="D1356">
        <v>16952</v>
      </c>
      <c r="E1356">
        <v>18110</v>
      </c>
      <c r="F1356">
        <v>19786</v>
      </c>
      <c r="G1356">
        <v>18858</v>
      </c>
    </row>
    <row r="1357" spans="1:7" x14ac:dyDescent="0.3">
      <c r="A1357" s="1" t="s">
        <v>74</v>
      </c>
      <c r="B1357">
        <v>13056</v>
      </c>
      <c r="C1357">
        <v>610</v>
      </c>
      <c r="D1357">
        <v>12653</v>
      </c>
      <c r="E1357">
        <v>12417</v>
      </c>
      <c r="F1357">
        <v>13611</v>
      </c>
      <c r="G1357">
        <v>13542</v>
      </c>
    </row>
    <row r="1358" spans="1:7" x14ac:dyDescent="0.3">
      <c r="A1358" s="1" t="s">
        <v>75</v>
      </c>
      <c r="B1358">
        <v>7414</v>
      </c>
      <c r="C1358">
        <v>601</v>
      </c>
      <c r="D1358">
        <v>6772</v>
      </c>
      <c r="E1358">
        <v>7262</v>
      </c>
      <c r="F1358">
        <v>8218</v>
      </c>
      <c r="G1358">
        <v>7402</v>
      </c>
    </row>
    <row r="1359" spans="1:7" x14ac:dyDescent="0.3">
      <c r="A1359" s="1" t="s">
        <v>76</v>
      </c>
      <c r="B1359">
        <v>3290</v>
      </c>
      <c r="C1359">
        <v>384</v>
      </c>
      <c r="D1359">
        <v>2820</v>
      </c>
      <c r="E1359">
        <v>3229</v>
      </c>
      <c r="F1359">
        <v>3751</v>
      </c>
      <c r="G1359">
        <v>3360</v>
      </c>
    </row>
    <row r="1360" spans="1:7" x14ac:dyDescent="0.3">
      <c r="A1360" s="1" t="s">
        <v>77</v>
      </c>
      <c r="B1360">
        <v>3060</v>
      </c>
      <c r="C1360">
        <v>93</v>
      </c>
      <c r="D1360">
        <v>2924</v>
      </c>
      <c r="E1360">
        <v>3080</v>
      </c>
      <c r="F1360">
        <v>3127</v>
      </c>
      <c r="G1360">
        <v>3108</v>
      </c>
    </row>
    <row r="1361" spans="1:7" x14ac:dyDescent="0.3">
      <c r="A1361" s="1" t="s">
        <v>78</v>
      </c>
      <c r="B1361">
        <v>132</v>
      </c>
      <c r="C1361">
        <v>6</v>
      </c>
      <c r="D1361">
        <v>126</v>
      </c>
      <c r="E1361">
        <v>128</v>
      </c>
      <c r="F1361">
        <v>139</v>
      </c>
      <c r="G1361">
        <v>136</v>
      </c>
    </row>
    <row r="1362" spans="1:7" x14ac:dyDescent="0.3">
      <c r="A1362" s="1" t="s">
        <v>79</v>
      </c>
      <c r="B1362">
        <v>134</v>
      </c>
      <c r="C1362">
        <v>6</v>
      </c>
      <c r="D1362">
        <v>129</v>
      </c>
      <c r="E1362">
        <v>129</v>
      </c>
      <c r="F1362">
        <v>142</v>
      </c>
      <c r="G1362">
        <v>134</v>
      </c>
    </row>
    <row r="1363" spans="1:7" x14ac:dyDescent="0.3">
      <c r="A1363" s="1" t="s">
        <v>80</v>
      </c>
      <c r="B1363">
        <v>29529</v>
      </c>
      <c r="C1363">
        <v>1685</v>
      </c>
      <c r="D1363">
        <v>27493</v>
      </c>
      <c r="E1363">
        <v>29535</v>
      </c>
      <c r="F1363">
        <v>31619</v>
      </c>
      <c r="G1363">
        <v>29467</v>
      </c>
    </row>
    <row r="1364" spans="1:7" x14ac:dyDescent="0.3">
      <c r="A1364" s="1" t="s">
        <v>81</v>
      </c>
      <c r="B1364">
        <v>11106</v>
      </c>
      <c r="C1364">
        <v>483</v>
      </c>
      <c r="D1364">
        <v>10434</v>
      </c>
      <c r="E1364">
        <v>11104</v>
      </c>
      <c r="F1364">
        <v>11544</v>
      </c>
      <c r="G1364">
        <v>11344</v>
      </c>
    </row>
    <row r="1365" spans="1:7" x14ac:dyDescent="0.3">
      <c r="A1365" s="1" t="s">
        <v>82</v>
      </c>
      <c r="B1365">
        <v>8712</v>
      </c>
      <c r="C1365">
        <v>510</v>
      </c>
      <c r="D1365">
        <v>8131</v>
      </c>
      <c r="E1365">
        <v>8458</v>
      </c>
      <c r="F1365">
        <v>9249</v>
      </c>
      <c r="G1365">
        <v>9012</v>
      </c>
    </row>
    <row r="1366" spans="1:7" x14ac:dyDescent="0.3">
      <c r="A1366" s="1" t="s">
        <v>83</v>
      </c>
      <c r="B1366">
        <v>10894</v>
      </c>
      <c r="C1366">
        <v>567</v>
      </c>
      <c r="D1366">
        <v>10423</v>
      </c>
      <c r="E1366">
        <v>10494</v>
      </c>
      <c r="F1366">
        <v>11013</v>
      </c>
      <c r="G1366">
        <v>11648</v>
      </c>
    </row>
    <row r="1367" spans="1:7" x14ac:dyDescent="0.3">
      <c r="A1367" s="1" t="s">
        <v>84</v>
      </c>
      <c r="B1367">
        <v>4000</v>
      </c>
      <c r="C1367">
        <v>413</v>
      </c>
      <c r="D1367">
        <v>3614</v>
      </c>
      <c r="E1367">
        <v>3675</v>
      </c>
      <c r="F1367">
        <v>4306</v>
      </c>
      <c r="G1367">
        <v>4403</v>
      </c>
    </row>
    <row r="1368" spans="1:7" x14ac:dyDescent="0.3">
      <c r="A1368" s="1" t="s">
        <v>85</v>
      </c>
      <c r="B1368">
        <v>19046</v>
      </c>
      <c r="C1368">
        <v>1099</v>
      </c>
      <c r="D1368">
        <v>17813</v>
      </c>
      <c r="E1368">
        <v>18440</v>
      </c>
      <c r="F1368">
        <v>20116</v>
      </c>
      <c r="G1368">
        <v>19816</v>
      </c>
    </row>
    <row r="1369" spans="1:7" x14ac:dyDescent="0.3">
      <c r="A1369" s="1" t="s">
        <v>86</v>
      </c>
      <c r="B1369">
        <v>13181</v>
      </c>
      <c r="C1369">
        <v>1347</v>
      </c>
      <c r="D1369">
        <v>12006</v>
      </c>
      <c r="E1369">
        <v>12026</v>
      </c>
      <c r="F1369">
        <v>14410</v>
      </c>
      <c r="G1369">
        <v>14283</v>
      </c>
    </row>
    <row r="1370" spans="1:7" x14ac:dyDescent="0.3">
      <c r="A1370" s="1" t="s">
        <v>87</v>
      </c>
      <c r="B1370">
        <v>7456</v>
      </c>
      <c r="C1370">
        <v>588</v>
      </c>
      <c r="D1370">
        <v>6768</v>
      </c>
      <c r="E1370">
        <v>7214</v>
      </c>
      <c r="F1370">
        <v>8110</v>
      </c>
      <c r="G1370">
        <v>7731</v>
      </c>
    </row>
    <row r="1371" spans="1:7" x14ac:dyDescent="0.3">
      <c r="A1371" s="1" t="s">
        <v>88</v>
      </c>
      <c r="B1371">
        <v>4676</v>
      </c>
      <c r="C1371">
        <v>339</v>
      </c>
      <c r="D1371">
        <v>4499</v>
      </c>
      <c r="E1371">
        <v>4285</v>
      </c>
      <c r="F1371">
        <v>4981</v>
      </c>
      <c r="G1371">
        <v>4936</v>
      </c>
    </row>
    <row r="1372" spans="1:7" x14ac:dyDescent="0.3">
      <c r="A1372" s="1" t="s">
        <v>89</v>
      </c>
      <c r="B1372">
        <v>1360</v>
      </c>
      <c r="C1372">
        <v>173</v>
      </c>
      <c r="D1372">
        <v>1583</v>
      </c>
      <c r="E1372">
        <v>1319</v>
      </c>
      <c r="F1372">
        <v>1164</v>
      </c>
      <c r="G1372">
        <v>1373</v>
      </c>
    </row>
    <row r="1373" spans="1:7" x14ac:dyDescent="0.3">
      <c r="A1373" s="1" t="s">
        <v>90</v>
      </c>
      <c r="B1373">
        <v>132</v>
      </c>
      <c r="C1373">
        <v>5</v>
      </c>
      <c r="D1373">
        <v>126</v>
      </c>
      <c r="E1373">
        <v>131</v>
      </c>
      <c r="F1373">
        <v>138</v>
      </c>
      <c r="G1373">
        <v>134</v>
      </c>
    </row>
    <row r="1374" spans="1:7" x14ac:dyDescent="0.3">
      <c r="A1374" s="1" t="s">
        <v>91</v>
      </c>
      <c r="B1374">
        <v>136</v>
      </c>
      <c r="C1374">
        <v>4</v>
      </c>
      <c r="D1374">
        <v>132</v>
      </c>
      <c r="E1374">
        <v>134</v>
      </c>
      <c r="F1374">
        <v>141</v>
      </c>
      <c r="G1374">
        <v>137</v>
      </c>
    </row>
    <row r="1375" spans="1:7" x14ac:dyDescent="0.3">
      <c r="A1375" s="1" t="s">
        <v>92</v>
      </c>
      <c r="B1375">
        <v>136</v>
      </c>
      <c r="C1375">
        <v>6</v>
      </c>
      <c r="D1375">
        <v>129</v>
      </c>
      <c r="E1375">
        <v>134</v>
      </c>
      <c r="F1375">
        <v>143</v>
      </c>
      <c r="G1375">
        <v>138</v>
      </c>
    </row>
    <row r="1376" spans="1:7" x14ac:dyDescent="0.3">
      <c r="A1376" s="1" t="s">
        <v>93</v>
      </c>
      <c r="B1376">
        <v>137</v>
      </c>
      <c r="C1376">
        <v>4</v>
      </c>
      <c r="D1376">
        <v>132</v>
      </c>
      <c r="E1376">
        <v>137</v>
      </c>
      <c r="F1376">
        <v>143</v>
      </c>
      <c r="G1376">
        <v>137</v>
      </c>
    </row>
    <row r="1377" spans="1:7" x14ac:dyDescent="0.3">
      <c r="A1377" s="1" t="s">
        <v>94</v>
      </c>
      <c r="B1377">
        <v>131</v>
      </c>
      <c r="C1377">
        <v>5</v>
      </c>
      <c r="D1377">
        <v>126</v>
      </c>
      <c r="E1377">
        <v>128</v>
      </c>
      <c r="F1377">
        <v>136</v>
      </c>
      <c r="G1377">
        <v>132</v>
      </c>
    </row>
    <row r="1378" spans="1:7" x14ac:dyDescent="0.3">
      <c r="A1378" s="1" t="s">
        <v>95</v>
      </c>
      <c r="B1378">
        <v>132</v>
      </c>
      <c r="C1378">
        <v>6</v>
      </c>
      <c r="D1378">
        <v>127</v>
      </c>
      <c r="E1378">
        <v>128</v>
      </c>
      <c r="F1378">
        <v>140</v>
      </c>
      <c r="G1378">
        <v>133</v>
      </c>
    </row>
    <row r="1379" spans="1:7" x14ac:dyDescent="0.3">
      <c r="A1379" s="1" t="s">
        <v>96</v>
      </c>
      <c r="B1379">
        <v>128</v>
      </c>
      <c r="C1379">
        <v>6</v>
      </c>
      <c r="D1379">
        <v>122</v>
      </c>
      <c r="E1379">
        <v>125</v>
      </c>
      <c r="F1379">
        <v>135</v>
      </c>
      <c r="G1379">
        <v>131</v>
      </c>
    </row>
    <row r="1380" spans="1:7" x14ac:dyDescent="0.3">
      <c r="A1380" s="1" t="s">
        <v>97</v>
      </c>
      <c r="B1380">
        <v>130</v>
      </c>
      <c r="C1380">
        <v>6</v>
      </c>
      <c r="D1380">
        <v>124</v>
      </c>
      <c r="E1380">
        <v>127</v>
      </c>
      <c r="F1380">
        <v>138</v>
      </c>
      <c r="G1380">
        <v>132</v>
      </c>
    </row>
    <row r="1381" spans="1:7" x14ac:dyDescent="0.3">
      <c r="A1381" s="1" t="s">
        <v>98</v>
      </c>
      <c r="B1381">
        <v>126</v>
      </c>
      <c r="C1381">
        <v>6</v>
      </c>
      <c r="D1381">
        <v>120</v>
      </c>
      <c r="E1381">
        <v>123</v>
      </c>
      <c r="F1381">
        <v>134</v>
      </c>
      <c r="G1381">
        <v>127</v>
      </c>
    </row>
    <row r="1382" spans="1:7" x14ac:dyDescent="0.3">
      <c r="A1382" s="1" t="s">
        <v>99</v>
      </c>
      <c r="B1382">
        <v>128</v>
      </c>
      <c r="C1382">
        <v>6</v>
      </c>
      <c r="D1382">
        <v>120</v>
      </c>
      <c r="E1382">
        <v>130</v>
      </c>
      <c r="F1382">
        <v>135</v>
      </c>
      <c r="G1382">
        <v>128</v>
      </c>
    </row>
    <row r="1383" spans="1:7" x14ac:dyDescent="0.3">
      <c r="A1383" s="1" t="s">
        <v>100</v>
      </c>
      <c r="B1383">
        <v>132</v>
      </c>
      <c r="C1383">
        <v>5</v>
      </c>
      <c r="D1383">
        <v>127</v>
      </c>
      <c r="E1383">
        <v>130</v>
      </c>
      <c r="F1383">
        <v>139</v>
      </c>
      <c r="G1383">
        <v>132</v>
      </c>
    </row>
    <row r="1384" spans="1:7" x14ac:dyDescent="0.3">
      <c r="A1384" s="1" t="s">
        <v>101</v>
      </c>
      <c r="B1384">
        <v>135</v>
      </c>
      <c r="C1384">
        <v>7</v>
      </c>
      <c r="D1384">
        <v>127</v>
      </c>
      <c r="E1384">
        <v>134</v>
      </c>
      <c r="F1384">
        <v>144</v>
      </c>
      <c r="G1384">
        <v>136</v>
      </c>
    </row>
    <row r="1385" spans="1:7" x14ac:dyDescent="0.3">
      <c r="A1385" s="1" t="s">
        <v>102</v>
      </c>
      <c r="B1385">
        <v>120</v>
      </c>
      <c r="C1385">
        <v>9</v>
      </c>
      <c r="D1385">
        <v>118</v>
      </c>
      <c r="E1385">
        <v>107</v>
      </c>
      <c r="F1385">
        <v>126</v>
      </c>
      <c r="G1385">
        <v>127</v>
      </c>
    </row>
    <row r="1387" spans="1:7" x14ac:dyDescent="0.3">
      <c r="A1387" s="1" t="s">
        <v>194</v>
      </c>
    </row>
    <row r="1388" spans="1:7" x14ac:dyDescent="0.3">
      <c r="A1388" s="1" t="s">
        <v>0</v>
      </c>
      <c r="B1388" s="1" t="s">
        <v>1</v>
      </c>
      <c r="C1388" s="1" t="s">
        <v>2</v>
      </c>
      <c r="D1388" s="1" t="s">
        <v>3</v>
      </c>
      <c r="E1388" s="1" t="s">
        <v>4</v>
      </c>
      <c r="F1388" s="1" t="s">
        <v>5</v>
      </c>
      <c r="G1388" s="1" t="s">
        <v>6</v>
      </c>
    </row>
    <row r="1389" spans="1:7" x14ac:dyDescent="0.3">
      <c r="A1389" s="1" t="s">
        <v>20</v>
      </c>
      <c r="B1389">
        <v>31117</v>
      </c>
      <c r="C1389">
        <v>1231</v>
      </c>
      <c r="D1389">
        <v>29572</v>
      </c>
      <c r="E1389">
        <v>31422</v>
      </c>
      <c r="F1389">
        <v>32543</v>
      </c>
      <c r="G1389">
        <v>30933</v>
      </c>
    </row>
    <row r="1390" spans="1:7" x14ac:dyDescent="0.3">
      <c r="A1390" s="1" t="s">
        <v>21</v>
      </c>
      <c r="B1390">
        <v>15176</v>
      </c>
      <c r="C1390">
        <v>1087</v>
      </c>
      <c r="D1390">
        <v>13793</v>
      </c>
      <c r="E1390">
        <v>14852</v>
      </c>
      <c r="F1390">
        <v>16212</v>
      </c>
      <c r="G1390">
        <v>15849</v>
      </c>
    </row>
    <row r="1391" spans="1:7" x14ac:dyDescent="0.3">
      <c r="A1391" s="1" t="s">
        <v>22</v>
      </c>
      <c r="B1391">
        <v>10654</v>
      </c>
      <c r="C1391">
        <v>412</v>
      </c>
      <c r="D1391">
        <v>10117</v>
      </c>
      <c r="E1391">
        <v>10553</v>
      </c>
      <c r="F1391">
        <v>11041</v>
      </c>
      <c r="G1391">
        <v>10903</v>
      </c>
    </row>
    <row r="1392" spans="1:7" x14ac:dyDescent="0.3">
      <c r="A1392" s="1" t="s">
        <v>23</v>
      </c>
      <c r="B1392">
        <v>12327</v>
      </c>
      <c r="C1392">
        <v>639</v>
      </c>
      <c r="D1392">
        <v>12079</v>
      </c>
      <c r="E1392">
        <v>11540</v>
      </c>
      <c r="F1392">
        <v>12776</v>
      </c>
      <c r="G1392">
        <v>12912</v>
      </c>
    </row>
    <row r="1393" spans="1:7" x14ac:dyDescent="0.3">
      <c r="A1393" s="1" t="s">
        <v>24</v>
      </c>
      <c r="B1393">
        <v>2164</v>
      </c>
      <c r="C1393">
        <v>33</v>
      </c>
      <c r="D1393">
        <v>2179</v>
      </c>
      <c r="E1393">
        <v>2157</v>
      </c>
      <c r="F1393">
        <v>2199</v>
      </c>
      <c r="G1393">
        <v>2122</v>
      </c>
    </row>
    <row r="1394" spans="1:7" x14ac:dyDescent="0.3">
      <c r="A1394" s="1" t="s">
        <v>25</v>
      </c>
      <c r="B1394">
        <v>24482</v>
      </c>
      <c r="C1394">
        <v>857</v>
      </c>
      <c r="D1394">
        <v>23497</v>
      </c>
      <c r="E1394">
        <v>24353</v>
      </c>
      <c r="F1394">
        <v>25584</v>
      </c>
      <c r="G1394">
        <v>24495</v>
      </c>
    </row>
    <row r="1395" spans="1:7" x14ac:dyDescent="0.3">
      <c r="A1395" s="1" t="s">
        <v>26</v>
      </c>
      <c r="B1395">
        <v>4484</v>
      </c>
      <c r="C1395">
        <v>491</v>
      </c>
      <c r="D1395">
        <v>3854</v>
      </c>
      <c r="E1395">
        <v>4426</v>
      </c>
      <c r="F1395">
        <v>5034</v>
      </c>
      <c r="G1395">
        <v>4620</v>
      </c>
    </row>
    <row r="1396" spans="1:7" x14ac:dyDescent="0.3">
      <c r="A1396" s="1" t="s">
        <v>27</v>
      </c>
      <c r="B1396">
        <v>8793</v>
      </c>
      <c r="C1396">
        <v>524</v>
      </c>
      <c r="D1396">
        <v>8107</v>
      </c>
      <c r="E1396">
        <v>8722</v>
      </c>
      <c r="F1396">
        <v>9346</v>
      </c>
      <c r="G1396">
        <v>8999</v>
      </c>
    </row>
    <row r="1397" spans="1:7" x14ac:dyDescent="0.3">
      <c r="A1397" s="1" t="s">
        <v>28</v>
      </c>
      <c r="B1397">
        <v>3112</v>
      </c>
      <c r="C1397">
        <v>480</v>
      </c>
      <c r="D1397">
        <v>2797</v>
      </c>
      <c r="E1397">
        <v>2692</v>
      </c>
      <c r="F1397">
        <v>3209</v>
      </c>
      <c r="G1397">
        <v>3749</v>
      </c>
    </row>
    <row r="1398" spans="1:7" x14ac:dyDescent="0.3">
      <c r="A1398" s="1" t="s">
        <v>29</v>
      </c>
      <c r="B1398">
        <v>392</v>
      </c>
      <c r="C1398">
        <v>43</v>
      </c>
      <c r="D1398">
        <v>347</v>
      </c>
      <c r="E1398">
        <v>364</v>
      </c>
      <c r="F1398">
        <v>430</v>
      </c>
      <c r="G1398">
        <v>427</v>
      </c>
    </row>
    <row r="1399" spans="1:7" x14ac:dyDescent="0.3">
      <c r="A1399" s="1" t="s">
        <v>32</v>
      </c>
      <c r="B1399">
        <v>29575</v>
      </c>
      <c r="C1399">
        <v>1243</v>
      </c>
      <c r="D1399">
        <v>27985</v>
      </c>
      <c r="E1399">
        <v>29866</v>
      </c>
      <c r="F1399">
        <v>30993</v>
      </c>
      <c r="G1399">
        <v>29454</v>
      </c>
    </row>
    <row r="1400" spans="1:7" x14ac:dyDescent="0.3">
      <c r="A1400" s="1" t="s">
        <v>33</v>
      </c>
      <c r="B1400">
        <v>14204</v>
      </c>
      <c r="C1400">
        <v>1034</v>
      </c>
      <c r="D1400">
        <v>12804</v>
      </c>
      <c r="E1400">
        <v>14073</v>
      </c>
      <c r="F1400">
        <v>15133</v>
      </c>
      <c r="G1400">
        <v>14806</v>
      </c>
    </row>
    <row r="1401" spans="1:7" x14ac:dyDescent="0.3">
      <c r="A1401" s="1" t="s">
        <v>34</v>
      </c>
      <c r="B1401">
        <v>6847</v>
      </c>
      <c r="C1401">
        <v>877</v>
      </c>
      <c r="D1401">
        <v>5988</v>
      </c>
      <c r="E1401">
        <v>6259</v>
      </c>
      <c r="F1401">
        <v>7867</v>
      </c>
      <c r="G1401">
        <v>7275</v>
      </c>
    </row>
    <row r="1402" spans="1:7" x14ac:dyDescent="0.3">
      <c r="A1402" s="1" t="s">
        <v>35</v>
      </c>
      <c r="B1402">
        <v>14442</v>
      </c>
      <c r="C1402">
        <v>751</v>
      </c>
      <c r="D1402">
        <v>13844</v>
      </c>
      <c r="E1402">
        <v>13742</v>
      </c>
      <c r="F1402">
        <v>15064</v>
      </c>
      <c r="G1402">
        <v>15117</v>
      </c>
    </row>
    <row r="1403" spans="1:7" x14ac:dyDescent="0.3">
      <c r="A1403" s="1" t="s">
        <v>36</v>
      </c>
      <c r="B1403">
        <v>555</v>
      </c>
      <c r="C1403">
        <v>152</v>
      </c>
      <c r="D1403">
        <v>745</v>
      </c>
      <c r="E1403">
        <v>479</v>
      </c>
      <c r="F1403">
        <v>395</v>
      </c>
      <c r="G1403">
        <v>603</v>
      </c>
    </row>
    <row r="1404" spans="1:7" x14ac:dyDescent="0.3">
      <c r="A1404" s="1" t="s">
        <v>37</v>
      </c>
      <c r="B1404">
        <v>23475</v>
      </c>
      <c r="C1404">
        <v>931</v>
      </c>
      <c r="D1404">
        <v>22321</v>
      </c>
      <c r="E1404">
        <v>23331</v>
      </c>
      <c r="F1404">
        <v>24575</v>
      </c>
      <c r="G1404">
        <v>23674</v>
      </c>
    </row>
    <row r="1405" spans="1:7" x14ac:dyDescent="0.3">
      <c r="A1405" s="1" t="s">
        <v>38</v>
      </c>
      <c r="B1405">
        <v>4757</v>
      </c>
      <c r="C1405">
        <v>372</v>
      </c>
      <c r="D1405">
        <v>4305</v>
      </c>
      <c r="E1405">
        <v>4620</v>
      </c>
      <c r="F1405">
        <v>5149</v>
      </c>
      <c r="G1405">
        <v>4952</v>
      </c>
    </row>
    <row r="1406" spans="1:7" x14ac:dyDescent="0.3">
      <c r="A1406" s="1" t="s">
        <v>39</v>
      </c>
      <c r="B1406">
        <v>8388</v>
      </c>
      <c r="C1406">
        <v>571</v>
      </c>
      <c r="D1406">
        <v>7765</v>
      </c>
      <c r="E1406">
        <v>8053</v>
      </c>
      <c r="F1406">
        <v>8960</v>
      </c>
      <c r="G1406">
        <v>8776</v>
      </c>
    </row>
    <row r="1407" spans="1:7" x14ac:dyDescent="0.3">
      <c r="A1407" s="1" t="s">
        <v>40</v>
      </c>
      <c r="B1407">
        <v>3437</v>
      </c>
      <c r="C1407">
        <v>224</v>
      </c>
      <c r="D1407">
        <v>3262</v>
      </c>
      <c r="E1407">
        <v>3278</v>
      </c>
      <c r="F1407">
        <v>3464</v>
      </c>
      <c r="G1407">
        <v>3742</v>
      </c>
    </row>
    <row r="1408" spans="1:7" x14ac:dyDescent="0.3">
      <c r="A1408" s="1" t="s">
        <v>41</v>
      </c>
      <c r="B1408">
        <v>1031</v>
      </c>
      <c r="C1408">
        <v>86</v>
      </c>
      <c r="D1408">
        <v>948</v>
      </c>
      <c r="E1408">
        <v>967</v>
      </c>
      <c r="F1408">
        <v>1097</v>
      </c>
      <c r="G1408">
        <v>1112</v>
      </c>
    </row>
    <row r="1409" spans="1:7" x14ac:dyDescent="0.3">
      <c r="A1409" s="1" t="s">
        <v>44</v>
      </c>
      <c r="B1409">
        <v>29647</v>
      </c>
      <c r="C1409">
        <v>1410</v>
      </c>
      <c r="D1409">
        <v>27954</v>
      </c>
      <c r="E1409">
        <v>29925</v>
      </c>
      <c r="F1409">
        <v>31359</v>
      </c>
      <c r="G1409">
        <v>29350</v>
      </c>
    </row>
    <row r="1410" spans="1:7" x14ac:dyDescent="0.3">
      <c r="A1410" s="1" t="s">
        <v>45</v>
      </c>
      <c r="B1410">
        <v>14193</v>
      </c>
      <c r="C1410">
        <v>1060</v>
      </c>
      <c r="D1410">
        <v>12785</v>
      </c>
      <c r="E1410">
        <v>14072</v>
      </c>
      <c r="F1410">
        <v>15277</v>
      </c>
      <c r="G1410">
        <v>14636</v>
      </c>
    </row>
    <row r="1411" spans="1:7" x14ac:dyDescent="0.3">
      <c r="A1411" s="1" t="s">
        <v>46</v>
      </c>
      <c r="B1411">
        <v>10247</v>
      </c>
      <c r="C1411">
        <v>290</v>
      </c>
      <c r="D1411">
        <v>9903</v>
      </c>
      <c r="E1411">
        <v>10237</v>
      </c>
      <c r="F1411">
        <v>10612</v>
      </c>
      <c r="G1411">
        <v>10236</v>
      </c>
    </row>
    <row r="1412" spans="1:7" x14ac:dyDescent="0.3">
      <c r="A1412" s="1" t="s">
        <v>47</v>
      </c>
      <c r="B1412">
        <v>13788</v>
      </c>
      <c r="C1412">
        <v>1979</v>
      </c>
      <c r="D1412">
        <v>11607</v>
      </c>
      <c r="E1412">
        <v>12795</v>
      </c>
      <c r="F1412">
        <v>16072</v>
      </c>
      <c r="G1412">
        <v>14679</v>
      </c>
    </row>
    <row r="1413" spans="1:7" x14ac:dyDescent="0.3">
      <c r="A1413" s="1" t="s">
        <v>48</v>
      </c>
      <c r="B1413">
        <v>2236</v>
      </c>
      <c r="C1413">
        <v>137</v>
      </c>
      <c r="D1413">
        <v>2073</v>
      </c>
      <c r="E1413">
        <v>2183</v>
      </c>
      <c r="F1413">
        <v>2389</v>
      </c>
      <c r="G1413">
        <v>2299</v>
      </c>
    </row>
    <row r="1414" spans="1:7" x14ac:dyDescent="0.3">
      <c r="A1414" s="1" t="s">
        <v>49</v>
      </c>
      <c r="B1414">
        <v>21516</v>
      </c>
      <c r="C1414">
        <v>1099</v>
      </c>
      <c r="D1414">
        <v>20161</v>
      </c>
      <c r="E1414">
        <v>21273</v>
      </c>
      <c r="F1414">
        <v>22788</v>
      </c>
      <c r="G1414">
        <v>21842</v>
      </c>
    </row>
    <row r="1415" spans="1:7" x14ac:dyDescent="0.3">
      <c r="A1415" s="1" t="s">
        <v>50</v>
      </c>
      <c r="B1415">
        <v>7095</v>
      </c>
      <c r="C1415">
        <v>330</v>
      </c>
      <c r="D1415">
        <v>6661</v>
      </c>
      <c r="E1415">
        <v>7115</v>
      </c>
      <c r="F1415">
        <v>7462</v>
      </c>
      <c r="G1415">
        <v>7142</v>
      </c>
    </row>
    <row r="1416" spans="1:7" x14ac:dyDescent="0.3">
      <c r="A1416" s="1" t="s">
        <v>51</v>
      </c>
      <c r="B1416">
        <v>9108</v>
      </c>
      <c r="C1416">
        <v>563</v>
      </c>
      <c r="D1416">
        <v>8466</v>
      </c>
      <c r="E1416">
        <v>8918</v>
      </c>
      <c r="F1416">
        <v>9802</v>
      </c>
      <c r="G1416">
        <v>9244</v>
      </c>
    </row>
    <row r="1417" spans="1:7" x14ac:dyDescent="0.3">
      <c r="A1417" s="1" t="s">
        <v>52</v>
      </c>
      <c r="B1417">
        <v>4058</v>
      </c>
      <c r="C1417">
        <v>277</v>
      </c>
      <c r="D1417">
        <v>3719</v>
      </c>
      <c r="E1417">
        <v>3944</v>
      </c>
      <c r="F1417">
        <v>4278</v>
      </c>
      <c r="G1417">
        <v>4290</v>
      </c>
    </row>
    <row r="1418" spans="1:7" x14ac:dyDescent="0.3">
      <c r="A1418" s="1" t="s">
        <v>53</v>
      </c>
      <c r="B1418">
        <v>1155</v>
      </c>
      <c r="C1418">
        <v>144</v>
      </c>
      <c r="D1418">
        <v>1032</v>
      </c>
      <c r="E1418">
        <v>1034</v>
      </c>
      <c r="F1418">
        <v>1247</v>
      </c>
      <c r="G1418">
        <v>1309</v>
      </c>
    </row>
    <row r="1419" spans="1:7" x14ac:dyDescent="0.3">
      <c r="A1419" s="1" t="s">
        <v>56</v>
      </c>
      <c r="B1419">
        <v>31266</v>
      </c>
      <c r="C1419">
        <v>1555</v>
      </c>
      <c r="D1419">
        <v>29434</v>
      </c>
      <c r="E1419">
        <v>31455</v>
      </c>
      <c r="F1419">
        <v>33208</v>
      </c>
      <c r="G1419">
        <v>30965</v>
      </c>
    </row>
    <row r="1420" spans="1:7" x14ac:dyDescent="0.3">
      <c r="A1420" s="1" t="s">
        <v>57</v>
      </c>
      <c r="B1420">
        <v>13594</v>
      </c>
      <c r="C1420">
        <v>711</v>
      </c>
      <c r="D1420">
        <v>12631</v>
      </c>
      <c r="E1420">
        <v>13659</v>
      </c>
      <c r="F1420">
        <v>14342</v>
      </c>
      <c r="G1420">
        <v>13744</v>
      </c>
    </row>
    <row r="1421" spans="1:7" x14ac:dyDescent="0.3">
      <c r="A1421" s="1" t="s">
        <v>58</v>
      </c>
      <c r="B1421">
        <v>10623</v>
      </c>
      <c r="C1421">
        <v>536</v>
      </c>
      <c r="D1421">
        <v>9974</v>
      </c>
      <c r="E1421">
        <v>10423</v>
      </c>
      <c r="F1421">
        <v>11188</v>
      </c>
      <c r="G1421">
        <v>10906</v>
      </c>
    </row>
    <row r="1422" spans="1:7" x14ac:dyDescent="0.3">
      <c r="A1422" s="1" t="s">
        <v>59</v>
      </c>
      <c r="B1422">
        <v>13751</v>
      </c>
      <c r="C1422">
        <v>1102</v>
      </c>
      <c r="D1422">
        <v>13024</v>
      </c>
      <c r="E1422">
        <v>12626</v>
      </c>
      <c r="F1422">
        <v>14419</v>
      </c>
      <c r="G1422">
        <v>14936</v>
      </c>
    </row>
    <row r="1423" spans="1:7" x14ac:dyDescent="0.3">
      <c r="A1423" s="1" t="s">
        <v>60</v>
      </c>
      <c r="B1423">
        <v>2533</v>
      </c>
      <c r="C1423">
        <v>132</v>
      </c>
      <c r="D1423">
        <v>2378</v>
      </c>
      <c r="E1423">
        <v>2484</v>
      </c>
      <c r="F1423">
        <v>2687</v>
      </c>
      <c r="G1423">
        <v>2582</v>
      </c>
    </row>
    <row r="1424" spans="1:7" x14ac:dyDescent="0.3">
      <c r="A1424" s="1" t="s">
        <v>61</v>
      </c>
      <c r="B1424">
        <v>22659</v>
      </c>
      <c r="C1424">
        <v>1131</v>
      </c>
      <c r="D1424">
        <v>21381</v>
      </c>
      <c r="E1424">
        <v>22089</v>
      </c>
      <c r="F1424">
        <v>23875</v>
      </c>
      <c r="G1424">
        <v>23289</v>
      </c>
    </row>
    <row r="1425" spans="1:7" x14ac:dyDescent="0.3">
      <c r="A1425" s="1" t="s">
        <v>62</v>
      </c>
      <c r="B1425">
        <v>4396</v>
      </c>
      <c r="C1425">
        <v>222</v>
      </c>
      <c r="D1425">
        <v>4124</v>
      </c>
      <c r="E1425">
        <v>4382</v>
      </c>
      <c r="F1425">
        <v>4667</v>
      </c>
      <c r="G1425">
        <v>4414</v>
      </c>
    </row>
    <row r="1426" spans="1:7" x14ac:dyDescent="0.3">
      <c r="A1426" s="1" t="s">
        <v>63</v>
      </c>
      <c r="B1426">
        <v>8315</v>
      </c>
      <c r="C1426">
        <v>441</v>
      </c>
      <c r="D1426">
        <v>7928</v>
      </c>
      <c r="E1426">
        <v>7941</v>
      </c>
      <c r="F1426">
        <v>8739</v>
      </c>
      <c r="G1426">
        <v>8652</v>
      </c>
    </row>
    <row r="1427" spans="1:7" x14ac:dyDescent="0.3">
      <c r="A1427" s="1" t="s">
        <v>64</v>
      </c>
      <c r="B1427">
        <v>3596</v>
      </c>
      <c r="C1427">
        <v>498</v>
      </c>
      <c r="D1427">
        <v>2976</v>
      </c>
      <c r="E1427">
        <v>3421</v>
      </c>
      <c r="F1427">
        <v>4075</v>
      </c>
      <c r="G1427">
        <v>3911</v>
      </c>
    </row>
    <row r="1428" spans="1:7" x14ac:dyDescent="0.3">
      <c r="A1428" s="1" t="s">
        <v>65</v>
      </c>
      <c r="B1428">
        <v>1011</v>
      </c>
      <c r="C1428">
        <v>178</v>
      </c>
      <c r="D1428">
        <v>1115</v>
      </c>
      <c r="E1428">
        <v>820</v>
      </c>
      <c r="F1428">
        <v>905</v>
      </c>
      <c r="G1428">
        <v>1203</v>
      </c>
    </row>
    <row r="1429" spans="1:7" x14ac:dyDescent="0.3">
      <c r="A1429" s="1" t="s">
        <v>68</v>
      </c>
      <c r="B1429">
        <v>30318</v>
      </c>
      <c r="C1429">
        <v>1449</v>
      </c>
      <c r="D1429">
        <v>28488</v>
      </c>
      <c r="E1429">
        <v>30005</v>
      </c>
      <c r="F1429">
        <v>31916</v>
      </c>
      <c r="G1429">
        <v>30862</v>
      </c>
    </row>
    <row r="1430" spans="1:7" x14ac:dyDescent="0.3">
      <c r="A1430" s="1" t="s">
        <v>69</v>
      </c>
      <c r="B1430">
        <v>13976</v>
      </c>
      <c r="C1430">
        <v>719</v>
      </c>
      <c r="D1430">
        <v>13011</v>
      </c>
      <c r="E1430">
        <v>13939</v>
      </c>
      <c r="F1430">
        <v>14720</v>
      </c>
      <c r="G1430">
        <v>14232</v>
      </c>
    </row>
    <row r="1431" spans="1:7" x14ac:dyDescent="0.3">
      <c r="A1431" s="1" t="s">
        <v>70</v>
      </c>
      <c r="B1431">
        <v>10414</v>
      </c>
      <c r="C1431">
        <v>502</v>
      </c>
      <c r="D1431">
        <v>9801</v>
      </c>
      <c r="E1431">
        <v>10271</v>
      </c>
      <c r="F1431">
        <v>10983</v>
      </c>
      <c r="G1431">
        <v>10601</v>
      </c>
    </row>
    <row r="1432" spans="1:7" x14ac:dyDescent="0.3">
      <c r="A1432" s="1" t="s">
        <v>71</v>
      </c>
      <c r="B1432">
        <v>11462</v>
      </c>
      <c r="C1432">
        <v>1162</v>
      </c>
      <c r="D1432">
        <v>10517</v>
      </c>
      <c r="E1432">
        <v>10397</v>
      </c>
      <c r="F1432">
        <v>12414</v>
      </c>
      <c r="G1432">
        <v>12521</v>
      </c>
    </row>
    <row r="1433" spans="1:7" x14ac:dyDescent="0.3">
      <c r="A1433" s="1" t="s">
        <v>72</v>
      </c>
      <c r="B1433">
        <v>2584</v>
      </c>
      <c r="C1433">
        <v>148</v>
      </c>
      <c r="D1433">
        <v>2410</v>
      </c>
      <c r="E1433">
        <v>2557</v>
      </c>
      <c r="F1433">
        <v>2770</v>
      </c>
      <c r="G1433">
        <v>2601</v>
      </c>
    </row>
    <row r="1434" spans="1:7" x14ac:dyDescent="0.3">
      <c r="A1434" s="1" t="s">
        <v>73</v>
      </c>
      <c r="B1434">
        <v>24884</v>
      </c>
      <c r="C1434">
        <v>1462</v>
      </c>
      <c r="D1434">
        <v>23237</v>
      </c>
      <c r="E1434">
        <v>24138</v>
      </c>
      <c r="F1434">
        <v>26458</v>
      </c>
      <c r="G1434">
        <v>25701</v>
      </c>
    </row>
    <row r="1435" spans="1:7" x14ac:dyDescent="0.3">
      <c r="A1435" s="1" t="s">
        <v>74</v>
      </c>
      <c r="B1435">
        <v>5125</v>
      </c>
      <c r="C1435">
        <v>320</v>
      </c>
      <c r="D1435">
        <v>4854</v>
      </c>
      <c r="E1435">
        <v>4849</v>
      </c>
      <c r="F1435">
        <v>5458</v>
      </c>
      <c r="G1435">
        <v>5339</v>
      </c>
    </row>
    <row r="1436" spans="1:7" x14ac:dyDescent="0.3">
      <c r="A1436" s="1" t="s">
        <v>75</v>
      </c>
      <c r="B1436">
        <v>8836</v>
      </c>
      <c r="C1436">
        <v>747</v>
      </c>
      <c r="D1436">
        <v>8064</v>
      </c>
      <c r="E1436">
        <v>8752</v>
      </c>
      <c r="F1436">
        <v>9858</v>
      </c>
      <c r="G1436">
        <v>8669</v>
      </c>
    </row>
    <row r="1437" spans="1:7" x14ac:dyDescent="0.3">
      <c r="A1437" s="1" t="s">
        <v>76</v>
      </c>
      <c r="B1437">
        <v>3568</v>
      </c>
      <c r="C1437">
        <v>389</v>
      </c>
      <c r="D1437">
        <v>3098</v>
      </c>
      <c r="E1437">
        <v>3484</v>
      </c>
      <c r="F1437">
        <v>4036</v>
      </c>
      <c r="G1437">
        <v>3653</v>
      </c>
    </row>
    <row r="1438" spans="1:7" x14ac:dyDescent="0.3">
      <c r="A1438" s="1" t="s">
        <v>77</v>
      </c>
      <c r="B1438">
        <v>1322</v>
      </c>
      <c r="C1438">
        <v>31</v>
      </c>
      <c r="D1438">
        <v>1282</v>
      </c>
      <c r="E1438">
        <v>1314</v>
      </c>
      <c r="F1438">
        <v>1343</v>
      </c>
      <c r="G1438">
        <v>1349</v>
      </c>
    </row>
    <row r="1439" spans="1:7" x14ac:dyDescent="0.3">
      <c r="A1439" s="1" t="s">
        <v>80</v>
      </c>
      <c r="B1439">
        <v>33492</v>
      </c>
      <c r="C1439">
        <v>1733</v>
      </c>
      <c r="D1439">
        <v>31458</v>
      </c>
      <c r="E1439">
        <v>32988</v>
      </c>
      <c r="F1439">
        <v>35598</v>
      </c>
      <c r="G1439">
        <v>33924</v>
      </c>
    </row>
    <row r="1440" spans="1:7" x14ac:dyDescent="0.3">
      <c r="A1440" s="1" t="s">
        <v>81</v>
      </c>
      <c r="B1440">
        <v>14992</v>
      </c>
      <c r="C1440">
        <v>682</v>
      </c>
      <c r="D1440">
        <v>14174</v>
      </c>
      <c r="E1440">
        <v>14685</v>
      </c>
      <c r="F1440">
        <v>15574</v>
      </c>
      <c r="G1440">
        <v>15533</v>
      </c>
    </row>
    <row r="1441" spans="1:7" x14ac:dyDescent="0.3">
      <c r="A1441" s="1" t="s">
        <v>82</v>
      </c>
      <c r="B1441">
        <v>10944</v>
      </c>
      <c r="C1441">
        <v>682</v>
      </c>
      <c r="D1441">
        <v>10189</v>
      </c>
      <c r="E1441">
        <v>10567</v>
      </c>
      <c r="F1441">
        <v>11654</v>
      </c>
      <c r="G1441">
        <v>11364</v>
      </c>
    </row>
    <row r="1442" spans="1:7" x14ac:dyDescent="0.3">
      <c r="A1442" s="1" t="s">
        <v>83</v>
      </c>
      <c r="B1442">
        <v>12969</v>
      </c>
      <c r="C1442">
        <v>576</v>
      </c>
      <c r="D1442">
        <v>12657</v>
      </c>
      <c r="E1442">
        <v>12524</v>
      </c>
      <c r="F1442">
        <v>12895</v>
      </c>
      <c r="G1442">
        <v>13802</v>
      </c>
    </row>
    <row r="1443" spans="1:7" x14ac:dyDescent="0.3">
      <c r="A1443" s="1" t="s">
        <v>84</v>
      </c>
      <c r="B1443">
        <v>2931</v>
      </c>
      <c r="C1443">
        <v>293</v>
      </c>
      <c r="D1443">
        <v>2678</v>
      </c>
      <c r="E1443">
        <v>2675</v>
      </c>
      <c r="F1443">
        <v>3186</v>
      </c>
      <c r="G1443">
        <v>3183</v>
      </c>
    </row>
    <row r="1444" spans="1:7" x14ac:dyDescent="0.3">
      <c r="A1444" s="1" t="s">
        <v>85</v>
      </c>
      <c r="B1444">
        <v>27765</v>
      </c>
      <c r="C1444">
        <v>1512</v>
      </c>
      <c r="D1444">
        <v>26287</v>
      </c>
      <c r="E1444">
        <v>26637</v>
      </c>
      <c r="F1444">
        <v>29028</v>
      </c>
      <c r="G1444">
        <v>29108</v>
      </c>
    </row>
    <row r="1445" spans="1:7" x14ac:dyDescent="0.3">
      <c r="A1445" s="1" t="s">
        <v>86</v>
      </c>
      <c r="B1445">
        <v>5146</v>
      </c>
      <c r="C1445">
        <v>437</v>
      </c>
      <c r="D1445">
        <v>4724</v>
      </c>
      <c r="E1445">
        <v>4820</v>
      </c>
      <c r="F1445">
        <v>5587</v>
      </c>
      <c r="G1445">
        <v>5452</v>
      </c>
    </row>
    <row r="1446" spans="1:7" x14ac:dyDescent="0.3">
      <c r="A1446" s="1" t="s">
        <v>87</v>
      </c>
      <c r="B1446">
        <v>9329</v>
      </c>
      <c r="C1446">
        <v>733</v>
      </c>
      <c r="D1446">
        <v>8463</v>
      </c>
      <c r="E1446">
        <v>9029</v>
      </c>
      <c r="F1446">
        <v>10127</v>
      </c>
      <c r="G1446">
        <v>9696</v>
      </c>
    </row>
    <row r="1447" spans="1:7" x14ac:dyDescent="0.3">
      <c r="A1447" s="1" t="s">
        <v>88</v>
      </c>
      <c r="B1447">
        <v>5423</v>
      </c>
      <c r="C1447">
        <v>366</v>
      </c>
      <c r="D1447">
        <v>5315</v>
      </c>
      <c r="E1447">
        <v>4955</v>
      </c>
      <c r="F1447">
        <v>5657</v>
      </c>
      <c r="G1447">
        <v>5764</v>
      </c>
    </row>
    <row r="1448" spans="1:7" x14ac:dyDescent="0.3">
      <c r="A1448" s="1" t="s">
        <v>89</v>
      </c>
      <c r="B1448">
        <v>823</v>
      </c>
      <c r="C1448">
        <v>131</v>
      </c>
      <c r="D1448">
        <v>998</v>
      </c>
      <c r="E1448">
        <v>804</v>
      </c>
      <c r="F1448">
        <v>681</v>
      </c>
      <c r="G1448">
        <v>807</v>
      </c>
    </row>
    <row r="1450" spans="1:7" x14ac:dyDescent="0.3">
      <c r="A1450" s="1" t="s">
        <v>203</v>
      </c>
    </row>
    <row r="1451" spans="1:7" x14ac:dyDescent="0.3">
      <c r="A1451" s="1" t="s">
        <v>0</v>
      </c>
      <c r="B1451" s="1" t="s">
        <v>1</v>
      </c>
      <c r="C1451" s="1" t="s">
        <v>2</v>
      </c>
      <c r="D1451" s="1" t="s">
        <v>3</v>
      </c>
      <c r="E1451" s="1" t="s">
        <v>4</v>
      </c>
      <c r="F1451" s="1" t="s">
        <v>5</v>
      </c>
      <c r="G1451" s="1" t="s">
        <v>6</v>
      </c>
    </row>
    <row r="1452" spans="1:7" x14ac:dyDescent="0.3">
      <c r="A1452" s="1" t="s">
        <v>20</v>
      </c>
      <c r="B1452">
        <v>37123</v>
      </c>
      <c r="C1452">
        <v>1420</v>
      </c>
      <c r="D1452">
        <v>35322</v>
      </c>
      <c r="E1452">
        <v>37515</v>
      </c>
      <c r="F1452">
        <v>38739</v>
      </c>
      <c r="G1452">
        <v>36914</v>
      </c>
    </row>
    <row r="1453" spans="1:7" x14ac:dyDescent="0.3">
      <c r="A1453" s="1" t="s">
        <v>21</v>
      </c>
      <c r="B1453">
        <v>24399</v>
      </c>
      <c r="C1453">
        <v>1194</v>
      </c>
      <c r="D1453">
        <v>22961</v>
      </c>
      <c r="E1453">
        <v>23907</v>
      </c>
      <c r="F1453">
        <v>25589</v>
      </c>
      <c r="G1453">
        <v>25140</v>
      </c>
    </row>
    <row r="1454" spans="1:7" x14ac:dyDescent="0.3">
      <c r="A1454" s="1" t="s">
        <v>22</v>
      </c>
      <c r="B1454">
        <v>13158</v>
      </c>
      <c r="C1454">
        <v>498</v>
      </c>
      <c r="D1454">
        <v>12510</v>
      </c>
      <c r="E1454">
        <v>13046</v>
      </c>
      <c r="F1454">
        <v>13644</v>
      </c>
      <c r="G1454">
        <v>13431</v>
      </c>
    </row>
    <row r="1455" spans="1:7" x14ac:dyDescent="0.3">
      <c r="A1455" s="1" t="s">
        <v>23</v>
      </c>
      <c r="B1455">
        <v>15112</v>
      </c>
      <c r="C1455">
        <v>828</v>
      </c>
      <c r="D1455">
        <v>14692</v>
      </c>
      <c r="E1455">
        <v>14151</v>
      </c>
      <c r="F1455">
        <v>15833</v>
      </c>
      <c r="G1455">
        <v>15771</v>
      </c>
    </row>
    <row r="1456" spans="1:7" x14ac:dyDescent="0.3">
      <c r="A1456" s="1" t="s">
        <v>24</v>
      </c>
      <c r="B1456">
        <v>1658</v>
      </c>
      <c r="C1456">
        <v>106</v>
      </c>
      <c r="D1456">
        <v>1684</v>
      </c>
      <c r="E1456">
        <v>1539</v>
      </c>
      <c r="F1456">
        <v>1620</v>
      </c>
      <c r="G1456">
        <v>1790</v>
      </c>
    </row>
    <row r="1457" spans="1:7" x14ac:dyDescent="0.3">
      <c r="A1457" s="1" t="s">
        <v>25</v>
      </c>
      <c r="B1457">
        <v>35476</v>
      </c>
      <c r="C1457">
        <v>963</v>
      </c>
      <c r="D1457">
        <v>34320</v>
      </c>
      <c r="E1457">
        <v>35678</v>
      </c>
      <c r="F1457">
        <v>36642</v>
      </c>
      <c r="G1457">
        <v>35263</v>
      </c>
    </row>
    <row r="1458" spans="1:7" x14ac:dyDescent="0.3">
      <c r="A1458" s="1" t="s">
        <v>26</v>
      </c>
      <c r="B1458">
        <v>2005</v>
      </c>
      <c r="C1458">
        <v>133</v>
      </c>
      <c r="D1458">
        <v>1844</v>
      </c>
      <c r="E1458">
        <v>1979</v>
      </c>
      <c r="F1458">
        <v>2167</v>
      </c>
      <c r="G1458">
        <v>2029</v>
      </c>
    </row>
    <row r="1459" spans="1:7" x14ac:dyDescent="0.3">
      <c r="A1459" s="1" t="s">
        <v>27</v>
      </c>
      <c r="B1459">
        <v>10464</v>
      </c>
      <c r="C1459">
        <v>551</v>
      </c>
      <c r="D1459">
        <v>9768</v>
      </c>
      <c r="E1459">
        <v>10650</v>
      </c>
      <c r="F1459">
        <v>11082</v>
      </c>
      <c r="G1459">
        <v>10355</v>
      </c>
    </row>
    <row r="1460" spans="1:7" x14ac:dyDescent="0.3">
      <c r="A1460" s="1" t="s">
        <v>28</v>
      </c>
      <c r="B1460">
        <v>3577</v>
      </c>
      <c r="C1460">
        <v>547</v>
      </c>
      <c r="D1460">
        <v>3281</v>
      </c>
      <c r="E1460">
        <v>3064</v>
      </c>
      <c r="F1460">
        <v>3649</v>
      </c>
      <c r="G1460">
        <v>4314</v>
      </c>
    </row>
    <row r="1461" spans="1:7" x14ac:dyDescent="0.3">
      <c r="A1461" s="1" t="s">
        <v>29</v>
      </c>
      <c r="B1461">
        <v>324</v>
      </c>
      <c r="C1461">
        <v>23</v>
      </c>
      <c r="D1461">
        <v>321</v>
      </c>
      <c r="E1461">
        <v>301</v>
      </c>
      <c r="F1461">
        <v>356</v>
      </c>
      <c r="G1461">
        <v>319</v>
      </c>
    </row>
    <row r="1462" spans="1:7" x14ac:dyDescent="0.3">
      <c r="A1462" s="1" t="s">
        <v>32</v>
      </c>
      <c r="B1462">
        <v>35120</v>
      </c>
      <c r="C1462">
        <v>1216</v>
      </c>
      <c r="D1462">
        <v>33609</v>
      </c>
      <c r="E1462">
        <v>35203</v>
      </c>
      <c r="F1462">
        <v>36585</v>
      </c>
      <c r="G1462">
        <v>35083</v>
      </c>
    </row>
    <row r="1463" spans="1:7" x14ac:dyDescent="0.3">
      <c r="A1463" s="1" t="s">
        <v>33</v>
      </c>
      <c r="B1463">
        <v>21084</v>
      </c>
      <c r="C1463">
        <v>1410</v>
      </c>
      <c r="D1463">
        <v>19275</v>
      </c>
      <c r="E1463">
        <v>20712</v>
      </c>
      <c r="F1463">
        <v>22466</v>
      </c>
      <c r="G1463">
        <v>21884</v>
      </c>
    </row>
    <row r="1464" spans="1:7" x14ac:dyDescent="0.3">
      <c r="A1464" s="1" t="s">
        <v>34</v>
      </c>
      <c r="B1464">
        <v>8068</v>
      </c>
      <c r="C1464">
        <v>1191</v>
      </c>
      <c r="D1464">
        <v>6909</v>
      </c>
      <c r="E1464">
        <v>7312</v>
      </c>
      <c r="F1464">
        <v>9529</v>
      </c>
      <c r="G1464">
        <v>8523</v>
      </c>
    </row>
    <row r="1465" spans="1:7" x14ac:dyDescent="0.3">
      <c r="A1465" s="1" t="s">
        <v>35</v>
      </c>
      <c r="B1465">
        <v>18645</v>
      </c>
      <c r="C1465">
        <v>1049</v>
      </c>
      <c r="D1465">
        <v>17742</v>
      </c>
      <c r="E1465">
        <v>17748</v>
      </c>
      <c r="F1465">
        <v>19718</v>
      </c>
      <c r="G1465">
        <v>19374</v>
      </c>
    </row>
    <row r="1466" spans="1:7" x14ac:dyDescent="0.3">
      <c r="A1466" s="1" t="s">
        <v>36</v>
      </c>
      <c r="B1466">
        <v>319</v>
      </c>
      <c r="C1466">
        <v>91</v>
      </c>
      <c r="D1466">
        <v>436</v>
      </c>
      <c r="E1466">
        <v>272</v>
      </c>
      <c r="F1466">
        <v>228</v>
      </c>
      <c r="G1466">
        <v>339</v>
      </c>
    </row>
    <row r="1467" spans="1:7" x14ac:dyDescent="0.3">
      <c r="A1467" s="1" t="s">
        <v>37</v>
      </c>
      <c r="B1467">
        <v>34228</v>
      </c>
      <c r="C1467">
        <v>1248</v>
      </c>
      <c r="D1467">
        <v>32719</v>
      </c>
      <c r="E1467">
        <v>33979</v>
      </c>
      <c r="F1467">
        <v>35736</v>
      </c>
      <c r="G1467">
        <v>34479</v>
      </c>
    </row>
    <row r="1468" spans="1:7" x14ac:dyDescent="0.3">
      <c r="A1468" s="1" t="s">
        <v>38</v>
      </c>
      <c r="B1468">
        <v>1729</v>
      </c>
      <c r="C1468">
        <v>94</v>
      </c>
      <c r="D1468">
        <v>1620</v>
      </c>
      <c r="E1468">
        <v>1689</v>
      </c>
      <c r="F1468">
        <v>1835</v>
      </c>
      <c r="G1468">
        <v>1771</v>
      </c>
    </row>
    <row r="1469" spans="1:7" x14ac:dyDescent="0.3">
      <c r="A1469" s="1" t="s">
        <v>39</v>
      </c>
      <c r="B1469">
        <v>10142</v>
      </c>
      <c r="C1469">
        <v>582</v>
      </c>
      <c r="D1469">
        <v>9461</v>
      </c>
      <c r="E1469">
        <v>9890</v>
      </c>
      <c r="F1469">
        <v>10769</v>
      </c>
      <c r="G1469">
        <v>10450</v>
      </c>
    </row>
    <row r="1470" spans="1:7" x14ac:dyDescent="0.3">
      <c r="A1470" s="1" t="s">
        <v>40</v>
      </c>
      <c r="B1470">
        <v>3849</v>
      </c>
      <c r="C1470">
        <v>245</v>
      </c>
      <c r="D1470">
        <v>3681</v>
      </c>
      <c r="E1470">
        <v>3656</v>
      </c>
      <c r="F1470">
        <v>3871</v>
      </c>
      <c r="G1470">
        <v>4187</v>
      </c>
    </row>
    <row r="1471" spans="1:7" x14ac:dyDescent="0.3">
      <c r="A1471" s="1" t="s">
        <v>41</v>
      </c>
      <c r="B1471">
        <v>948</v>
      </c>
      <c r="C1471">
        <v>136</v>
      </c>
      <c r="D1471">
        <v>898</v>
      </c>
      <c r="E1471">
        <v>804</v>
      </c>
      <c r="F1471">
        <v>966</v>
      </c>
      <c r="G1471">
        <v>1126</v>
      </c>
    </row>
    <row r="1472" spans="1:7" x14ac:dyDescent="0.3">
      <c r="A1472" s="1" t="s">
        <v>44</v>
      </c>
      <c r="B1472">
        <v>35474</v>
      </c>
      <c r="C1472">
        <v>1476</v>
      </c>
      <c r="D1472">
        <v>33828</v>
      </c>
      <c r="E1472">
        <v>35469</v>
      </c>
      <c r="F1472">
        <v>37410</v>
      </c>
      <c r="G1472">
        <v>35190</v>
      </c>
    </row>
    <row r="1473" spans="1:7" x14ac:dyDescent="0.3">
      <c r="A1473" s="1" t="s">
        <v>45</v>
      </c>
      <c r="B1473">
        <v>21634</v>
      </c>
      <c r="C1473">
        <v>1383</v>
      </c>
      <c r="D1473">
        <v>19937</v>
      </c>
      <c r="E1473">
        <v>21243</v>
      </c>
      <c r="F1473">
        <v>23189</v>
      </c>
      <c r="G1473">
        <v>22168</v>
      </c>
    </row>
    <row r="1474" spans="1:7" x14ac:dyDescent="0.3">
      <c r="A1474" s="1" t="s">
        <v>46</v>
      </c>
      <c r="B1474">
        <v>12372</v>
      </c>
      <c r="C1474">
        <v>262</v>
      </c>
      <c r="D1474">
        <v>12097</v>
      </c>
      <c r="E1474">
        <v>12319</v>
      </c>
      <c r="F1474">
        <v>12728</v>
      </c>
      <c r="G1474">
        <v>12344</v>
      </c>
    </row>
    <row r="1475" spans="1:7" x14ac:dyDescent="0.3">
      <c r="A1475" s="1" t="s">
        <v>47</v>
      </c>
      <c r="B1475">
        <v>17621</v>
      </c>
      <c r="C1475">
        <v>2937</v>
      </c>
      <c r="D1475">
        <v>14459</v>
      </c>
      <c r="E1475">
        <v>16072</v>
      </c>
      <c r="F1475">
        <v>21065</v>
      </c>
      <c r="G1475">
        <v>18889</v>
      </c>
    </row>
    <row r="1476" spans="1:7" x14ac:dyDescent="0.3">
      <c r="A1476" s="1" t="s">
        <v>48</v>
      </c>
      <c r="B1476">
        <v>2697</v>
      </c>
      <c r="C1476">
        <v>158</v>
      </c>
      <c r="D1476">
        <v>2568</v>
      </c>
      <c r="E1476">
        <v>2552</v>
      </c>
      <c r="F1476">
        <v>2823</v>
      </c>
      <c r="G1476">
        <v>2844</v>
      </c>
    </row>
    <row r="1477" spans="1:7" x14ac:dyDescent="0.3">
      <c r="A1477" s="1" t="s">
        <v>49</v>
      </c>
      <c r="B1477">
        <v>31091</v>
      </c>
      <c r="C1477">
        <v>1570</v>
      </c>
      <c r="D1477">
        <v>29107</v>
      </c>
      <c r="E1477">
        <v>30846</v>
      </c>
      <c r="F1477">
        <v>32881</v>
      </c>
      <c r="G1477">
        <v>31529</v>
      </c>
    </row>
    <row r="1478" spans="1:7" x14ac:dyDescent="0.3">
      <c r="A1478" s="1" t="s">
        <v>50</v>
      </c>
      <c r="B1478">
        <v>2260</v>
      </c>
      <c r="C1478">
        <v>115</v>
      </c>
      <c r="D1478">
        <v>2127</v>
      </c>
      <c r="E1478">
        <v>2228</v>
      </c>
      <c r="F1478">
        <v>2401</v>
      </c>
      <c r="G1478">
        <v>2286</v>
      </c>
    </row>
    <row r="1479" spans="1:7" x14ac:dyDescent="0.3">
      <c r="A1479" s="1" t="s">
        <v>51</v>
      </c>
      <c r="B1479">
        <v>11002</v>
      </c>
      <c r="C1479">
        <v>533</v>
      </c>
      <c r="D1479">
        <v>10387</v>
      </c>
      <c r="E1479">
        <v>10898</v>
      </c>
      <c r="F1479">
        <v>11683</v>
      </c>
      <c r="G1479">
        <v>11042</v>
      </c>
    </row>
    <row r="1480" spans="1:7" x14ac:dyDescent="0.3">
      <c r="A1480" s="1" t="s">
        <v>52</v>
      </c>
      <c r="B1480">
        <v>4497</v>
      </c>
      <c r="C1480">
        <v>295</v>
      </c>
      <c r="D1480">
        <v>4150</v>
      </c>
      <c r="E1480">
        <v>4355</v>
      </c>
      <c r="F1480">
        <v>4720</v>
      </c>
      <c r="G1480">
        <v>4764</v>
      </c>
    </row>
    <row r="1481" spans="1:7" x14ac:dyDescent="0.3">
      <c r="A1481" s="1" t="s">
        <v>53</v>
      </c>
      <c r="B1481">
        <v>1068</v>
      </c>
      <c r="C1481">
        <v>265</v>
      </c>
      <c r="D1481">
        <v>926</v>
      </c>
      <c r="E1481">
        <v>826</v>
      </c>
      <c r="F1481">
        <v>1091</v>
      </c>
      <c r="G1481">
        <v>1430</v>
      </c>
    </row>
    <row r="1482" spans="1:7" x14ac:dyDescent="0.3">
      <c r="A1482" s="1" t="s">
        <v>56</v>
      </c>
      <c r="B1482">
        <v>37331</v>
      </c>
      <c r="C1482">
        <v>1677</v>
      </c>
      <c r="D1482">
        <v>35401</v>
      </c>
      <c r="E1482">
        <v>37106</v>
      </c>
      <c r="F1482">
        <v>39490</v>
      </c>
      <c r="G1482">
        <v>37328</v>
      </c>
    </row>
    <row r="1483" spans="1:7" x14ac:dyDescent="0.3">
      <c r="A1483" s="1" t="s">
        <v>57</v>
      </c>
      <c r="B1483">
        <v>20935</v>
      </c>
      <c r="C1483">
        <v>901</v>
      </c>
      <c r="D1483">
        <v>19768</v>
      </c>
      <c r="E1483">
        <v>21053</v>
      </c>
      <c r="F1483">
        <v>21965</v>
      </c>
      <c r="G1483">
        <v>20953</v>
      </c>
    </row>
    <row r="1484" spans="1:7" x14ac:dyDescent="0.3">
      <c r="A1484" s="1" t="s">
        <v>58</v>
      </c>
      <c r="B1484">
        <v>12403</v>
      </c>
      <c r="C1484">
        <v>614</v>
      </c>
      <c r="D1484">
        <v>12045</v>
      </c>
      <c r="E1484">
        <v>11779</v>
      </c>
      <c r="F1484">
        <v>12637</v>
      </c>
      <c r="G1484">
        <v>13151</v>
      </c>
    </row>
    <row r="1485" spans="1:7" x14ac:dyDescent="0.3">
      <c r="A1485" s="1" t="s">
        <v>59</v>
      </c>
      <c r="B1485">
        <v>17891</v>
      </c>
      <c r="C1485">
        <v>1562</v>
      </c>
      <c r="D1485">
        <v>16872</v>
      </c>
      <c r="E1485">
        <v>16279</v>
      </c>
      <c r="F1485">
        <v>18875</v>
      </c>
      <c r="G1485">
        <v>19539</v>
      </c>
    </row>
    <row r="1486" spans="1:7" x14ac:dyDescent="0.3">
      <c r="A1486" s="1" t="s">
        <v>60</v>
      </c>
      <c r="B1486">
        <v>2451</v>
      </c>
      <c r="C1486">
        <v>123</v>
      </c>
      <c r="D1486">
        <v>2317</v>
      </c>
      <c r="E1486">
        <v>2408</v>
      </c>
      <c r="F1486">
        <v>2611</v>
      </c>
      <c r="G1486">
        <v>2468</v>
      </c>
    </row>
    <row r="1487" spans="1:7" x14ac:dyDescent="0.3">
      <c r="A1487" s="1" t="s">
        <v>61</v>
      </c>
      <c r="B1487">
        <v>32915</v>
      </c>
      <c r="C1487">
        <v>1671</v>
      </c>
      <c r="D1487">
        <v>30985</v>
      </c>
      <c r="E1487">
        <v>32163</v>
      </c>
      <c r="F1487">
        <v>34753</v>
      </c>
      <c r="G1487">
        <v>33758</v>
      </c>
    </row>
    <row r="1488" spans="1:7" x14ac:dyDescent="0.3">
      <c r="A1488" s="1" t="s">
        <v>62</v>
      </c>
      <c r="B1488">
        <v>1515</v>
      </c>
      <c r="C1488">
        <v>73</v>
      </c>
      <c r="D1488">
        <v>1432</v>
      </c>
      <c r="E1488">
        <v>1485</v>
      </c>
      <c r="F1488">
        <v>1603</v>
      </c>
      <c r="G1488">
        <v>1539</v>
      </c>
    </row>
    <row r="1489" spans="1:7" x14ac:dyDescent="0.3">
      <c r="A1489" s="1" t="s">
        <v>63</v>
      </c>
      <c r="B1489">
        <v>10407</v>
      </c>
      <c r="C1489">
        <v>508</v>
      </c>
      <c r="D1489">
        <v>9967</v>
      </c>
      <c r="E1489">
        <v>9981</v>
      </c>
      <c r="F1489">
        <v>10944</v>
      </c>
      <c r="G1489">
        <v>10738</v>
      </c>
    </row>
    <row r="1490" spans="1:7" x14ac:dyDescent="0.3">
      <c r="A1490" s="1" t="s">
        <v>64</v>
      </c>
      <c r="B1490">
        <v>4074</v>
      </c>
      <c r="C1490">
        <v>552</v>
      </c>
      <c r="D1490">
        <v>3412</v>
      </c>
      <c r="E1490">
        <v>3835</v>
      </c>
      <c r="F1490">
        <v>4603</v>
      </c>
      <c r="G1490">
        <v>4447</v>
      </c>
    </row>
    <row r="1491" spans="1:7" x14ac:dyDescent="0.3">
      <c r="A1491" s="1" t="s">
        <v>65</v>
      </c>
      <c r="B1491">
        <v>747</v>
      </c>
      <c r="C1491">
        <v>153</v>
      </c>
      <c r="D1491">
        <v>841</v>
      </c>
      <c r="E1491">
        <v>584</v>
      </c>
      <c r="F1491">
        <v>655</v>
      </c>
      <c r="G1491">
        <v>909</v>
      </c>
    </row>
    <row r="1492" spans="1:7" x14ac:dyDescent="0.3">
      <c r="A1492" s="1" t="s">
        <v>68</v>
      </c>
      <c r="B1492">
        <v>36516</v>
      </c>
      <c r="C1492">
        <v>1502</v>
      </c>
      <c r="D1492">
        <v>34799</v>
      </c>
      <c r="E1492">
        <v>35978</v>
      </c>
      <c r="F1492">
        <v>38345</v>
      </c>
      <c r="G1492">
        <v>36941</v>
      </c>
    </row>
    <row r="1493" spans="1:7" x14ac:dyDescent="0.3">
      <c r="A1493" s="1" t="s">
        <v>69</v>
      </c>
      <c r="B1493">
        <v>21802</v>
      </c>
      <c r="C1493">
        <v>877</v>
      </c>
      <c r="D1493">
        <v>20732</v>
      </c>
      <c r="E1493">
        <v>21569</v>
      </c>
      <c r="F1493">
        <v>22814</v>
      </c>
      <c r="G1493">
        <v>22094</v>
      </c>
    </row>
    <row r="1494" spans="1:7" x14ac:dyDescent="0.3">
      <c r="A1494" s="1" t="s">
        <v>70</v>
      </c>
      <c r="B1494">
        <v>12566</v>
      </c>
      <c r="C1494">
        <v>639</v>
      </c>
      <c r="D1494">
        <v>11771</v>
      </c>
      <c r="E1494">
        <v>12390</v>
      </c>
      <c r="F1494">
        <v>13264</v>
      </c>
      <c r="G1494">
        <v>12837</v>
      </c>
    </row>
    <row r="1495" spans="1:7" x14ac:dyDescent="0.3">
      <c r="A1495" s="1" t="s">
        <v>71</v>
      </c>
      <c r="B1495">
        <v>15261</v>
      </c>
      <c r="C1495">
        <v>1592</v>
      </c>
      <c r="D1495">
        <v>13937</v>
      </c>
      <c r="E1495">
        <v>13829</v>
      </c>
      <c r="F1495">
        <v>16607</v>
      </c>
      <c r="G1495">
        <v>16670</v>
      </c>
    </row>
    <row r="1496" spans="1:7" x14ac:dyDescent="0.3">
      <c r="A1496" s="1" t="s">
        <v>72</v>
      </c>
      <c r="B1496">
        <v>2482</v>
      </c>
      <c r="C1496">
        <v>98</v>
      </c>
      <c r="D1496">
        <v>2357</v>
      </c>
      <c r="E1496">
        <v>2495</v>
      </c>
      <c r="F1496">
        <v>2595</v>
      </c>
      <c r="G1496">
        <v>2480</v>
      </c>
    </row>
    <row r="1497" spans="1:7" x14ac:dyDescent="0.3">
      <c r="A1497" s="1" t="s">
        <v>73</v>
      </c>
      <c r="B1497">
        <v>36460</v>
      </c>
      <c r="C1497">
        <v>1995</v>
      </c>
      <c r="D1497">
        <v>34167</v>
      </c>
      <c r="E1497">
        <v>35499</v>
      </c>
      <c r="F1497">
        <v>38572</v>
      </c>
      <c r="G1497">
        <v>37602</v>
      </c>
    </row>
    <row r="1498" spans="1:7" x14ac:dyDescent="0.3">
      <c r="A1498" s="1" t="s">
        <v>74</v>
      </c>
      <c r="B1498">
        <v>1882</v>
      </c>
      <c r="C1498">
        <v>86</v>
      </c>
      <c r="D1498">
        <v>1787</v>
      </c>
      <c r="E1498">
        <v>1838</v>
      </c>
      <c r="F1498">
        <v>1980</v>
      </c>
      <c r="G1498">
        <v>1921</v>
      </c>
    </row>
    <row r="1499" spans="1:7" x14ac:dyDescent="0.3">
      <c r="A1499" s="1" t="s">
        <v>75</v>
      </c>
      <c r="B1499">
        <v>11489</v>
      </c>
      <c r="C1499">
        <v>1024</v>
      </c>
      <c r="D1499">
        <v>10454</v>
      </c>
      <c r="E1499">
        <v>11457</v>
      </c>
      <c r="F1499">
        <v>12889</v>
      </c>
      <c r="G1499">
        <v>11156</v>
      </c>
    </row>
    <row r="1500" spans="1:7" x14ac:dyDescent="0.3">
      <c r="A1500" s="1" t="s">
        <v>76</v>
      </c>
      <c r="B1500">
        <v>4097</v>
      </c>
      <c r="C1500">
        <v>432</v>
      </c>
      <c r="D1500">
        <v>3578</v>
      </c>
      <c r="E1500">
        <v>4033</v>
      </c>
      <c r="F1500">
        <v>4630</v>
      </c>
      <c r="G1500">
        <v>4148</v>
      </c>
    </row>
    <row r="1501" spans="1:7" x14ac:dyDescent="0.3">
      <c r="A1501" s="1" t="s">
        <v>77</v>
      </c>
      <c r="B1501">
        <v>1013</v>
      </c>
      <c r="C1501">
        <v>95</v>
      </c>
      <c r="D1501">
        <v>1127</v>
      </c>
      <c r="E1501">
        <v>960</v>
      </c>
      <c r="F1501">
        <v>913</v>
      </c>
      <c r="G1501">
        <v>1053</v>
      </c>
    </row>
    <row r="1502" spans="1:7" x14ac:dyDescent="0.3">
      <c r="A1502" s="1" t="s">
        <v>80</v>
      </c>
      <c r="B1502">
        <v>39858</v>
      </c>
      <c r="C1502">
        <v>1804</v>
      </c>
      <c r="D1502">
        <v>37691</v>
      </c>
      <c r="E1502">
        <v>39448</v>
      </c>
      <c r="F1502">
        <v>42034</v>
      </c>
      <c r="G1502">
        <v>40257</v>
      </c>
    </row>
    <row r="1503" spans="1:7" x14ac:dyDescent="0.3">
      <c r="A1503" s="1" t="s">
        <v>81</v>
      </c>
      <c r="B1503">
        <v>24328</v>
      </c>
      <c r="C1503">
        <v>931</v>
      </c>
      <c r="D1503">
        <v>23520</v>
      </c>
      <c r="E1503">
        <v>23537</v>
      </c>
      <c r="F1503">
        <v>24986</v>
      </c>
      <c r="G1503">
        <v>25269</v>
      </c>
    </row>
    <row r="1504" spans="1:7" x14ac:dyDescent="0.3">
      <c r="A1504" s="1" t="s">
        <v>82</v>
      </c>
      <c r="B1504">
        <v>13853</v>
      </c>
      <c r="C1504">
        <v>821</v>
      </c>
      <c r="D1504">
        <v>12993</v>
      </c>
      <c r="E1504">
        <v>13346</v>
      </c>
      <c r="F1504">
        <v>14754</v>
      </c>
      <c r="G1504">
        <v>14317</v>
      </c>
    </row>
    <row r="1505" spans="1:7" x14ac:dyDescent="0.3">
      <c r="A1505" s="1" t="s">
        <v>83</v>
      </c>
      <c r="B1505">
        <v>15745</v>
      </c>
      <c r="C1505">
        <v>625</v>
      </c>
      <c r="D1505">
        <v>15322</v>
      </c>
      <c r="E1505">
        <v>15311</v>
      </c>
      <c r="F1505">
        <v>15708</v>
      </c>
      <c r="G1505">
        <v>16640</v>
      </c>
    </row>
    <row r="1506" spans="1:7" x14ac:dyDescent="0.3">
      <c r="A1506" s="1" t="s">
        <v>84</v>
      </c>
      <c r="B1506">
        <v>388</v>
      </c>
      <c r="C1506">
        <v>90</v>
      </c>
      <c r="D1506">
        <v>308</v>
      </c>
      <c r="E1506">
        <v>313</v>
      </c>
      <c r="F1506">
        <v>464</v>
      </c>
      <c r="G1506">
        <v>466</v>
      </c>
    </row>
    <row r="1507" spans="1:7" x14ac:dyDescent="0.3">
      <c r="A1507" s="1" t="s">
        <v>85</v>
      </c>
      <c r="B1507">
        <v>39826</v>
      </c>
      <c r="C1507">
        <v>1866</v>
      </c>
      <c r="D1507">
        <v>38072</v>
      </c>
      <c r="E1507">
        <v>38362</v>
      </c>
      <c r="F1507">
        <v>41582</v>
      </c>
      <c r="G1507">
        <v>41288</v>
      </c>
    </row>
    <row r="1508" spans="1:7" x14ac:dyDescent="0.3">
      <c r="A1508" s="1" t="s">
        <v>86</v>
      </c>
      <c r="B1508">
        <v>2026</v>
      </c>
      <c r="C1508">
        <v>117</v>
      </c>
      <c r="D1508">
        <v>1907</v>
      </c>
      <c r="E1508">
        <v>1952</v>
      </c>
      <c r="F1508">
        <v>2160</v>
      </c>
      <c r="G1508">
        <v>2084</v>
      </c>
    </row>
    <row r="1509" spans="1:7" x14ac:dyDescent="0.3">
      <c r="A1509" s="1" t="s">
        <v>87</v>
      </c>
      <c r="B1509">
        <v>11111</v>
      </c>
      <c r="C1509">
        <v>974</v>
      </c>
      <c r="D1509">
        <v>9994</v>
      </c>
      <c r="E1509">
        <v>10677</v>
      </c>
      <c r="F1509">
        <v>12209</v>
      </c>
      <c r="G1509">
        <v>11562</v>
      </c>
    </row>
    <row r="1510" spans="1:7" x14ac:dyDescent="0.3">
      <c r="A1510" s="1" t="s">
        <v>88</v>
      </c>
      <c r="B1510">
        <v>6242</v>
      </c>
      <c r="C1510">
        <v>418</v>
      </c>
      <c r="D1510">
        <v>6140</v>
      </c>
      <c r="E1510">
        <v>5697</v>
      </c>
      <c r="F1510">
        <v>6504</v>
      </c>
      <c r="G1510">
        <v>6626</v>
      </c>
    </row>
    <row r="1511" spans="1:7" x14ac:dyDescent="0.3">
      <c r="A1511" s="1" t="s">
        <v>89</v>
      </c>
      <c r="B1511">
        <v>628</v>
      </c>
      <c r="C1511">
        <v>147</v>
      </c>
      <c r="D1511">
        <v>829</v>
      </c>
      <c r="E1511">
        <v>623</v>
      </c>
      <c r="F1511">
        <v>480</v>
      </c>
      <c r="G1511">
        <v>579</v>
      </c>
    </row>
    <row r="1513" spans="1:7" x14ac:dyDescent="0.3">
      <c r="A1513" s="1" t="s">
        <v>210</v>
      </c>
    </row>
    <row r="1514" spans="1:7" x14ac:dyDescent="0.3">
      <c r="A1514" s="1" t="s">
        <v>0</v>
      </c>
      <c r="B1514" s="1" t="s">
        <v>1</v>
      </c>
      <c r="C1514" s="1" t="s">
        <v>2</v>
      </c>
      <c r="D1514" s="1" t="s">
        <v>3</v>
      </c>
      <c r="E1514" s="1" t="s">
        <v>4</v>
      </c>
      <c r="F1514" s="1" t="s">
        <v>5</v>
      </c>
      <c r="G1514" s="1" t="s">
        <v>6</v>
      </c>
    </row>
    <row r="1515" spans="1:7" x14ac:dyDescent="0.3">
      <c r="A1515" s="1" t="s">
        <v>20</v>
      </c>
      <c r="B1515">
        <v>32703</v>
      </c>
      <c r="C1515">
        <v>1471</v>
      </c>
      <c r="D1515">
        <v>31112</v>
      </c>
      <c r="E1515">
        <v>34192</v>
      </c>
      <c r="F1515">
        <v>33686</v>
      </c>
      <c r="G1515">
        <v>31822</v>
      </c>
    </row>
    <row r="1516" spans="1:7" x14ac:dyDescent="0.3">
      <c r="A1516" s="1" t="s">
        <v>21</v>
      </c>
      <c r="B1516">
        <v>27467</v>
      </c>
      <c r="C1516">
        <v>959</v>
      </c>
      <c r="D1516">
        <v>26415</v>
      </c>
      <c r="E1516">
        <v>28578</v>
      </c>
      <c r="F1516">
        <v>27893</v>
      </c>
      <c r="G1516">
        <v>26981</v>
      </c>
    </row>
    <row r="1517" spans="1:7" x14ac:dyDescent="0.3">
      <c r="A1517" s="1" t="s">
        <v>22</v>
      </c>
      <c r="B1517">
        <v>13751</v>
      </c>
      <c r="C1517">
        <v>540</v>
      </c>
      <c r="D1517">
        <v>13728</v>
      </c>
      <c r="E1517">
        <v>14495</v>
      </c>
      <c r="F1517">
        <v>13568</v>
      </c>
      <c r="G1517">
        <v>13215</v>
      </c>
    </row>
    <row r="1518" spans="1:7" x14ac:dyDescent="0.3">
      <c r="A1518" s="1" t="s">
        <v>23</v>
      </c>
      <c r="B1518">
        <v>13743</v>
      </c>
      <c r="C1518">
        <v>353</v>
      </c>
      <c r="D1518">
        <v>13706</v>
      </c>
      <c r="E1518">
        <v>13539</v>
      </c>
      <c r="F1518">
        <v>14251</v>
      </c>
      <c r="G1518">
        <v>13475</v>
      </c>
    </row>
    <row r="1519" spans="1:7" x14ac:dyDescent="0.3">
      <c r="A1519" s="1" t="s">
        <v>24</v>
      </c>
      <c r="B1519">
        <v>746</v>
      </c>
      <c r="C1519">
        <v>124</v>
      </c>
      <c r="D1519">
        <v>895</v>
      </c>
      <c r="E1519">
        <v>772</v>
      </c>
      <c r="F1519">
        <v>596</v>
      </c>
      <c r="G1519">
        <v>718</v>
      </c>
    </row>
    <row r="1520" spans="1:7" x14ac:dyDescent="0.3">
      <c r="A1520" s="1" t="s">
        <v>25</v>
      </c>
      <c r="B1520">
        <v>40651</v>
      </c>
      <c r="C1520">
        <v>2456</v>
      </c>
      <c r="D1520">
        <v>41770</v>
      </c>
      <c r="E1520">
        <v>43425</v>
      </c>
      <c r="F1520">
        <v>39590</v>
      </c>
      <c r="G1520">
        <v>37819</v>
      </c>
    </row>
    <row r="1521" spans="1:7" x14ac:dyDescent="0.3">
      <c r="A1521" s="1" t="s">
        <v>26</v>
      </c>
      <c r="B1521">
        <v>1444</v>
      </c>
      <c r="C1521">
        <v>50</v>
      </c>
      <c r="D1521">
        <v>1376</v>
      </c>
      <c r="E1521">
        <v>1492</v>
      </c>
      <c r="F1521">
        <v>1469</v>
      </c>
      <c r="G1521">
        <v>1439</v>
      </c>
    </row>
    <row r="1522" spans="1:7" x14ac:dyDescent="0.3">
      <c r="A1522" s="1" t="s">
        <v>27</v>
      </c>
      <c r="B1522">
        <v>10531</v>
      </c>
      <c r="C1522">
        <v>605</v>
      </c>
      <c r="D1522">
        <v>10644</v>
      </c>
      <c r="E1522">
        <v>11312</v>
      </c>
      <c r="F1522">
        <v>10277</v>
      </c>
      <c r="G1522">
        <v>9890</v>
      </c>
    </row>
    <row r="1523" spans="1:7" x14ac:dyDescent="0.3">
      <c r="A1523" s="1" t="s">
        <v>28</v>
      </c>
      <c r="B1523">
        <v>4114</v>
      </c>
      <c r="C1523">
        <v>300</v>
      </c>
      <c r="D1523">
        <v>4266</v>
      </c>
      <c r="E1523">
        <v>3801</v>
      </c>
      <c r="F1523">
        <v>3934</v>
      </c>
      <c r="G1523">
        <v>4454</v>
      </c>
    </row>
    <row r="1524" spans="1:7" x14ac:dyDescent="0.3">
      <c r="A1524" s="1" t="s">
        <v>29</v>
      </c>
      <c r="B1524">
        <v>325</v>
      </c>
      <c r="C1524">
        <v>37</v>
      </c>
      <c r="D1524">
        <v>291</v>
      </c>
      <c r="E1524">
        <v>307</v>
      </c>
      <c r="F1524">
        <v>375</v>
      </c>
      <c r="G1524">
        <v>328</v>
      </c>
    </row>
    <row r="1525" spans="1:7" x14ac:dyDescent="0.3">
      <c r="A1525" s="1" t="s">
        <v>32</v>
      </c>
      <c r="B1525">
        <v>30589</v>
      </c>
      <c r="C1525">
        <v>1083</v>
      </c>
      <c r="D1525">
        <v>29783</v>
      </c>
      <c r="E1525">
        <v>32016</v>
      </c>
      <c r="F1525">
        <v>30845</v>
      </c>
      <c r="G1525">
        <v>29713</v>
      </c>
    </row>
    <row r="1526" spans="1:7" x14ac:dyDescent="0.3">
      <c r="A1526" s="1" t="s">
        <v>33</v>
      </c>
      <c r="B1526">
        <v>23991</v>
      </c>
      <c r="C1526">
        <v>814</v>
      </c>
      <c r="D1526">
        <v>23000</v>
      </c>
      <c r="E1526">
        <v>24913</v>
      </c>
      <c r="F1526">
        <v>24304</v>
      </c>
      <c r="G1526">
        <v>23746</v>
      </c>
    </row>
    <row r="1527" spans="1:7" x14ac:dyDescent="0.3">
      <c r="A1527" s="1" t="s">
        <v>34</v>
      </c>
      <c r="B1527">
        <v>8818</v>
      </c>
      <c r="C1527">
        <v>384</v>
      </c>
      <c r="D1527">
        <v>8559</v>
      </c>
      <c r="E1527">
        <v>9225</v>
      </c>
      <c r="F1527">
        <v>9059</v>
      </c>
      <c r="G1527">
        <v>8429</v>
      </c>
    </row>
    <row r="1528" spans="1:7" x14ac:dyDescent="0.3">
      <c r="A1528" s="1" t="s">
        <v>35</v>
      </c>
      <c r="B1528">
        <v>16472</v>
      </c>
      <c r="C1528">
        <v>1007</v>
      </c>
      <c r="D1528">
        <v>17193</v>
      </c>
      <c r="E1528">
        <v>17474</v>
      </c>
      <c r="F1528">
        <v>15746</v>
      </c>
      <c r="G1528">
        <v>15475</v>
      </c>
    </row>
    <row r="1529" spans="1:7" x14ac:dyDescent="0.3">
      <c r="A1529" s="1" t="s">
        <v>36</v>
      </c>
      <c r="B1529">
        <v>258</v>
      </c>
      <c r="C1529">
        <v>77</v>
      </c>
      <c r="D1529">
        <v>365</v>
      </c>
      <c r="E1529">
        <v>221</v>
      </c>
      <c r="F1529">
        <v>185</v>
      </c>
      <c r="G1529">
        <v>261</v>
      </c>
    </row>
    <row r="1530" spans="1:7" x14ac:dyDescent="0.3">
      <c r="A1530" s="1" t="s">
        <v>37</v>
      </c>
      <c r="B1530">
        <v>39726</v>
      </c>
      <c r="C1530">
        <v>1348</v>
      </c>
      <c r="D1530">
        <v>39943</v>
      </c>
      <c r="E1530">
        <v>41500</v>
      </c>
      <c r="F1530">
        <v>39103</v>
      </c>
      <c r="G1530">
        <v>38359</v>
      </c>
    </row>
    <row r="1531" spans="1:7" x14ac:dyDescent="0.3">
      <c r="A1531" s="1" t="s">
        <v>38</v>
      </c>
      <c r="B1531">
        <v>1208</v>
      </c>
      <c r="C1531">
        <v>19</v>
      </c>
      <c r="D1531">
        <v>1203</v>
      </c>
      <c r="E1531">
        <v>1234</v>
      </c>
      <c r="F1531">
        <v>1207</v>
      </c>
      <c r="G1531">
        <v>1189</v>
      </c>
    </row>
    <row r="1532" spans="1:7" x14ac:dyDescent="0.3">
      <c r="A1532" s="1" t="s">
        <v>39</v>
      </c>
      <c r="B1532">
        <v>10136</v>
      </c>
      <c r="C1532">
        <v>293</v>
      </c>
      <c r="D1532">
        <v>10145</v>
      </c>
      <c r="E1532">
        <v>10511</v>
      </c>
      <c r="F1532">
        <v>10090</v>
      </c>
      <c r="G1532">
        <v>9798</v>
      </c>
    </row>
    <row r="1533" spans="1:7" x14ac:dyDescent="0.3">
      <c r="A1533" s="1" t="s">
        <v>40</v>
      </c>
      <c r="B1533">
        <v>4239</v>
      </c>
      <c r="C1533">
        <v>180</v>
      </c>
      <c r="D1533">
        <v>4443</v>
      </c>
      <c r="E1533">
        <v>4269</v>
      </c>
      <c r="F1533">
        <v>4005</v>
      </c>
      <c r="G1533">
        <v>4241</v>
      </c>
    </row>
    <row r="1534" spans="1:7" x14ac:dyDescent="0.3">
      <c r="A1534" s="1" t="s">
        <v>41</v>
      </c>
      <c r="B1534">
        <v>1072</v>
      </c>
      <c r="C1534">
        <v>118</v>
      </c>
      <c r="D1534">
        <v>1118</v>
      </c>
      <c r="E1534">
        <v>943</v>
      </c>
      <c r="F1534">
        <v>1015</v>
      </c>
      <c r="G1534">
        <v>1213</v>
      </c>
    </row>
    <row r="1535" spans="1:7" x14ac:dyDescent="0.3">
      <c r="A1535" s="1" t="s">
        <v>44</v>
      </c>
      <c r="B1535">
        <v>30760</v>
      </c>
      <c r="C1535">
        <v>1378</v>
      </c>
      <c r="D1535">
        <v>29388</v>
      </c>
      <c r="E1535">
        <v>32162</v>
      </c>
      <c r="F1535">
        <v>31706</v>
      </c>
      <c r="G1535">
        <v>29785</v>
      </c>
    </row>
    <row r="1536" spans="1:7" x14ac:dyDescent="0.3">
      <c r="A1536" s="1" t="s">
        <v>45</v>
      </c>
      <c r="B1536">
        <v>24000</v>
      </c>
      <c r="C1536">
        <v>837</v>
      </c>
      <c r="D1536">
        <v>23125</v>
      </c>
      <c r="E1536">
        <v>25034</v>
      </c>
      <c r="F1536">
        <v>24278</v>
      </c>
      <c r="G1536">
        <v>23562</v>
      </c>
    </row>
    <row r="1537" spans="1:7" x14ac:dyDescent="0.3">
      <c r="A1537" s="1" t="s">
        <v>46</v>
      </c>
      <c r="B1537">
        <v>12315</v>
      </c>
      <c r="C1537">
        <v>714</v>
      </c>
      <c r="D1537">
        <v>12820</v>
      </c>
      <c r="E1537">
        <v>13036</v>
      </c>
      <c r="F1537">
        <v>11693</v>
      </c>
      <c r="G1537">
        <v>11710</v>
      </c>
    </row>
    <row r="1538" spans="1:7" x14ac:dyDescent="0.3">
      <c r="A1538" s="1" t="s">
        <v>47</v>
      </c>
      <c r="B1538">
        <v>15764</v>
      </c>
      <c r="C1538">
        <v>946</v>
      </c>
      <c r="D1538">
        <v>14845</v>
      </c>
      <c r="E1538">
        <v>16185</v>
      </c>
      <c r="F1538">
        <v>16890</v>
      </c>
      <c r="G1538">
        <v>15137</v>
      </c>
    </row>
    <row r="1539" spans="1:7" x14ac:dyDescent="0.3">
      <c r="A1539" s="1" t="s">
        <v>48</v>
      </c>
      <c r="B1539">
        <v>2306</v>
      </c>
      <c r="C1539">
        <v>141</v>
      </c>
      <c r="D1539">
        <v>2454</v>
      </c>
      <c r="E1539">
        <v>2330</v>
      </c>
      <c r="F1539">
        <v>2115</v>
      </c>
      <c r="G1539">
        <v>2324</v>
      </c>
    </row>
    <row r="1540" spans="1:7" x14ac:dyDescent="0.3">
      <c r="A1540" s="1" t="s">
        <v>49</v>
      </c>
      <c r="B1540">
        <v>36228</v>
      </c>
      <c r="C1540">
        <v>1013</v>
      </c>
      <c r="D1540">
        <v>35743</v>
      </c>
      <c r="E1540">
        <v>37652</v>
      </c>
      <c r="F1540">
        <v>36193</v>
      </c>
      <c r="G1540">
        <v>35325</v>
      </c>
    </row>
    <row r="1541" spans="1:7" x14ac:dyDescent="0.3">
      <c r="A1541" s="1" t="s">
        <v>50</v>
      </c>
      <c r="B1541">
        <v>1335</v>
      </c>
      <c r="C1541">
        <v>34</v>
      </c>
      <c r="D1541">
        <v>1330</v>
      </c>
      <c r="E1541">
        <v>1384</v>
      </c>
      <c r="F1541">
        <v>1320</v>
      </c>
      <c r="G1541">
        <v>1305</v>
      </c>
    </row>
    <row r="1542" spans="1:7" x14ac:dyDescent="0.3">
      <c r="A1542" s="1" t="s">
        <v>51</v>
      </c>
      <c r="B1542">
        <v>10955</v>
      </c>
      <c r="C1542">
        <v>439</v>
      </c>
      <c r="D1542">
        <v>11097</v>
      </c>
      <c r="E1542">
        <v>11468</v>
      </c>
      <c r="F1542">
        <v>10828</v>
      </c>
      <c r="G1542">
        <v>10426</v>
      </c>
    </row>
    <row r="1543" spans="1:7" x14ac:dyDescent="0.3">
      <c r="A1543" s="1" t="s">
        <v>52</v>
      </c>
      <c r="B1543">
        <v>4787</v>
      </c>
      <c r="C1543">
        <v>94</v>
      </c>
      <c r="D1543">
        <v>4732</v>
      </c>
      <c r="E1543">
        <v>4913</v>
      </c>
      <c r="F1543">
        <v>4701</v>
      </c>
      <c r="G1543">
        <v>4801</v>
      </c>
    </row>
    <row r="1544" spans="1:7" x14ac:dyDescent="0.3">
      <c r="A1544" s="1" t="s">
        <v>53</v>
      </c>
      <c r="B1544">
        <v>1296</v>
      </c>
      <c r="C1544">
        <v>323</v>
      </c>
      <c r="D1544">
        <v>1362</v>
      </c>
      <c r="E1544">
        <v>981</v>
      </c>
      <c r="F1544">
        <v>1120</v>
      </c>
      <c r="G1544">
        <v>1719</v>
      </c>
    </row>
    <row r="1545" spans="1:7" x14ac:dyDescent="0.3">
      <c r="A1545" s="1" t="s">
        <v>56</v>
      </c>
      <c r="B1545">
        <v>31079</v>
      </c>
      <c r="C1545">
        <v>1329</v>
      </c>
      <c r="D1545">
        <v>29615</v>
      </c>
      <c r="E1545">
        <v>32285</v>
      </c>
      <c r="F1545">
        <v>32122</v>
      </c>
      <c r="G1545">
        <v>30295</v>
      </c>
    </row>
    <row r="1546" spans="1:7" x14ac:dyDescent="0.3">
      <c r="A1546" s="1" t="s">
        <v>57</v>
      </c>
      <c r="B1546">
        <v>22790</v>
      </c>
      <c r="C1546">
        <v>962</v>
      </c>
      <c r="D1546">
        <v>22092</v>
      </c>
      <c r="E1546">
        <v>24099</v>
      </c>
      <c r="F1546">
        <v>22928</v>
      </c>
      <c r="G1546">
        <v>22043</v>
      </c>
    </row>
    <row r="1547" spans="1:7" x14ac:dyDescent="0.3">
      <c r="A1547" s="1" t="s">
        <v>58</v>
      </c>
      <c r="B1547">
        <v>9531</v>
      </c>
      <c r="C1547">
        <v>1964</v>
      </c>
      <c r="D1547">
        <v>11661</v>
      </c>
      <c r="E1547">
        <v>9591</v>
      </c>
      <c r="F1547">
        <v>6914</v>
      </c>
      <c r="G1547">
        <v>9957</v>
      </c>
    </row>
    <row r="1548" spans="1:7" x14ac:dyDescent="0.3">
      <c r="A1548" s="1" t="s">
        <v>59</v>
      </c>
      <c r="B1548">
        <v>15814</v>
      </c>
      <c r="C1548">
        <v>1027</v>
      </c>
      <c r="D1548">
        <v>17111</v>
      </c>
      <c r="E1548">
        <v>16159</v>
      </c>
      <c r="F1548">
        <v>15079</v>
      </c>
      <c r="G1548">
        <v>14908</v>
      </c>
    </row>
    <row r="1549" spans="1:7" x14ac:dyDescent="0.3">
      <c r="A1549" s="1" t="s">
        <v>60</v>
      </c>
      <c r="B1549">
        <v>1983</v>
      </c>
      <c r="C1549">
        <v>66</v>
      </c>
      <c r="D1549">
        <v>2030</v>
      </c>
      <c r="E1549">
        <v>2050</v>
      </c>
      <c r="F1549">
        <v>1923</v>
      </c>
      <c r="G1549">
        <v>1931</v>
      </c>
    </row>
    <row r="1550" spans="1:7" x14ac:dyDescent="0.3">
      <c r="A1550" s="1" t="s">
        <v>61</v>
      </c>
      <c r="B1550">
        <v>37800</v>
      </c>
      <c r="C1550">
        <v>862</v>
      </c>
      <c r="D1550">
        <v>37587</v>
      </c>
      <c r="E1550">
        <v>38992</v>
      </c>
      <c r="F1550">
        <v>37691</v>
      </c>
      <c r="G1550">
        <v>36932</v>
      </c>
    </row>
    <row r="1551" spans="1:7" x14ac:dyDescent="0.3">
      <c r="A1551" s="1" t="s">
        <v>62</v>
      </c>
      <c r="B1551">
        <v>992</v>
      </c>
      <c r="C1551">
        <v>25</v>
      </c>
      <c r="D1551">
        <v>999</v>
      </c>
      <c r="E1551">
        <v>1025</v>
      </c>
      <c r="F1551">
        <v>976</v>
      </c>
      <c r="G1551">
        <v>969</v>
      </c>
    </row>
    <row r="1552" spans="1:7" x14ac:dyDescent="0.3">
      <c r="A1552" s="1" t="s">
        <v>63</v>
      </c>
      <c r="B1552">
        <v>10418</v>
      </c>
      <c r="C1552">
        <v>305</v>
      </c>
      <c r="D1552">
        <v>10624</v>
      </c>
      <c r="E1552">
        <v>10730</v>
      </c>
      <c r="F1552">
        <v>10208</v>
      </c>
      <c r="G1552">
        <v>10109</v>
      </c>
    </row>
    <row r="1553" spans="1:7" x14ac:dyDescent="0.3">
      <c r="A1553" s="1" t="s">
        <v>64</v>
      </c>
      <c r="B1553">
        <v>4420</v>
      </c>
      <c r="C1553">
        <v>193</v>
      </c>
      <c r="D1553">
        <v>4142</v>
      </c>
      <c r="E1553">
        <v>4498</v>
      </c>
      <c r="F1553">
        <v>4582</v>
      </c>
      <c r="G1553">
        <v>4458</v>
      </c>
    </row>
    <row r="1554" spans="1:7" x14ac:dyDescent="0.3">
      <c r="A1554" s="1" t="s">
        <v>65</v>
      </c>
      <c r="B1554">
        <v>669</v>
      </c>
      <c r="C1554">
        <v>149</v>
      </c>
      <c r="D1554">
        <v>859</v>
      </c>
      <c r="E1554">
        <v>577</v>
      </c>
      <c r="F1554">
        <v>528</v>
      </c>
      <c r="G1554">
        <v>711</v>
      </c>
    </row>
    <row r="1555" spans="1:7" x14ac:dyDescent="0.3">
      <c r="A1555" s="1" t="s">
        <v>68</v>
      </c>
      <c r="B1555">
        <v>30370</v>
      </c>
      <c r="C1555">
        <v>1058</v>
      </c>
      <c r="D1555">
        <v>29030</v>
      </c>
      <c r="E1555">
        <v>31079</v>
      </c>
      <c r="F1555">
        <v>31342</v>
      </c>
      <c r="G1555">
        <v>30027</v>
      </c>
    </row>
    <row r="1556" spans="1:7" x14ac:dyDescent="0.3">
      <c r="A1556" s="1" t="s">
        <v>69</v>
      </c>
      <c r="B1556">
        <v>24095</v>
      </c>
      <c r="C1556">
        <v>832</v>
      </c>
      <c r="D1556">
        <v>23432</v>
      </c>
      <c r="E1556">
        <v>25159</v>
      </c>
      <c r="F1556">
        <v>24358</v>
      </c>
      <c r="G1556">
        <v>23433</v>
      </c>
    </row>
    <row r="1557" spans="1:7" x14ac:dyDescent="0.3">
      <c r="A1557" s="1" t="s">
        <v>70</v>
      </c>
      <c r="B1557">
        <v>13022</v>
      </c>
      <c r="C1557">
        <v>282</v>
      </c>
      <c r="D1557">
        <v>12850</v>
      </c>
      <c r="E1557">
        <v>13374</v>
      </c>
      <c r="F1557">
        <v>13118</v>
      </c>
      <c r="G1557">
        <v>12747</v>
      </c>
    </row>
    <row r="1558" spans="1:7" x14ac:dyDescent="0.3">
      <c r="A1558" s="1" t="s">
        <v>71</v>
      </c>
      <c r="B1558">
        <v>14247</v>
      </c>
      <c r="C1558">
        <v>278</v>
      </c>
      <c r="D1558">
        <v>14540</v>
      </c>
      <c r="E1558">
        <v>14374</v>
      </c>
      <c r="F1558">
        <v>14178</v>
      </c>
      <c r="G1558">
        <v>13894</v>
      </c>
    </row>
    <row r="1559" spans="1:7" x14ac:dyDescent="0.3">
      <c r="A1559" s="1" t="s">
        <v>72</v>
      </c>
      <c r="B1559">
        <v>1889</v>
      </c>
      <c r="C1559">
        <v>169</v>
      </c>
      <c r="D1559">
        <v>1949</v>
      </c>
      <c r="E1559">
        <v>2099</v>
      </c>
      <c r="F1559">
        <v>1779</v>
      </c>
      <c r="G1559">
        <v>1728</v>
      </c>
    </row>
    <row r="1560" spans="1:7" x14ac:dyDescent="0.3">
      <c r="A1560" s="1" t="s">
        <v>73</v>
      </c>
      <c r="B1560">
        <v>41693</v>
      </c>
      <c r="C1560">
        <v>675</v>
      </c>
      <c r="D1560">
        <v>41166</v>
      </c>
      <c r="E1560">
        <v>42580</v>
      </c>
      <c r="F1560">
        <v>41858</v>
      </c>
      <c r="G1560">
        <v>41167</v>
      </c>
    </row>
    <row r="1561" spans="1:7" x14ac:dyDescent="0.3">
      <c r="A1561" s="1" t="s">
        <v>74</v>
      </c>
      <c r="B1561">
        <v>1280</v>
      </c>
      <c r="C1561">
        <v>26</v>
      </c>
      <c r="D1561">
        <v>1262</v>
      </c>
      <c r="E1561">
        <v>1306</v>
      </c>
      <c r="F1561">
        <v>1298</v>
      </c>
      <c r="G1561">
        <v>1253</v>
      </c>
    </row>
    <row r="1562" spans="1:7" x14ac:dyDescent="0.3">
      <c r="A1562" s="1" t="s">
        <v>75</v>
      </c>
      <c r="B1562">
        <v>11386</v>
      </c>
      <c r="C1562">
        <v>755</v>
      </c>
      <c r="D1562">
        <v>11041</v>
      </c>
      <c r="E1562">
        <v>12242</v>
      </c>
      <c r="F1562">
        <v>11732</v>
      </c>
      <c r="G1562">
        <v>10527</v>
      </c>
    </row>
    <row r="1563" spans="1:7" x14ac:dyDescent="0.3">
      <c r="A1563" s="1" t="s">
        <v>76</v>
      </c>
      <c r="B1563">
        <v>4399</v>
      </c>
      <c r="C1563">
        <v>296</v>
      </c>
      <c r="D1563">
        <v>4054</v>
      </c>
      <c r="E1563">
        <v>4601</v>
      </c>
      <c r="F1563">
        <v>4686</v>
      </c>
      <c r="G1563">
        <v>4256</v>
      </c>
    </row>
    <row r="1564" spans="1:7" x14ac:dyDescent="0.3">
      <c r="A1564" s="1" t="s">
        <v>77</v>
      </c>
      <c r="B1564">
        <v>1035</v>
      </c>
      <c r="C1564">
        <v>223</v>
      </c>
      <c r="D1564">
        <v>1340</v>
      </c>
      <c r="E1564">
        <v>988</v>
      </c>
      <c r="F1564">
        <v>806</v>
      </c>
      <c r="G1564">
        <v>1007</v>
      </c>
    </row>
    <row r="1565" spans="1:7" x14ac:dyDescent="0.3">
      <c r="A1565" s="1" t="s">
        <v>80</v>
      </c>
      <c r="B1565">
        <v>33323</v>
      </c>
      <c r="C1565">
        <v>2142</v>
      </c>
      <c r="D1565">
        <v>30700</v>
      </c>
      <c r="E1565">
        <v>34287</v>
      </c>
      <c r="F1565">
        <v>35666</v>
      </c>
      <c r="G1565">
        <v>32639</v>
      </c>
    </row>
    <row r="1566" spans="1:7" x14ac:dyDescent="0.3">
      <c r="A1566" s="1" t="s">
        <v>81</v>
      </c>
      <c r="B1566">
        <v>27075</v>
      </c>
      <c r="C1566">
        <v>544</v>
      </c>
      <c r="D1566">
        <v>26684</v>
      </c>
      <c r="E1566">
        <v>27813</v>
      </c>
      <c r="F1566">
        <v>27160</v>
      </c>
      <c r="G1566">
        <v>26645</v>
      </c>
    </row>
    <row r="1567" spans="1:7" x14ac:dyDescent="0.3">
      <c r="A1567" s="1" t="s">
        <v>82</v>
      </c>
      <c r="B1567">
        <v>14406</v>
      </c>
      <c r="C1567">
        <v>313</v>
      </c>
      <c r="D1567">
        <v>14370</v>
      </c>
      <c r="E1567">
        <v>14709</v>
      </c>
      <c r="F1567">
        <v>14560</v>
      </c>
      <c r="G1567">
        <v>13985</v>
      </c>
    </row>
    <row r="1568" spans="1:7" x14ac:dyDescent="0.3">
      <c r="A1568" s="1" t="s">
        <v>83</v>
      </c>
      <c r="B1568">
        <v>13382</v>
      </c>
      <c r="C1568">
        <v>1374</v>
      </c>
      <c r="D1568">
        <v>14991</v>
      </c>
      <c r="E1568">
        <v>14019</v>
      </c>
      <c r="F1568">
        <v>11994</v>
      </c>
      <c r="G1568">
        <v>12521</v>
      </c>
    </row>
    <row r="1569" spans="1:7" x14ac:dyDescent="0.3">
      <c r="A1569" s="1" t="s">
        <v>84</v>
      </c>
      <c r="B1569">
        <v>230</v>
      </c>
      <c r="C1569">
        <v>23</v>
      </c>
      <c r="D1569">
        <v>212</v>
      </c>
      <c r="E1569">
        <v>213</v>
      </c>
      <c r="F1569">
        <v>234</v>
      </c>
      <c r="G1569">
        <v>261</v>
      </c>
    </row>
    <row r="1570" spans="1:7" x14ac:dyDescent="0.3">
      <c r="A1570" s="1" t="s">
        <v>85</v>
      </c>
      <c r="B1570">
        <v>45487</v>
      </c>
      <c r="C1570">
        <v>232</v>
      </c>
      <c r="D1570">
        <v>45228</v>
      </c>
      <c r="E1570">
        <v>45766</v>
      </c>
      <c r="F1570">
        <v>45569</v>
      </c>
      <c r="G1570">
        <v>45383</v>
      </c>
    </row>
    <row r="1571" spans="1:7" x14ac:dyDescent="0.3">
      <c r="A1571" s="1" t="s">
        <v>86</v>
      </c>
      <c r="B1571">
        <v>1357</v>
      </c>
      <c r="C1571">
        <v>25</v>
      </c>
      <c r="D1571">
        <v>1350</v>
      </c>
      <c r="E1571">
        <v>1394</v>
      </c>
      <c r="F1571">
        <v>1345</v>
      </c>
      <c r="G1571">
        <v>1340</v>
      </c>
    </row>
    <row r="1572" spans="1:7" x14ac:dyDescent="0.3">
      <c r="A1572" s="1" t="s">
        <v>87</v>
      </c>
      <c r="B1572">
        <v>11489</v>
      </c>
      <c r="C1572">
        <v>280</v>
      </c>
      <c r="D1572">
        <v>11077</v>
      </c>
      <c r="E1572">
        <v>11589</v>
      </c>
      <c r="F1572">
        <v>11704</v>
      </c>
      <c r="G1572">
        <v>11585</v>
      </c>
    </row>
    <row r="1573" spans="1:7" x14ac:dyDescent="0.3">
      <c r="A1573" s="1" t="s">
        <v>88</v>
      </c>
      <c r="B1573">
        <v>6566</v>
      </c>
      <c r="C1573">
        <v>346</v>
      </c>
      <c r="D1573">
        <v>7049</v>
      </c>
      <c r="E1573">
        <v>6503</v>
      </c>
      <c r="F1573">
        <v>6487</v>
      </c>
      <c r="G1573">
        <v>6226</v>
      </c>
    </row>
    <row r="1574" spans="1:7" x14ac:dyDescent="0.3">
      <c r="A1574" s="1" t="s">
        <v>89</v>
      </c>
      <c r="B1574">
        <v>509</v>
      </c>
      <c r="C1574">
        <v>138</v>
      </c>
      <c r="D1574">
        <v>698</v>
      </c>
      <c r="E1574">
        <v>524</v>
      </c>
      <c r="F1574">
        <v>388</v>
      </c>
      <c r="G1574">
        <v>427</v>
      </c>
    </row>
    <row r="1576" spans="1:7" x14ac:dyDescent="0.3">
      <c r="A1576" s="1" t="s">
        <v>216</v>
      </c>
    </row>
    <row r="1577" spans="1:7" x14ac:dyDescent="0.3">
      <c r="A1577" s="1" t="s">
        <v>0</v>
      </c>
      <c r="B1577" s="1" t="s">
        <v>1</v>
      </c>
      <c r="C1577" s="1" t="s">
        <v>2</v>
      </c>
      <c r="D1577" s="1" t="s">
        <v>3</v>
      </c>
      <c r="E1577" s="1" t="s">
        <v>4</v>
      </c>
      <c r="F1577" s="1" t="s">
        <v>5</v>
      </c>
      <c r="G1577" s="1" t="s">
        <v>6</v>
      </c>
    </row>
    <row r="1578" spans="1:7" x14ac:dyDescent="0.3">
      <c r="A1578" s="1" t="s">
        <v>20</v>
      </c>
      <c r="B1578">
        <v>27989</v>
      </c>
      <c r="C1578">
        <v>2803</v>
      </c>
      <c r="D1578">
        <v>29445</v>
      </c>
      <c r="E1578">
        <v>31213</v>
      </c>
      <c r="F1578">
        <v>25425</v>
      </c>
      <c r="G1578">
        <v>25870</v>
      </c>
    </row>
    <row r="1579" spans="1:7" x14ac:dyDescent="0.3">
      <c r="A1579" s="1" t="s">
        <v>21</v>
      </c>
      <c r="B1579">
        <v>26292</v>
      </c>
      <c r="C1579">
        <v>3066</v>
      </c>
      <c r="D1579">
        <v>27906</v>
      </c>
      <c r="E1579">
        <v>29801</v>
      </c>
      <c r="F1579">
        <v>23446</v>
      </c>
      <c r="G1579">
        <v>24015</v>
      </c>
    </row>
    <row r="1580" spans="1:7" x14ac:dyDescent="0.3">
      <c r="A1580" s="1" t="s">
        <v>22</v>
      </c>
      <c r="B1580">
        <v>12760</v>
      </c>
      <c r="C1580">
        <v>1766</v>
      </c>
      <c r="D1580">
        <v>13745</v>
      </c>
      <c r="E1580">
        <v>14750</v>
      </c>
      <c r="F1580">
        <v>11293</v>
      </c>
      <c r="G1580">
        <v>11252</v>
      </c>
    </row>
    <row r="1581" spans="1:7" x14ac:dyDescent="0.3">
      <c r="A1581" s="1" t="s">
        <v>23</v>
      </c>
      <c r="B1581">
        <v>12891</v>
      </c>
      <c r="C1581">
        <v>1511</v>
      </c>
      <c r="D1581">
        <v>14197</v>
      </c>
      <c r="E1581">
        <v>14189</v>
      </c>
      <c r="F1581">
        <v>11763</v>
      </c>
      <c r="G1581">
        <v>11413</v>
      </c>
    </row>
    <row r="1582" spans="1:7" x14ac:dyDescent="0.3">
      <c r="A1582" s="1" t="s">
        <v>24</v>
      </c>
      <c r="B1582">
        <v>360</v>
      </c>
      <c r="C1582">
        <v>89</v>
      </c>
      <c r="D1582">
        <v>468</v>
      </c>
      <c r="E1582">
        <v>391</v>
      </c>
      <c r="F1582">
        <v>265</v>
      </c>
      <c r="G1582">
        <v>316</v>
      </c>
    </row>
    <row r="1583" spans="1:7" x14ac:dyDescent="0.3">
      <c r="A1583" s="1" t="s">
        <v>25</v>
      </c>
      <c r="B1583">
        <v>47842</v>
      </c>
      <c r="C1583">
        <v>8278</v>
      </c>
      <c r="D1583">
        <v>53861</v>
      </c>
      <c r="E1583">
        <v>56077</v>
      </c>
      <c r="F1583">
        <v>40735</v>
      </c>
      <c r="G1583">
        <v>40697</v>
      </c>
    </row>
    <row r="1584" spans="1:7" x14ac:dyDescent="0.3">
      <c r="A1584" s="1" t="s">
        <v>26</v>
      </c>
      <c r="B1584">
        <v>1085</v>
      </c>
      <c r="C1584">
        <v>124</v>
      </c>
      <c r="D1584">
        <v>1142</v>
      </c>
      <c r="E1584">
        <v>1232</v>
      </c>
      <c r="F1584">
        <v>980</v>
      </c>
      <c r="G1584">
        <v>985</v>
      </c>
    </row>
    <row r="1585" spans="1:7" x14ac:dyDescent="0.3">
      <c r="A1585" s="1" t="s">
        <v>27</v>
      </c>
      <c r="B1585">
        <v>11112</v>
      </c>
      <c r="C1585">
        <v>2034</v>
      </c>
      <c r="D1585">
        <v>12508</v>
      </c>
      <c r="E1585">
        <v>13204</v>
      </c>
      <c r="F1585">
        <v>9338</v>
      </c>
      <c r="G1585">
        <v>9399</v>
      </c>
    </row>
    <row r="1586" spans="1:7" x14ac:dyDescent="0.3">
      <c r="A1586" s="1" t="s">
        <v>28</v>
      </c>
      <c r="B1586">
        <v>5069</v>
      </c>
      <c r="C1586">
        <v>682</v>
      </c>
      <c r="D1586">
        <v>5905</v>
      </c>
      <c r="E1586">
        <v>5208</v>
      </c>
      <c r="F1586">
        <v>4264</v>
      </c>
      <c r="G1586">
        <v>4898</v>
      </c>
    </row>
    <row r="1587" spans="1:7" x14ac:dyDescent="0.3">
      <c r="A1587" s="1" t="s">
        <v>29</v>
      </c>
      <c r="B1587">
        <v>149</v>
      </c>
      <c r="C1587">
        <v>12</v>
      </c>
      <c r="D1587">
        <v>140</v>
      </c>
      <c r="E1587">
        <v>159</v>
      </c>
      <c r="F1587">
        <v>161</v>
      </c>
      <c r="G1587">
        <v>136</v>
      </c>
    </row>
    <row r="1588" spans="1:7" x14ac:dyDescent="0.3">
      <c r="A1588" s="1" t="s">
        <v>32</v>
      </c>
      <c r="B1588">
        <v>24827</v>
      </c>
      <c r="C1588">
        <v>2799</v>
      </c>
      <c r="D1588">
        <v>26572</v>
      </c>
      <c r="E1588">
        <v>27838</v>
      </c>
      <c r="F1588">
        <v>22243</v>
      </c>
      <c r="G1588">
        <v>22656</v>
      </c>
    </row>
    <row r="1589" spans="1:7" x14ac:dyDescent="0.3">
      <c r="A1589" s="1" t="s">
        <v>33</v>
      </c>
      <c r="B1589">
        <v>24810</v>
      </c>
      <c r="C1589">
        <v>2827</v>
      </c>
      <c r="D1589">
        <v>26201</v>
      </c>
      <c r="E1589">
        <v>28101</v>
      </c>
      <c r="F1589">
        <v>22120</v>
      </c>
      <c r="G1589">
        <v>22817</v>
      </c>
    </row>
    <row r="1590" spans="1:7" x14ac:dyDescent="0.3">
      <c r="A1590" s="1" t="s">
        <v>34</v>
      </c>
      <c r="B1590">
        <v>9027</v>
      </c>
      <c r="C1590">
        <v>1538</v>
      </c>
      <c r="D1590">
        <v>9772</v>
      </c>
      <c r="E1590">
        <v>10837</v>
      </c>
      <c r="F1590">
        <v>7781</v>
      </c>
      <c r="G1590">
        <v>7719</v>
      </c>
    </row>
    <row r="1591" spans="1:7" x14ac:dyDescent="0.3">
      <c r="A1591" s="1" t="s">
        <v>35</v>
      </c>
      <c r="B1591">
        <v>14082</v>
      </c>
      <c r="C1591">
        <v>2850</v>
      </c>
      <c r="D1591">
        <v>16414</v>
      </c>
      <c r="E1591">
        <v>16683</v>
      </c>
      <c r="F1591">
        <v>11575</v>
      </c>
      <c r="G1591">
        <v>11657</v>
      </c>
    </row>
    <row r="1592" spans="1:7" x14ac:dyDescent="0.3">
      <c r="A1592" s="1" t="s">
        <v>36</v>
      </c>
      <c r="B1592">
        <v>200</v>
      </c>
      <c r="C1592">
        <v>62</v>
      </c>
      <c r="D1592">
        <v>289</v>
      </c>
      <c r="E1592">
        <v>178</v>
      </c>
      <c r="F1592">
        <v>145</v>
      </c>
      <c r="G1592">
        <v>186</v>
      </c>
    </row>
    <row r="1593" spans="1:7" x14ac:dyDescent="0.3">
      <c r="A1593" s="1" t="s">
        <v>37</v>
      </c>
      <c r="B1593">
        <v>46352</v>
      </c>
      <c r="C1593">
        <v>6687</v>
      </c>
      <c r="D1593">
        <v>51108</v>
      </c>
      <c r="E1593">
        <v>53083</v>
      </c>
      <c r="F1593">
        <v>40232</v>
      </c>
      <c r="G1593">
        <v>40987</v>
      </c>
    </row>
    <row r="1594" spans="1:7" x14ac:dyDescent="0.3">
      <c r="A1594" s="1" t="s">
        <v>38</v>
      </c>
      <c r="B1594">
        <v>977</v>
      </c>
      <c r="C1594">
        <v>126</v>
      </c>
      <c r="D1594">
        <v>1081</v>
      </c>
      <c r="E1594">
        <v>1091</v>
      </c>
      <c r="F1594">
        <v>859</v>
      </c>
      <c r="G1594">
        <v>875</v>
      </c>
    </row>
    <row r="1595" spans="1:7" x14ac:dyDescent="0.3">
      <c r="A1595" s="1" t="s">
        <v>39</v>
      </c>
      <c r="B1595">
        <v>9949</v>
      </c>
      <c r="C1595">
        <v>1439</v>
      </c>
      <c r="D1595">
        <v>11023</v>
      </c>
      <c r="E1595">
        <v>11357</v>
      </c>
      <c r="F1595">
        <v>8710</v>
      </c>
      <c r="G1595">
        <v>8706</v>
      </c>
    </row>
    <row r="1596" spans="1:7" x14ac:dyDescent="0.3">
      <c r="A1596" s="1" t="s">
        <v>40</v>
      </c>
      <c r="B1596">
        <v>4594</v>
      </c>
      <c r="C1596">
        <v>713</v>
      </c>
      <c r="D1596">
        <v>5229</v>
      </c>
      <c r="E1596">
        <v>5185</v>
      </c>
      <c r="F1596">
        <v>3875</v>
      </c>
      <c r="G1596">
        <v>4087</v>
      </c>
    </row>
    <row r="1597" spans="1:7" x14ac:dyDescent="0.3">
      <c r="A1597" s="1" t="s">
        <v>41</v>
      </c>
      <c r="B1597">
        <v>999</v>
      </c>
      <c r="C1597">
        <v>142</v>
      </c>
      <c r="D1597">
        <v>1174</v>
      </c>
      <c r="E1597">
        <v>964</v>
      </c>
      <c r="F1597">
        <v>833</v>
      </c>
      <c r="G1597">
        <v>1025</v>
      </c>
    </row>
    <row r="1598" spans="1:7" x14ac:dyDescent="0.3">
      <c r="A1598" s="1" t="s">
        <v>44</v>
      </c>
      <c r="B1598">
        <v>25355</v>
      </c>
      <c r="C1598">
        <v>2410</v>
      </c>
      <c r="D1598">
        <v>26648</v>
      </c>
      <c r="E1598">
        <v>28106</v>
      </c>
      <c r="F1598">
        <v>23313</v>
      </c>
      <c r="G1598">
        <v>23351</v>
      </c>
    </row>
    <row r="1599" spans="1:7" x14ac:dyDescent="0.3">
      <c r="A1599" s="1" t="s">
        <v>45</v>
      </c>
      <c r="B1599">
        <v>24465</v>
      </c>
      <c r="C1599">
        <v>2894</v>
      </c>
      <c r="D1599">
        <v>25939</v>
      </c>
      <c r="E1599">
        <v>27816</v>
      </c>
      <c r="F1599">
        <v>21844</v>
      </c>
      <c r="G1599">
        <v>22261</v>
      </c>
    </row>
    <row r="1600" spans="1:7" x14ac:dyDescent="0.3">
      <c r="A1600" s="1" t="s">
        <v>46</v>
      </c>
      <c r="B1600">
        <v>11156</v>
      </c>
      <c r="C1600">
        <v>1939</v>
      </c>
      <c r="D1600">
        <v>12604</v>
      </c>
      <c r="E1600">
        <v>13032</v>
      </c>
      <c r="F1600">
        <v>9238</v>
      </c>
      <c r="G1600">
        <v>9749</v>
      </c>
    </row>
    <row r="1601" spans="1:7" x14ac:dyDescent="0.3">
      <c r="A1601" s="1" t="s">
        <v>47</v>
      </c>
      <c r="B1601">
        <v>14107</v>
      </c>
      <c r="C1601">
        <v>2842</v>
      </c>
      <c r="D1601">
        <v>15681</v>
      </c>
      <c r="E1601">
        <v>17297</v>
      </c>
      <c r="F1601">
        <v>12056</v>
      </c>
      <c r="G1601">
        <v>11393</v>
      </c>
    </row>
    <row r="1602" spans="1:7" x14ac:dyDescent="0.3">
      <c r="A1602" s="1" t="s">
        <v>48</v>
      </c>
      <c r="B1602">
        <v>1357</v>
      </c>
      <c r="C1602">
        <v>291</v>
      </c>
      <c r="D1602">
        <v>1652</v>
      </c>
      <c r="E1602">
        <v>1554</v>
      </c>
      <c r="F1602">
        <v>1047</v>
      </c>
      <c r="G1602">
        <v>1174</v>
      </c>
    </row>
    <row r="1603" spans="1:7" x14ac:dyDescent="0.3">
      <c r="A1603" s="1" t="s">
        <v>49</v>
      </c>
      <c r="B1603">
        <v>41958</v>
      </c>
      <c r="C1603">
        <v>5408</v>
      </c>
      <c r="D1603">
        <v>45225</v>
      </c>
      <c r="E1603">
        <v>47869</v>
      </c>
      <c r="F1603">
        <v>37306</v>
      </c>
      <c r="G1603">
        <v>37431</v>
      </c>
    </row>
    <row r="1604" spans="1:7" x14ac:dyDescent="0.3">
      <c r="A1604" s="1" t="s">
        <v>50</v>
      </c>
      <c r="B1604">
        <v>973</v>
      </c>
      <c r="C1604">
        <v>133</v>
      </c>
      <c r="D1604">
        <v>1076</v>
      </c>
      <c r="E1604">
        <v>1099</v>
      </c>
      <c r="F1604">
        <v>854</v>
      </c>
      <c r="G1604">
        <v>862</v>
      </c>
    </row>
    <row r="1605" spans="1:7" x14ac:dyDescent="0.3">
      <c r="A1605" s="1" t="s">
        <v>51</v>
      </c>
      <c r="B1605">
        <v>11840</v>
      </c>
      <c r="C1605">
        <v>1962</v>
      </c>
      <c r="D1605">
        <v>13230</v>
      </c>
      <c r="E1605">
        <v>13821</v>
      </c>
      <c r="F1605">
        <v>10114</v>
      </c>
      <c r="G1605">
        <v>10194</v>
      </c>
    </row>
    <row r="1606" spans="1:7" x14ac:dyDescent="0.3">
      <c r="A1606" s="1" t="s">
        <v>52</v>
      </c>
      <c r="B1606">
        <v>5309</v>
      </c>
      <c r="C1606">
        <v>657</v>
      </c>
      <c r="D1606">
        <v>5791</v>
      </c>
      <c r="E1606">
        <v>5936</v>
      </c>
      <c r="F1606">
        <v>4587</v>
      </c>
      <c r="G1606">
        <v>4922</v>
      </c>
    </row>
    <row r="1607" spans="1:7" x14ac:dyDescent="0.3">
      <c r="A1607" s="1" t="s">
        <v>53</v>
      </c>
      <c r="B1607">
        <v>1140</v>
      </c>
      <c r="C1607">
        <v>300</v>
      </c>
      <c r="D1607">
        <v>1497</v>
      </c>
      <c r="E1607">
        <v>974</v>
      </c>
      <c r="F1607">
        <v>825</v>
      </c>
      <c r="G1607">
        <v>1265</v>
      </c>
    </row>
    <row r="1608" spans="1:7" x14ac:dyDescent="0.3">
      <c r="A1608" s="1" t="s">
        <v>56</v>
      </c>
      <c r="B1608">
        <v>26478</v>
      </c>
      <c r="C1608">
        <v>2413</v>
      </c>
      <c r="D1608">
        <v>27424</v>
      </c>
      <c r="E1608">
        <v>29457</v>
      </c>
      <c r="F1608">
        <v>24529</v>
      </c>
      <c r="G1608">
        <v>24504</v>
      </c>
    </row>
    <row r="1609" spans="1:7" x14ac:dyDescent="0.3">
      <c r="A1609" s="1" t="s">
        <v>57</v>
      </c>
      <c r="B1609">
        <v>25289</v>
      </c>
      <c r="C1609">
        <v>2707</v>
      </c>
      <c r="D1609">
        <v>26317</v>
      </c>
      <c r="E1609">
        <v>28643</v>
      </c>
      <c r="F1609">
        <v>22900</v>
      </c>
      <c r="G1609">
        <v>23295</v>
      </c>
    </row>
    <row r="1610" spans="1:7" x14ac:dyDescent="0.3">
      <c r="A1610" s="1" t="s">
        <v>58</v>
      </c>
      <c r="B1610">
        <v>7865</v>
      </c>
      <c r="C1610">
        <v>3052</v>
      </c>
      <c r="D1610">
        <v>11471</v>
      </c>
      <c r="E1610">
        <v>9076</v>
      </c>
      <c r="F1610">
        <v>4486</v>
      </c>
      <c r="G1610">
        <v>6429</v>
      </c>
    </row>
    <row r="1611" spans="1:7" x14ac:dyDescent="0.3">
      <c r="A1611" s="1" t="s">
        <v>59</v>
      </c>
      <c r="B1611">
        <v>14656</v>
      </c>
      <c r="C1611">
        <v>3464</v>
      </c>
      <c r="D1611">
        <v>18034</v>
      </c>
      <c r="E1611">
        <v>17249</v>
      </c>
      <c r="F1611">
        <v>11827</v>
      </c>
      <c r="G1611">
        <v>11516</v>
      </c>
    </row>
    <row r="1612" spans="1:7" x14ac:dyDescent="0.3">
      <c r="A1612" s="1" t="s">
        <v>60</v>
      </c>
      <c r="B1612">
        <v>1102</v>
      </c>
      <c r="C1612">
        <v>158</v>
      </c>
      <c r="D1612">
        <v>1204</v>
      </c>
      <c r="E1612">
        <v>1268</v>
      </c>
      <c r="F1612">
        <v>955</v>
      </c>
      <c r="G1612">
        <v>979</v>
      </c>
    </row>
    <row r="1613" spans="1:7" x14ac:dyDescent="0.3">
      <c r="A1613" s="1" t="s">
        <v>61</v>
      </c>
      <c r="B1613">
        <v>45861</v>
      </c>
      <c r="C1613">
        <v>5569</v>
      </c>
      <c r="D1613">
        <v>49639</v>
      </c>
      <c r="E1613">
        <v>51620</v>
      </c>
      <c r="F1613">
        <v>40822</v>
      </c>
      <c r="G1613">
        <v>41365</v>
      </c>
    </row>
    <row r="1614" spans="1:7" x14ac:dyDescent="0.3">
      <c r="A1614" s="1" t="s">
        <v>62</v>
      </c>
      <c r="B1614">
        <v>716</v>
      </c>
      <c r="C1614">
        <v>90</v>
      </c>
      <c r="D1614">
        <v>780</v>
      </c>
      <c r="E1614">
        <v>807</v>
      </c>
      <c r="F1614">
        <v>637</v>
      </c>
      <c r="G1614">
        <v>640</v>
      </c>
    </row>
    <row r="1615" spans="1:7" x14ac:dyDescent="0.3">
      <c r="A1615" s="1" t="s">
        <v>63</v>
      </c>
      <c r="B1615">
        <v>10736</v>
      </c>
      <c r="C1615">
        <v>1439</v>
      </c>
      <c r="D1615">
        <v>11835</v>
      </c>
      <c r="E1615">
        <v>12116</v>
      </c>
      <c r="F1615">
        <v>9381</v>
      </c>
      <c r="G1615">
        <v>9612</v>
      </c>
    </row>
    <row r="1616" spans="1:7" x14ac:dyDescent="0.3">
      <c r="A1616" s="1" t="s">
        <v>64</v>
      </c>
      <c r="B1616">
        <v>4972</v>
      </c>
      <c r="C1616">
        <v>679</v>
      </c>
      <c r="D1616">
        <v>5358</v>
      </c>
      <c r="E1616">
        <v>5732</v>
      </c>
      <c r="F1616">
        <v>4414</v>
      </c>
      <c r="G1616">
        <v>4385</v>
      </c>
    </row>
    <row r="1617" spans="1:7" x14ac:dyDescent="0.3">
      <c r="A1617" s="1" t="s">
        <v>65</v>
      </c>
      <c r="B1617">
        <v>467</v>
      </c>
      <c r="C1617">
        <v>131</v>
      </c>
      <c r="D1617">
        <v>646</v>
      </c>
      <c r="E1617">
        <v>477</v>
      </c>
      <c r="F1617">
        <v>347</v>
      </c>
      <c r="G1617">
        <v>399</v>
      </c>
    </row>
    <row r="1618" spans="1:7" x14ac:dyDescent="0.3">
      <c r="A1618" s="1" t="s">
        <v>68</v>
      </c>
      <c r="B1618">
        <v>27461</v>
      </c>
      <c r="C1618">
        <v>2270</v>
      </c>
      <c r="D1618">
        <v>28547</v>
      </c>
      <c r="E1618">
        <v>30142</v>
      </c>
      <c r="F1618">
        <v>25569</v>
      </c>
      <c r="G1618">
        <v>25585</v>
      </c>
    </row>
    <row r="1619" spans="1:7" x14ac:dyDescent="0.3">
      <c r="A1619" s="1" t="s">
        <v>69</v>
      </c>
      <c r="B1619">
        <v>25405</v>
      </c>
      <c r="C1619">
        <v>2681</v>
      </c>
      <c r="D1619">
        <v>26567</v>
      </c>
      <c r="E1619">
        <v>28647</v>
      </c>
      <c r="F1619">
        <v>23138</v>
      </c>
      <c r="G1619">
        <v>23267</v>
      </c>
    </row>
    <row r="1620" spans="1:7" x14ac:dyDescent="0.3">
      <c r="A1620" s="1" t="s">
        <v>70</v>
      </c>
      <c r="B1620">
        <v>12790</v>
      </c>
      <c r="C1620">
        <v>1425</v>
      </c>
      <c r="D1620">
        <v>13489</v>
      </c>
      <c r="E1620">
        <v>14457</v>
      </c>
      <c r="F1620">
        <v>11719</v>
      </c>
      <c r="G1620">
        <v>11495</v>
      </c>
    </row>
    <row r="1621" spans="1:7" x14ac:dyDescent="0.3">
      <c r="A1621" s="1" t="s">
        <v>71</v>
      </c>
      <c r="B1621">
        <v>14117</v>
      </c>
      <c r="C1621">
        <v>2733</v>
      </c>
      <c r="D1621">
        <v>16384</v>
      </c>
      <c r="E1621">
        <v>16580</v>
      </c>
      <c r="F1621">
        <v>11818</v>
      </c>
      <c r="G1621">
        <v>11685</v>
      </c>
    </row>
    <row r="1622" spans="1:7" x14ac:dyDescent="0.3">
      <c r="A1622" s="1" t="s">
        <v>72</v>
      </c>
      <c r="B1622">
        <v>1008</v>
      </c>
      <c r="C1622">
        <v>216</v>
      </c>
      <c r="D1622">
        <v>1134</v>
      </c>
      <c r="E1622">
        <v>1246</v>
      </c>
      <c r="F1622">
        <v>843</v>
      </c>
      <c r="G1622">
        <v>808</v>
      </c>
    </row>
    <row r="1623" spans="1:7" x14ac:dyDescent="0.3">
      <c r="A1623" s="1" t="s">
        <v>73</v>
      </c>
      <c r="B1623">
        <v>51724</v>
      </c>
      <c r="C1623">
        <v>6015</v>
      </c>
      <c r="D1623">
        <v>56021</v>
      </c>
      <c r="E1623">
        <v>57758</v>
      </c>
      <c r="F1623">
        <v>46175</v>
      </c>
      <c r="G1623">
        <v>46941</v>
      </c>
    </row>
    <row r="1624" spans="1:7" x14ac:dyDescent="0.3">
      <c r="A1624" s="1" t="s">
        <v>74</v>
      </c>
      <c r="B1624">
        <v>957</v>
      </c>
      <c r="C1624">
        <v>94</v>
      </c>
      <c r="D1624">
        <v>1000</v>
      </c>
      <c r="E1624">
        <v>1064</v>
      </c>
      <c r="F1624">
        <v>915</v>
      </c>
      <c r="G1624">
        <v>849</v>
      </c>
    </row>
    <row r="1625" spans="1:7" x14ac:dyDescent="0.3">
      <c r="A1625" s="1" t="s">
        <v>75</v>
      </c>
      <c r="B1625">
        <v>12029</v>
      </c>
      <c r="C1625">
        <v>2079</v>
      </c>
      <c r="D1625">
        <v>12785</v>
      </c>
      <c r="E1625">
        <v>14620</v>
      </c>
      <c r="F1625">
        <v>10561</v>
      </c>
      <c r="G1625">
        <v>10151</v>
      </c>
    </row>
    <row r="1626" spans="1:7" x14ac:dyDescent="0.3">
      <c r="A1626" s="1" t="s">
        <v>76</v>
      </c>
      <c r="B1626">
        <v>4983</v>
      </c>
      <c r="C1626">
        <v>607</v>
      </c>
      <c r="D1626">
        <v>5075</v>
      </c>
      <c r="E1626">
        <v>5795</v>
      </c>
      <c r="F1626">
        <v>4656</v>
      </c>
      <c r="G1626">
        <v>4407</v>
      </c>
    </row>
    <row r="1627" spans="1:7" x14ac:dyDescent="0.3">
      <c r="A1627" s="1" t="s">
        <v>77</v>
      </c>
      <c r="B1627">
        <v>781</v>
      </c>
      <c r="C1627">
        <v>203</v>
      </c>
      <c r="D1627">
        <v>1056</v>
      </c>
      <c r="E1627">
        <v>797</v>
      </c>
      <c r="F1627">
        <v>585</v>
      </c>
      <c r="G1627">
        <v>685</v>
      </c>
    </row>
    <row r="1628" spans="1:7" x14ac:dyDescent="0.3">
      <c r="A1628" s="1" t="s">
        <v>80</v>
      </c>
      <c r="B1628">
        <v>34998</v>
      </c>
      <c r="C1628">
        <v>1724</v>
      </c>
      <c r="D1628">
        <v>34249</v>
      </c>
      <c r="E1628">
        <v>37420</v>
      </c>
      <c r="F1628">
        <v>34903</v>
      </c>
      <c r="G1628">
        <v>33421</v>
      </c>
    </row>
    <row r="1629" spans="1:7" x14ac:dyDescent="0.3">
      <c r="A1629" s="1" t="s">
        <v>81</v>
      </c>
      <c r="B1629">
        <v>28562</v>
      </c>
      <c r="C1629">
        <v>2080</v>
      </c>
      <c r="D1629">
        <v>29502</v>
      </c>
      <c r="E1629">
        <v>31045</v>
      </c>
      <c r="F1629">
        <v>26656</v>
      </c>
      <c r="G1629">
        <v>27045</v>
      </c>
    </row>
    <row r="1630" spans="1:7" x14ac:dyDescent="0.3">
      <c r="A1630" s="1" t="s">
        <v>82</v>
      </c>
      <c r="B1630">
        <v>15861</v>
      </c>
      <c r="C1630">
        <v>1758</v>
      </c>
      <c r="D1630">
        <v>17120</v>
      </c>
      <c r="E1630">
        <v>17620</v>
      </c>
      <c r="F1630">
        <v>14492</v>
      </c>
      <c r="G1630">
        <v>14211</v>
      </c>
    </row>
    <row r="1631" spans="1:7" x14ac:dyDescent="0.3">
      <c r="A1631" s="1" t="s">
        <v>83</v>
      </c>
      <c r="B1631">
        <v>15242</v>
      </c>
      <c r="C1631">
        <v>3191</v>
      </c>
      <c r="D1631">
        <v>18541</v>
      </c>
      <c r="E1631">
        <v>17396</v>
      </c>
      <c r="F1631">
        <v>12235</v>
      </c>
      <c r="G1631">
        <v>12795</v>
      </c>
    </row>
    <row r="1632" spans="1:7" x14ac:dyDescent="0.3">
      <c r="A1632" s="1" t="s">
        <v>84</v>
      </c>
      <c r="B1632">
        <v>222</v>
      </c>
      <c r="C1632">
        <v>19</v>
      </c>
      <c r="D1632">
        <v>224</v>
      </c>
      <c r="E1632">
        <v>221</v>
      </c>
      <c r="F1632">
        <v>198</v>
      </c>
      <c r="G1632">
        <v>244</v>
      </c>
    </row>
    <row r="1633" spans="1:7" x14ac:dyDescent="0.3">
      <c r="A1633" s="1" t="s">
        <v>85</v>
      </c>
      <c r="B1633">
        <v>50899</v>
      </c>
      <c r="C1633">
        <v>4281</v>
      </c>
      <c r="D1633">
        <v>53812</v>
      </c>
      <c r="E1633">
        <v>55300</v>
      </c>
      <c r="F1633">
        <v>46807</v>
      </c>
      <c r="G1633">
        <v>47676</v>
      </c>
    </row>
    <row r="1634" spans="1:7" x14ac:dyDescent="0.3">
      <c r="A1634" s="1" t="s">
        <v>86</v>
      </c>
      <c r="B1634">
        <v>977</v>
      </c>
      <c r="C1634">
        <v>98</v>
      </c>
      <c r="D1634">
        <v>1042</v>
      </c>
      <c r="E1634">
        <v>1079</v>
      </c>
      <c r="F1634">
        <v>885</v>
      </c>
      <c r="G1634">
        <v>900</v>
      </c>
    </row>
    <row r="1635" spans="1:7" x14ac:dyDescent="0.3">
      <c r="A1635" s="1" t="s">
        <v>87</v>
      </c>
      <c r="B1635">
        <v>13677</v>
      </c>
      <c r="C1635">
        <v>1261</v>
      </c>
      <c r="D1635">
        <v>14198</v>
      </c>
      <c r="E1635">
        <v>15213</v>
      </c>
      <c r="F1635">
        <v>12533</v>
      </c>
      <c r="G1635">
        <v>12763</v>
      </c>
    </row>
    <row r="1636" spans="1:7" x14ac:dyDescent="0.3">
      <c r="A1636" s="1" t="s">
        <v>88</v>
      </c>
      <c r="B1636">
        <v>7259</v>
      </c>
      <c r="C1636">
        <v>899</v>
      </c>
      <c r="D1636">
        <v>8057</v>
      </c>
      <c r="E1636">
        <v>8017</v>
      </c>
      <c r="F1636">
        <v>6511</v>
      </c>
      <c r="G1636">
        <v>6451</v>
      </c>
    </row>
    <row r="1637" spans="1:7" x14ac:dyDescent="0.3">
      <c r="A1637" s="1" t="s">
        <v>89</v>
      </c>
      <c r="B1637">
        <v>369</v>
      </c>
      <c r="C1637">
        <v>82</v>
      </c>
      <c r="D1637">
        <v>465</v>
      </c>
      <c r="E1637">
        <v>410</v>
      </c>
      <c r="F1637">
        <v>296</v>
      </c>
      <c r="G1637">
        <v>304</v>
      </c>
    </row>
    <row r="1639" spans="1:7" x14ac:dyDescent="0.3">
      <c r="A1639" s="1" t="s">
        <v>218</v>
      </c>
    </row>
    <row r="1640" spans="1:7" x14ac:dyDescent="0.3">
      <c r="A1640" s="1" t="s">
        <v>0</v>
      </c>
      <c r="B1640" s="1" t="s">
        <v>1</v>
      </c>
      <c r="C1640" s="1" t="s">
        <v>2</v>
      </c>
      <c r="D1640" s="1" t="s">
        <v>3</v>
      </c>
      <c r="E1640" s="1" t="s">
        <v>4</v>
      </c>
      <c r="F1640" s="1" t="s">
        <v>5</v>
      </c>
      <c r="G1640" s="1" t="s">
        <v>6</v>
      </c>
    </row>
    <row r="1641" spans="1:7" x14ac:dyDescent="0.3">
      <c r="A1641" s="1" t="s">
        <v>20</v>
      </c>
      <c r="B1641">
        <v>36955</v>
      </c>
      <c r="C1641">
        <v>1453</v>
      </c>
      <c r="D1641">
        <v>35068</v>
      </c>
      <c r="E1641">
        <v>37248</v>
      </c>
      <c r="F1641">
        <v>38594</v>
      </c>
      <c r="G1641">
        <v>36908</v>
      </c>
    </row>
    <row r="1642" spans="1:7" x14ac:dyDescent="0.3">
      <c r="A1642" s="1" t="s">
        <v>21</v>
      </c>
      <c r="B1642">
        <v>34467</v>
      </c>
      <c r="C1642">
        <v>1987</v>
      </c>
      <c r="D1642">
        <v>31812</v>
      </c>
      <c r="E1642">
        <v>34721</v>
      </c>
      <c r="F1642">
        <v>36630</v>
      </c>
      <c r="G1642">
        <v>34706</v>
      </c>
    </row>
    <row r="1643" spans="1:7" x14ac:dyDescent="0.3">
      <c r="A1643" s="1" t="s">
        <v>22</v>
      </c>
      <c r="B1643">
        <v>15075</v>
      </c>
      <c r="C1643">
        <v>915</v>
      </c>
      <c r="D1643">
        <v>13979</v>
      </c>
      <c r="E1643">
        <v>15564</v>
      </c>
      <c r="F1643">
        <v>16045</v>
      </c>
      <c r="G1643">
        <v>14713</v>
      </c>
    </row>
    <row r="1644" spans="1:7" x14ac:dyDescent="0.3">
      <c r="A1644" s="1" t="s">
        <v>23</v>
      </c>
      <c r="B1644">
        <v>15530</v>
      </c>
      <c r="C1644">
        <v>819</v>
      </c>
      <c r="D1644">
        <v>14972</v>
      </c>
      <c r="E1644">
        <v>14722</v>
      </c>
      <c r="F1644">
        <v>16449</v>
      </c>
      <c r="G1644">
        <v>15978</v>
      </c>
    </row>
    <row r="1645" spans="1:7" x14ac:dyDescent="0.3">
      <c r="A1645" s="1" t="s">
        <v>24</v>
      </c>
      <c r="B1645">
        <v>334</v>
      </c>
      <c r="C1645">
        <v>34</v>
      </c>
      <c r="D1645">
        <v>378</v>
      </c>
      <c r="E1645">
        <v>319</v>
      </c>
      <c r="F1645">
        <v>299</v>
      </c>
      <c r="G1645">
        <v>341</v>
      </c>
    </row>
    <row r="1646" spans="1:7" x14ac:dyDescent="0.3">
      <c r="A1646" s="1" t="s">
        <v>25</v>
      </c>
      <c r="B1646" s="21" t="s">
        <v>224</v>
      </c>
      <c r="C1646" s="21" t="s">
        <v>225</v>
      </c>
      <c r="D1646" s="21" t="s">
        <v>224</v>
      </c>
      <c r="E1646" s="21" t="s">
        <v>224</v>
      </c>
      <c r="F1646" s="21" t="s">
        <v>224</v>
      </c>
      <c r="G1646" s="21" t="s">
        <v>224</v>
      </c>
    </row>
    <row r="1647" spans="1:7" x14ac:dyDescent="0.3">
      <c r="A1647" s="1" t="s">
        <v>26</v>
      </c>
      <c r="B1647">
        <v>1115</v>
      </c>
      <c r="C1647">
        <v>107</v>
      </c>
      <c r="D1647">
        <v>985</v>
      </c>
      <c r="E1647">
        <v>1085</v>
      </c>
      <c r="F1647">
        <v>1241</v>
      </c>
      <c r="G1647">
        <v>1147</v>
      </c>
    </row>
    <row r="1648" spans="1:7" x14ac:dyDescent="0.3">
      <c r="A1648" s="1" t="s">
        <v>27</v>
      </c>
      <c r="B1648">
        <v>17096</v>
      </c>
      <c r="C1648">
        <v>517</v>
      </c>
      <c r="D1648">
        <v>16354</v>
      </c>
      <c r="E1648">
        <v>17133</v>
      </c>
      <c r="F1648">
        <v>17454</v>
      </c>
      <c r="G1648">
        <v>17443</v>
      </c>
    </row>
    <row r="1649" spans="1:7" x14ac:dyDescent="0.3">
      <c r="A1649" s="1" t="s">
        <v>28</v>
      </c>
      <c r="B1649">
        <v>6726</v>
      </c>
      <c r="C1649">
        <v>635</v>
      </c>
      <c r="D1649">
        <v>6366</v>
      </c>
      <c r="E1649">
        <v>6139</v>
      </c>
      <c r="F1649">
        <v>6819</v>
      </c>
      <c r="G1649">
        <v>7579</v>
      </c>
    </row>
    <row r="1650" spans="1:7" x14ac:dyDescent="0.3">
      <c r="A1650" s="1" t="s">
        <v>29</v>
      </c>
      <c r="B1650">
        <v>156</v>
      </c>
      <c r="C1650">
        <v>12</v>
      </c>
      <c r="D1650">
        <v>146</v>
      </c>
      <c r="E1650">
        <v>160</v>
      </c>
      <c r="F1650">
        <v>171</v>
      </c>
      <c r="G1650">
        <v>145</v>
      </c>
    </row>
    <row r="1651" spans="1:7" x14ac:dyDescent="0.3">
      <c r="A1651" s="1" t="s">
        <v>32</v>
      </c>
      <c r="B1651">
        <v>30597</v>
      </c>
      <c r="C1651">
        <v>1142</v>
      </c>
      <c r="D1651">
        <v>29184</v>
      </c>
      <c r="E1651">
        <v>30705</v>
      </c>
      <c r="F1651">
        <v>31976</v>
      </c>
      <c r="G1651">
        <v>30524</v>
      </c>
    </row>
    <row r="1652" spans="1:7" x14ac:dyDescent="0.3">
      <c r="A1652" s="1" t="s">
        <v>33</v>
      </c>
      <c r="B1652">
        <v>32567</v>
      </c>
      <c r="C1652">
        <v>1892</v>
      </c>
      <c r="D1652">
        <v>30085</v>
      </c>
      <c r="E1652">
        <v>32520</v>
      </c>
      <c r="F1652">
        <v>34661</v>
      </c>
      <c r="G1652">
        <v>33001</v>
      </c>
    </row>
    <row r="1653" spans="1:7" x14ac:dyDescent="0.3">
      <c r="A1653" s="1" t="s">
        <v>34</v>
      </c>
      <c r="B1653">
        <v>10899</v>
      </c>
      <c r="C1653">
        <v>1480</v>
      </c>
      <c r="D1653">
        <v>9415</v>
      </c>
      <c r="E1653">
        <v>10094</v>
      </c>
      <c r="F1653">
        <v>12784</v>
      </c>
      <c r="G1653">
        <v>11305</v>
      </c>
    </row>
    <row r="1654" spans="1:7" x14ac:dyDescent="0.3">
      <c r="A1654" s="1" t="s">
        <v>35</v>
      </c>
      <c r="B1654">
        <v>16739</v>
      </c>
      <c r="C1654">
        <v>741</v>
      </c>
      <c r="D1654">
        <v>15948</v>
      </c>
      <c r="E1654">
        <v>16317</v>
      </c>
      <c r="F1654">
        <v>17576</v>
      </c>
      <c r="G1654">
        <v>17117</v>
      </c>
    </row>
    <row r="1655" spans="1:7" x14ac:dyDescent="0.3">
      <c r="A1655" s="1" t="s">
        <v>36</v>
      </c>
      <c r="B1655">
        <v>236</v>
      </c>
      <c r="C1655">
        <v>69</v>
      </c>
      <c r="D1655">
        <v>325</v>
      </c>
      <c r="E1655">
        <v>215</v>
      </c>
      <c r="F1655">
        <v>161</v>
      </c>
      <c r="G1655">
        <v>242</v>
      </c>
    </row>
    <row r="1656" spans="1:7" x14ac:dyDescent="0.3">
      <c r="A1656" s="1" t="s">
        <v>37</v>
      </c>
      <c r="B1656" s="21" t="s">
        <v>224</v>
      </c>
      <c r="C1656" s="21" t="s">
        <v>225</v>
      </c>
      <c r="D1656" s="21" t="s">
        <v>224</v>
      </c>
      <c r="E1656" s="21" t="s">
        <v>224</v>
      </c>
      <c r="F1656" s="21" t="s">
        <v>224</v>
      </c>
      <c r="G1656" s="21" t="s">
        <v>224</v>
      </c>
    </row>
    <row r="1657" spans="1:7" x14ac:dyDescent="0.3">
      <c r="A1657" s="1" t="s">
        <v>38</v>
      </c>
      <c r="B1657">
        <v>1164</v>
      </c>
      <c r="C1657">
        <v>65</v>
      </c>
      <c r="D1657">
        <v>1099</v>
      </c>
      <c r="E1657">
        <v>1117</v>
      </c>
      <c r="F1657">
        <v>1220</v>
      </c>
      <c r="G1657">
        <v>1220</v>
      </c>
    </row>
    <row r="1658" spans="1:7" x14ac:dyDescent="0.3">
      <c r="A1658" s="1" t="s">
        <v>39</v>
      </c>
      <c r="B1658">
        <v>14351</v>
      </c>
      <c r="C1658">
        <v>574</v>
      </c>
      <c r="D1658">
        <v>13618</v>
      </c>
      <c r="E1658">
        <v>14265</v>
      </c>
      <c r="F1658">
        <v>14992</v>
      </c>
      <c r="G1658">
        <v>14531</v>
      </c>
    </row>
    <row r="1659" spans="1:7" x14ac:dyDescent="0.3">
      <c r="A1659" s="1" t="s">
        <v>40</v>
      </c>
      <c r="B1659">
        <v>5832</v>
      </c>
      <c r="C1659">
        <v>279</v>
      </c>
      <c r="D1659">
        <v>5584</v>
      </c>
      <c r="E1659">
        <v>5618</v>
      </c>
      <c r="F1659">
        <v>5965</v>
      </c>
      <c r="G1659">
        <v>6162</v>
      </c>
    </row>
    <row r="1660" spans="1:7" x14ac:dyDescent="0.3">
      <c r="A1660" s="1" t="s">
        <v>41</v>
      </c>
      <c r="B1660">
        <v>1039</v>
      </c>
      <c r="C1660">
        <v>137</v>
      </c>
      <c r="D1660">
        <v>1015</v>
      </c>
      <c r="E1660">
        <v>897</v>
      </c>
      <c r="F1660">
        <v>1016</v>
      </c>
      <c r="G1660">
        <v>1227</v>
      </c>
    </row>
    <row r="1661" spans="1:7" x14ac:dyDescent="0.3">
      <c r="A1661" s="1" t="s">
        <v>44</v>
      </c>
      <c r="B1661">
        <v>31011</v>
      </c>
      <c r="C1661">
        <v>1287</v>
      </c>
      <c r="D1661">
        <v>29353</v>
      </c>
      <c r="E1661">
        <v>31098</v>
      </c>
      <c r="F1661">
        <v>32495</v>
      </c>
      <c r="G1661">
        <v>31097</v>
      </c>
    </row>
    <row r="1662" spans="1:7" x14ac:dyDescent="0.3">
      <c r="A1662" s="1" t="s">
        <v>45</v>
      </c>
      <c r="B1662">
        <v>31664</v>
      </c>
      <c r="C1662">
        <v>1978</v>
      </c>
      <c r="D1662">
        <v>29139</v>
      </c>
      <c r="E1662">
        <v>31591</v>
      </c>
      <c r="F1662">
        <v>33957</v>
      </c>
      <c r="G1662">
        <v>31969</v>
      </c>
    </row>
    <row r="1663" spans="1:7" x14ac:dyDescent="0.3">
      <c r="A1663" s="1" t="s">
        <v>46</v>
      </c>
      <c r="B1663">
        <v>12665</v>
      </c>
      <c r="C1663">
        <v>396</v>
      </c>
      <c r="D1663">
        <v>12213</v>
      </c>
      <c r="E1663">
        <v>12701</v>
      </c>
      <c r="F1663">
        <v>13171</v>
      </c>
      <c r="G1663">
        <v>12576</v>
      </c>
    </row>
    <row r="1664" spans="1:7" x14ac:dyDescent="0.3">
      <c r="A1664" s="1" t="s">
        <v>47</v>
      </c>
      <c r="B1664">
        <v>15355</v>
      </c>
      <c r="C1664">
        <v>2402</v>
      </c>
      <c r="D1664">
        <v>12677</v>
      </c>
      <c r="E1664">
        <v>14341</v>
      </c>
      <c r="F1664">
        <v>18271</v>
      </c>
      <c r="G1664">
        <v>16132</v>
      </c>
    </row>
    <row r="1665" spans="1:7" x14ac:dyDescent="0.3">
      <c r="A1665" s="1" t="s">
        <v>48</v>
      </c>
      <c r="B1665">
        <v>1260</v>
      </c>
      <c r="C1665">
        <v>71</v>
      </c>
      <c r="D1665">
        <v>1226</v>
      </c>
      <c r="E1665">
        <v>1179</v>
      </c>
      <c r="F1665">
        <v>1303</v>
      </c>
      <c r="G1665">
        <v>1333</v>
      </c>
    </row>
    <row r="1666" spans="1:7" x14ac:dyDescent="0.3">
      <c r="A1666" s="1" t="s">
        <v>49</v>
      </c>
      <c r="B1666">
        <v>62375</v>
      </c>
      <c r="C1666">
        <v>3053</v>
      </c>
      <c r="D1666">
        <v>58686</v>
      </c>
      <c r="E1666">
        <v>62448</v>
      </c>
      <c r="F1666">
        <v>66159</v>
      </c>
      <c r="G1666">
        <v>62208</v>
      </c>
    </row>
    <row r="1667" spans="1:7" x14ac:dyDescent="0.3">
      <c r="A1667" s="1" t="s">
        <v>50</v>
      </c>
      <c r="B1667">
        <v>1044</v>
      </c>
      <c r="C1667">
        <v>31</v>
      </c>
      <c r="D1667">
        <v>1004</v>
      </c>
      <c r="E1667">
        <v>1043</v>
      </c>
      <c r="F1667">
        <v>1077</v>
      </c>
      <c r="G1667">
        <v>1053</v>
      </c>
    </row>
    <row r="1668" spans="1:7" x14ac:dyDescent="0.3">
      <c r="A1668" s="1" t="s">
        <v>51</v>
      </c>
      <c r="B1668">
        <v>18378</v>
      </c>
      <c r="C1668">
        <v>692</v>
      </c>
      <c r="D1668">
        <v>17562</v>
      </c>
      <c r="E1668">
        <v>18100</v>
      </c>
      <c r="F1668">
        <v>19145</v>
      </c>
      <c r="G1668">
        <v>18706</v>
      </c>
    </row>
    <row r="1669" spans="1:7" x14ac:dyDescent="0.3">
      <c r="A1669" s="1" t="s">
        <v>52</v>
      </c>
      <c r="B1669">
        <v>6229</v>
      </c>
      <c r="C1669">
        <v>375</v>
      </c>
      <c r="D1669">
        <v>5738</v>
      </c>
      <c r="E1669">
        <v>6134</v>
      </c>
      <c r="F1669">
        <v>6548</v>
      </c>
      <c r="G1669">
        <v>6495</v>
      </c>
    </row>
    <row r="1670" spans="1:7" x14ac:dyDescent="0.3">
      <c r="A1670" s="1" t="s">
        <v>53</v>
      </c>
      <c r="B1670">
        <v>974</v>
      </c>
      <c r="C1670">
        <v>290</v>
      </c>
      <c r="D1670">
        <v>860</v>
      </c>
      <c r="E1670">
        <v>716</v>
      </c>
      <c r="F1670">
        <v>931</v>
      </c>
      <c r="G1670">
        <v>1387</v>
      </c>
    </row>
    <row r="1671" spans="1:7" x14ac:dyDescent="0.3">
      <c r="A1671" s="1" t="s">
        <v>56</v>
      </c>
      <c r="B1671">
        <v>31534</v>
      </c>
      <c r="C1671">
        <v>1599</v>
      </c>
      <c r="D1671">
        <v>29596</v>
      </c>
      <c r="E1671">
        <v>31471</v>
      </c>
      <c r="F1671">
        <v>33511</v>
      </c>
      <c r="G1671">
        <v>31559</v>
      </c>
    </row>
    <row r="1672" spans="1:7" x14ac:dyDescent="0.3">
      <c r="A1672" s="1" t="s">
        <v>57</v>
      </c>
      <c r="B1672">
        <v>31893</v>
      </c>
      <c r="C1672">
        <v>2170</v>
      </c>
      <c r="D1672">
        <v>29088</v>
      </c>
      <c r="E1672">
        <v>32112</v>
      </c>
      <c r="F1672">
        <v>34384</v>
      </c>
      <c r="G1672">
        <v>31987</v>
      </c>
    </row>
    <row r="1673" spans="1:7" x14ac:dyDescent="0.3">
      <c r="A1673" s="1" t="s">
        <v>58</v>
      </c>
      <c r="B1673">
        <v>9341</v>
      </c>
      <c r="C1673">
        <v>1044</v>
      </c>
      <c r="D1673">
        <v>10069</v>
      </c>
      <c r="E1673">
        <v>8510</v>
      </c>
      <c r="F1673">
        <v>8380</v>
      </c>
      <c r="G1673">
        <v>10403</v>
      </c>
    </row>
    <row r="1674" spans="1:7" x14ac:dyDescent="0.3">
      <c r="A1674" s="1" t="s">
        <v>59</v>
      </c>
      <c r="B1674">
        <v>16932</v>
      </c>
      <c r="C1674">
        <v>1270</v>
      </c>
      <c r="D1674">
        <v>16024</v>
      </c>
      <c r="E1674">
        <v>15657</v>
      </c>
      <c r="F1674">
        <v>17990</v>
      </c>
      <c r="G1674">
        <v>18059</v>
      </c>
    </row>
    <row r="1675" spans="1:7" x14ac:dyDescent="0.3">
      <c r="A1675" s="1" t="s">
        <v>60</v>
      </c>
      <c r="B1675">
        <v>603</v>
      </c>
      <c r="C1675">
        <v>31</v>
      </c>
      <c r="D1675">
        <v>610</v>
      </c>
      <c r="E1675">
        <v>635</v>
      </c>
      <c r="F1675">
        <v>604</v>
      </c>
      <c r="G1675">
        <v>562</v>
      </c>
    </row>
    <row r="1676" spans="1:7" x14ac:dyDescent="0.3">
      <c r="A1676" s="1" t="s">
        <v>61</v>
      </c>
      <c r="B1676" s="21" t="s">
        <v>225</v>
      </c>
      <c r="C1676" s="21" t="s">
        <v>225</v>
      </c>
      <c r="D1676">
        <v>61122</v>
      </c>
      <c r="E1676">
        <v>64291</v>
      </c>
      <c r="F1676" s="21" t="s">
        <v>224</v>
      </c>
      <c r="G1676">
        <v>65283</v>
      </c>
    </row>
    <row r="1677" spans="1:7" x14ac:dyDescent="0.3">
      <c r="A1677" s="1" t="s">
        <v>62</v>
      </c>
      <c r="B1677">
        <v>699</v>
      </c>
      <c r="C1677">
        <v>36</v>
      </c>
      <c r="D1677">
        <v>659</v>
      </c>
      <c r="E1677">
        <v>683</v>
      </c>
      <c r="F1677">
        <v>742</v>
      </c>
      <c r="G1677">
        <v>712</v>
      </c>
    </row>
    <row r="1678" spans="1:7" x14ac:dyDescent="0.3">
      <c r="A1678" s="1" t="s">
        <v>63</v>
      </c>
      <c r="B1678">
        <v>15404</v>
      </c>
      <c r="C1678">
        <v>824</v>
      </c>
      <c r="D1678">
        <v>14777</v>
      </c>
      <c r="E1678">
        <v>14608</v>
      </c>
      <c r="F1678">
        <v>16114</v>
      </c>
      <c r="G1678">
        <v>16115</v>
      </c>
    </row>
    <row r="1679" spans="1:7" x14ac:dyDescent="0.3">
      <c r="A1679" s="1" t="s">
        <v>64</v>
      </c>
      <c r="B1679">
        <v>5596</v>
      </c>
      <c r="C1679">
        <v>674</v>
      </c>
      <c r="D1679">
        <v>4749</v>
      </c>
      <c r="E1679">
        <v>5377</v>
      </c>
      <c r="F1679">
        <v>6246</v>
      </c>
      <c r="G1679">
        <v>6014</v>
      </c>
    </row>
    <row r="1680" spans="1:7" x14ac:dyDescent="0.3">
      <c r="A1680" s="1" t="s">
        <v>65</v>
      </c>
      <c r="B1680">
        <v>533</v>
      </c>
      <c r="C1680">
        <v>111</v>
      </c>
      <c r="D1680">
        <v>649</v>
      </c>
      <c r="E1680">
        <v>422</v>
      </c>
      <c r="F1680">
        <v>458</v>
      </c>
      <c r="G1680">
        <v>605</v>
      </c>
    </row>
    <row r="1681" spans="1:7" x14ac:dyDescent="0.3">
      <c r="A1681" s="1" t="s">
        <v>68</v>
      </c>
      <c r="B1681">
        <v>33385</v>
      </c>
      <c r="C1681">
        <v>1665</v>
      </c>
      <c r="D1681">
        <v>31348</v>
      </c>
      <c r="E1681">
        <v>33250</v>
      </c>
      <c r="F1681">
        <v>35417</v>
      </c>
      <c r="G1681">
        <v>33525</v>
      </c>
    </row>
    <row r="1682" spans="1:7" x14ac:dyDescent="0.3">
      <c r="A1682" s="1" t="s">
        <v>69</v>
      </c>
      <c r="B1682">
        <v>31402</v>
      </c>
      <c r="C1682">
        <v>2147</v>
      </c>
      <c r="D1682">
        <v>28759</v>
      </c>
      <c r="E1682">
        <v>31026</v>
      </c>
      <c r="F1682">
        <v>33947</v>
      </c>
      <c r="G1682">
        <v>31876</v>
      </c>
    </row>
    <row r="1683" spans="1:7" x14ac:dyDescent="0.3">
      <c r="A1683" s="1" t="s">
        <v>70</v>
      </c>
      <c r="B1683">
        <v>13411</v>
      </c>
      <c r="C1683">
        <v>965</v>
      </c>
      <c r="D1683">
        <v>12238</v>
      </c>
      <c r="E1683">
        <v>13547</v>
      </c>
      <c r="F1683">
        <v>14587</v>
      </c>
      <c r="G1683">
        <v>13273</v>
      </c>
    </row>
    <row r="1684" spans="1:7" x14ac:dyDescent="0.3">
      <c r="A1684" s="1" t="s">
        <v>71</v>
      </c>
      <c r="B1684">
        <v>16219</v>
      </c>
      <c r="C1684">
        <v>1808</v>
      </c>
      <c r="D1684">
        <v>14494</v>
      </c>
      <c r="E1684">
        <v>14870</v>
      </c>
      <c r="F1684">
        <v>18130</v>
      </c>
      <c r="G1684">
        <v>17383</v>
      </c>
    </row>
    <row r="1685" spans="1:7" x14ac:dyDescent="0.3">
      <c r="A1685" s="1" t="s">
        <v>72</v>
      </c>
      <c r="B1685">
        <v>626</v>
      </c>
      <c r="C1685">
        <v>76</v>
      </c>
      <c r="D1685">
        <v>624</v>
      </c>
      <c r="E1685">
        <v>730</v>
      </c>
      <c r="F1685">
        <v>601</v>
      </c>
      <c r="G1685">
        <v>550</v>
      </c>
    </row>
    <row r="1686" spans="1:7" x14ac:dyDescent="0.3">
      <c r="A1686" s="1" t="s">
        <v>73</v>
      </c>
      <c r="B1686" s="21" t="s">
        <v>225</v>
      </c>
      <c r="C1686" s="21" t="s">
        <v>225</v>
      </c>
      <c r="D1686">
        <v>65166</v>
      </c>
      <c r="E1686" s="21" t="s">
        <v>224</v>
      </c>
      <c r="F1686" s="21" t="s">
        <v>224</v>
      </c>
      <c r="G1686" s="21" t="s">
        <v>224</v>
      </c>
    </row>
    <row r="1687" spans="1:7" x14ac:dyDescent="0.3">
      <c r="A1687" s="1" t="s">
        <v>74</v>
      </c>
      <c r="B1687">
        <v>932</v>
      </c>
      <c r="C1687">
        <v>53</v>
      </c>
      <c r="D1687">
        <v>884</v>
      </c>
      <c r="E1687">
        <v>915</v>
      </c>
      <c r="F1687">
        <v>1007</v>
      </c>
      <c r="G1687">
        <v>922</v>
      </c>
    </row>
    <row r="1688" spans="1:7" x14ac:dyDescent="0.3">
      <c r="A1688" s="1" t="s">
        <v>75</v>
      </c>
      <c r="B1688">
        <v>17961</v>
      </c>
      <c r="C1688">
        <v>1708</v>
      </c>
      <c r="D1688">
        <v>16201</v>
      </c>
      <c r="E1688">
        <v>18214</v>
      </c>
      <c r="F1688">
        <v>20208</v>
      </c>
      <c r="G1688">
        <v>17223</v>
      </c>
    </row>
    <row r="1689" spans="1:7" x14ac:dyDescent="0.3">
      <c r="A1689" s="1" t="s">
        <v>76</v>
      </c>
      <c r="B1689">
        <v>5647</v>
      </c>
      <c r="C1689">
        <v>588</v>
      </c>
      <c r="D1689">
        <v>4927</v>
      </c>
      <c r="E1689">
        <v>5612</v>
      </c>
      <c r="F1689">
        <v>6365</v>
      </c>
      <c r="G1689">
        <v>5686</v>
      </c>
    </row>
    <row r="1690" spans="1:7" x14ac:dyDescent="0.3">
      <c r="A1690" s="1" t="s">
        <v>77</v>
      </c>
      <c r="B1690">
        <v>886</v>
      </c>
      <c r="C1690">
        <v>198</v>
      </c>
      <c r="D1690">
        <v>1157</v>
      </c>
      <c r="E1690">
        <v>813</v>
      </c>
      <c r="F1690">
        <v>689</v>
      </c>
      <c r="G1690">
        <v>884</v>
      </c>
    </row>
    <row r="1691" spans="1:7" x14ac:dyDescent="0.3">
      <c r="A1691" s="1" t="s">
        <v>80</v>
      </c>
      <c r="B1691">
        <v>59333</v>
      </c>
      <c r="C1691">
        <v>3417</v>
      </c>
      <c r="D1691">
        <v>55144</v>
      </c>
      <c r="E1691">
        <v>59493</v>
      </c>
      <c r="F1691">
        <v>63508</v>
      </c>
      <c r="G1691">
        <v>59187</v>
      </c>
    </row>
    <row r="1692" spans="1:7" x14ac:dyDescent="0.3">
      <c r="A1692" s="1" t="s">
        <v>81</v>
      </c>
      <c r="B1692">
        <v>36118</v>
      </c>
      <c r="C1692">
        <v>2777</v>
      </c>
      <c r="D1692">
        <v>32718</v>
      </c>
      <c r="E1692">
        <v>36066</v>
      </c>
      <c r="F1692">
        <v>39521</v>
      </c>
      <c r="G1692">
        <v>36167</v>
      </c>
    </row>
    <row r="1693" spans="1:7" x14ac:dyDescent="0.3">
      <c r="A1693" s="1" t="s">
        <v>82</v>
      </c>
      <c r="B1693">
        <v>18628</v>
      </c>
      <c r="C1693">
        <v>1270</v>
      </c>
      <c r="D1693">
        <v>17115</v>
      </c>
      <c r="E1693">
        <v>18248</v>
      </c>
      <c r="F1693">
        <v>20130</v>
      </c>
      <c r="G1693">
        <v>19017</v>
      </c>
    </row>
    <row r="1694" spans="1:7" x14ac:dyDescent="0.3">
      <c r="A1694" s="1" t="s">
        <v>83</v>
      </c>
      <c r="B1694">
        <v>23058</v>
      </c>
      <c r="C1694">
        <v>375</v>
      </c>
      <c r="D1694">
        <v>22778</v>
      </c>
      <c r="E1694">
        <v>22805</v>
      </c>
      <c r="F1694">
        <v>23062</v>
      </c>
      <c r="G1694">
        <v>23587</v>
      </c>
    </row>
    <row r="1695" spans="1:7" x14ac:dyDescent="0.3">
      <c r="A1695" s="1" t="s">
        <v>84</v>
      </c>
      <c r="B1695">
        <v>306</v>
      </c>
      <c r="C1695">
        <v>68</v>
      </c>
      <c r="D1695">
        <v>240</v>
      </c>
      <c r="E1695">
        <v>256</v>
      </c>
      <c r="F1695">
        <v>360</v>
      </c>
      <c r="G1695">
        <v>369</v>
      </c>
    </row>
    <row r="1696" spans="1:7" x14ac:dyDescent="0.3">
      <c r="A1696" s="1" t="s">
        <v>85</v>
      </c>
      <c r="B1696">
        <v>55742</v>
      </c>
      <c r="C1696">
        <v>3246</v>
      </c>
      <c r="D1696">
        <v>52033</v>
      </c>
      <c r="E1696">
        <v>54521</v>
      </c>
      <c r="F1696">
        <v>59659</v>
      </c>
      <c r="G1696">
        <v>56752</v>
      </c>
    </row>
    <row r="1697" spans="1:7" x14ac:dyDescent="0.3">
      <c r="A1697" s="1" t="s">
        <v>86</v>
      </c>
      <c r="B1697">
        <v>989</v>
      </c>
      <c r="C1697">
        <v>37</v>
      </c>
      <c r="D1697">
        <v>937</v>
      </c>
      <c r="E1697">
        <v>992</v>
      </c>
      <c r="F1697">
        <v>1026</v>
      </c>
      <c r="G1697">
        <v>1000</v>
      </c>
    </row>
    <row r="1698" spans="1:7" x14ac:dyDescent="0.3">
      <c r="A1698" s="1" t="s">
        <v>87</v>
      </c>
      <c r="B1698">
        <v>19576</v>
      </c>
      <c r="C1698">
        <v>1458</v>
      </c>
      <c r="D1698">
        <v>17699</v>
      </c>
      <c r="E1698">
        <v>19332</v>
      </c>
      <c r="F1698">
        <v>21157</v>
      </c>
      <c r="G1698">
        <v>20115</v>
      </c>
    </row>
    <row r="1699" spans="1:7" x14ac:dyDescent="0.3">
      <c r="A1699" s="1" t="s">
        <v>88</v>
      </c>
      <c r="B1699">
        <v>8599</v>
      </c>
      <c r="C1699">
        <v>472</v>
      </c>
      <c r="D1699">
        <v>8365</v>
      </c>
      <c r="E1699">
        <v>8052</v>
      </c>
      <c r="F1699">
        <v>9065</v>
      </c>
      <c r="G1699">
        <v>8912</v>
      </c>
    </row>
    <row r="1700" spans="1:7" x14ac:dyDescent="0.3">
      <c r="A1700" s="1" t="s">
        <v>89</v>
      </c>
      <c r="B1700">
        <v>509</v>
      </c>
      <c r="C1700">
        <v>79</v>
      </c>
      <c r="D1700">
        <v>613</v>
      </c>
      <c r="E1700">
        <v>526</v>
      </c>
      <c r="F1700">
        <v>435</v>
      </c>
      <c r="G1700">
        <v>463</v>
      </c>
    </row>
  </sheetData>
  <mergeCells count="38">
    <mergeCell ref="K124:O124"/>
    <mergeCell ref="P124:T124"/>
    <mergeCell ref="K118:O118"/>
    <mergeCell ref="P118:T118"/>
    <mergeCell ref="K107:O107"/>
    <mergeCell ref="P107:T107"/>
    <mergeCell ref="K101:O101"/>
    <mergeCell ref="P101:T101"/>
    <mergeCell ref="K112:O112"/>
    <mergeCell ref="P112:T112"/>
    <mergeCell ref="K95:O95"/>
    <mergeCell ref="P95:T95"/>
    <mergeCell ref="K89:O89"/>
    <mergeCell ref="P89:T89"/>
    <mergeCell ref="K83:O83"/>
    <mergeCell ref="P83:T83"/>
    <mergeCell ref="K77:O77"/>
    <mergeCell ref="P77:T77"/>
    <mergeCell ref="K71:O71"/>
    <mergeCell ref="P71:T71"/>
    <mergeCell ref="K65:O65"/>
    <mergeCell ref="P65:T65"/>
    <mergeCell ref="K35:O35"/>
    <mergeCell ref="P35:T35"/>
    <mergeCell ref="K17:O17"/>
    <mergeCell ref="P17:T17"/>
    <mergeCell ref="K23:O23"/>
    <mergeCell ref="P23:T23"/>
    <mergeCell ref="K29:O29"/>
    <mergeCell ref="P29:T29"/>
    <mergeCell ref="K41:O41"/>
    <mergeCell ref="P41:T41"/>
    <mergeCell ref="K59:O59"/>
    <mergeCell ref="P59:T59"/>
    <mergeCell ref="K53:O53"/>
    <mergeCell ref="P53:T53"/>
    <mergeCell ref="K47:O47"/>
    <mergeCell ref="P47:T4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04D7-18F5-4A84-812E-FEB336142DE5}">
  <dimension ref="A1:O50"/>
  <sheetViews>
    <sheetView workbookViewId="0">
      <selection activeCell="J19" sqref="J19"/>
    </sheetView>
  </sheetViews>
  <sheetFormatPr defaultColWidth="11.5546875" defaultRowHeight="14.4" x14ac:dyDescent="0.3"/>
  <cols>
    <col min="10" max="10" width="11.88671875" bestFit="1" customWidth="1"/>
  </cols>
  <sheetData>
    <row r="1" spans="1:15" x14ac:dyDescent="0.3">
      <c r="B1" t="s">
        <v>114</v>
      </c>
    </row>
    <row r="2" spans="1:1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5"/>
      <c r="J2" s="3">
        <v>4</v>
      </c>
      <c r="K2" s="3">
        <v>5</v>
      </c>
      <c r="L2" s="3">
        <v>6</v>
      </c>
      <c r="M2" s="3">
        <v>9</v>
      </c>
      <c r="N2" s="3">
        <v>10</v>
      </c>
      <c r="O2" s="3">
        <v>11</v>
      </c>
    </row>
    <row r="3" spans="1:15" x14ac:dyDescent="0.3">
      <c r="A3" s="1" t="s">
        <v>10</v>
      </c>
      <c r="B3">
        <v>6</v>
      </c>
      <c r="C3">
        <v>0</v>
      </c>
      <c r="D3">
        <v>5</v>
      </c>
      <c r="E3">
        <v>6</v>
      </c>
      <c r="F3">
        <v>6</v>
      </c>
      <c r="G3">
        <v>6</v>
      </c>
      <c r="I3" s="3" t="s">
        <v>115</v>
      </c>
      <c r="J3" s="4">
        <v>6</v>
      </c>
      <c r="K3" s="4">
        <v>6</v>
      </c>
      <c r="L3" s="4">
        <v>27</v>
      </c>
      <c r="M3" s="4">
        <v>6</v>
      </c>
      <c r="N3" s="4">
        <v>7</v>
      </c>
      <c r="O3" s="4">
        <v>25</v>
      </c>
    </row>
    <row r="4" spans="1:15" x14ac:dyDescent="0.3">
      <c r="A4" s="1" t="s">
        <v>11</v>
      </c>
      <c r="B4">
        <v>6</v>
      </c>
      <c r="C4">
        <v>0</v>
      </c>
      <c r="D4">
        <v>7</v>
      </c>
      <c r="E4">
        <v>7</v>
      </c>
      <c r="F4">
        <v>6</v>
      </c>
      <c r="G4">
        <v>6</v>
      </c>
      <c r="I4" s="3" t="s">
        <v>116</v>
      </c>
      <c r="J4" s="4">
        <v>6</v>
      </c>
      <c r="K4" s="4">
        <v>6</v>
      </c>
      <c r="L4" s="4">
        <v>14</v>
      </c>
      <c r="M4" s="4">
        <v>6</v>
      </c>
      <c r="N4" s="4">
        <v>7</v>
      </c>
      <c r="O4" s="4">
        <v>30</v>
      </c>
    </row>
    <row r="5" spans="1:15" x14ac:dyDescent="0.3">
      <c r="A5" s="1" t="s">
        <v>12</v>
      </c>
      <c r="B5">
        <v>27</v>
      </c>
      <c r="C5">
        <v>10</v>
      </c>
      <c r="D5">
        <v>15</v>
      </c>
      <c r="E5">
        <v>22</v>
      </c>
      <c r="F5">
        <v>37</v>
      </c>
      <c r="G5">
        <v>33</v>
      </c>
      <c r="I5" s="3" t="s">
        <v>117</v>
      </c>
      <c r="J5" s="4">
        <v>6</v>
      </c>
      <c r="K5" s="4">
        <v>6</v>
      </c>
      <c r="L5" s="4">
        <v>24</v>
      </c>
      <c r="M5" s="4">
        <v>6</v>
      </c>
      <c r="N5" s="4">
        <v>7</v>
      </c>
      <c r="O5" s="4">
        <v>45</v>
      </c>
    </row>
    <row r="6" spans="1:15" x14ac:dyDescent="0.3">
      <c r="A6" s="1" t="s">
        <v>15</v>
      </c>
      <c r="B6">
        <v>6</v>
      </c>
      <c r="C6">
        <v>0</v>
      </c>
      <c r="D6">
        <v>6</v>
      </c>
      <c r="E6">
        <v>6</v>
      </c>
      <c r="F6">
        <v>7</v>
      </c>
      <c r="G6">
        <v>6</v>
      </c>
      <c r="I6" s="3" t="s">
        <v>118</v>
      </c>
      <c r="J6" s="4">
        <v>6</v>
      </c>
      <c r="K6" s="4">
        <v>6</v>
      </c>
      <c r="L6" s="4">
        <v>29</v>
      </c>
      <c r="M6" s="4">
        <v>7</v>
      </c>
      <c r="N6" s="4">
        <v>7</v>
      </c>
      <c r="O6" s="4">
        <v>37</v>
      </c>
    </row>
    <row r="7" spans="1:15" x14ac:dyDescent="0.3">
      <c r="A7" s="1" t="s">
        <v>16</v>
      </c>
      <c r="B7">
        <v>7</v>
      </c>
      <c r="C7">
        <v>1</v>
      </c>
      <c r="D7">
        <v>7</v>
      </c>
      <c r="E7">
        <v>7</v>
      </c>
      <c r="F7">
        <v>8</v>
      </c>
      <c r="G7">
        <v>6</v>
      </c>
      <c r="I7" s="3" t="s">
        <v>119</v>
      </c>
      <c r="J7" s="4">
        <v>6</v>
      </c>
      <c r="K7" s="4">
        <v>6</v>
      </c>
      <c r="L7" s="4">
        <v>26</v>
      </c>
      <c r="M7" s="4">
        <v>7</v>
      </c>
      <c r="N7" s="4">
        <v>7</v>
      </c>
      <c r="O7" s="4">
        <v>26</v>
      </c>
    </row>
    <row r="8" spans="1:15" x14ac:dyDescent="0.3">
      <c r="A8" s="1" t="s">
        <v>17</v>
      </c>
      <c r="B8">
        <v>25</v>
      </c>
      <c r="C8">
        <v>6</v>
      </c>
      <c r="D8">
        <v>23</v>
      </c>
      <c r="E8">
        <v>20</v>
      </c>
      <c r="F8">
        <v>24</v>
      </c>
      <c r="G8">
        <v>33</v>
      </c>
      <c r="I8" s="3" t="s">
        <v>120</v>
      </c>
      <c r="J8" s="4">
        <v>6</v>
      </c>
      <c r="K8" s="4">
        <v>7</v>
      </c>
      <c r="L8" s="4">
        <v>32</v>
      </c>
      <c r="M8" s="4">
        <v>7</v>
      </c>
      <c r="N8" s="4">
        <v>7</v>
      </c>
      <c r="O8" s="4">
        <v>22</v>
      </c>
    </row>
    <row r="9" spans="1:15" x14ac:dyDescent="0.3">
      <c r="A9" s="1" t="s">
        <v>22</v>
      </c>
      <c r="B9">
        <v>6</v>
      </c>
      <c r="C9">
        <v>0</v>
      </c>
      <c r="D9">
        <v>6</v>
      </c>
      <c r="E9">
        <v>6</v>
      </c>
      <c r="F9">
        <v>5</v>
      </c>
      <c r="G9">
        <v>5</v>
      </c>
      <c r="I9" s="3" t="s">
        <v>121</v>
      </c>
      <c r="J9" s="4">
        <v>7</v>
      </c>
      <c r="K9" s="4">
        <v>7</v>
      </c>
      <c r="L9" s="4">
        <v>32</v>
      </c>
      <c r="M9" s="4">
        <v>7</v>
      </c>
      <c r="N9" s="4">
        <v>7</v>
      </c>
      <c r="O9" s="4">
        <v>32</v>
      </c>
    </row>
    <row r="10" spans="1:15" x14ac:dyDescent="0.3">
      <c r="A10" s="1" t="s">
        <v>23</v>
      </c>
      <c r="B10">
        <v>6</v>
      </c>
      <c r="C10">
        <v>0</v>
      </c>
      <c r="D10">
        <v>6</v>
      </c>
      <c r="E10">
        <v>6</v>
      </c>
      <c r="F10">
        <v>6</v>
      </c>
      <c r="G10">
        <v>6</v>
      </c>
      <c r="I10" s="3" t="s">
        <v>122</v>
      </c>
      <c r="J10" s="4">
        <v>7</v>
      </c>
      <c r="K10" s="4">
        <v>7</v>
      </c>
      <c r="L10" s="4">
        <v>17</v>
      </c>
      <c r="M10" s="4">
        <v>8</v>
      </c>
      <c r="N10" s="4">
        <v>7</v>
      </c>
      <c r="O10" s="4">
        <v>21</v>
      </c>
    </row>
    <row r="11" spans="1:15" x14ac:dyDescent="0.3">
      <c r="A11" s="1" t="s">
        <v>24</v>
      </c>
      <c r="B11">
        <v>14</v>
      </c>
      <c r="C11">
        <v>4</v>
      </c>
      <c r="D11">
        <v>11</v>
      </c>
      <c r="E11">
        <v>13</v>
      </c>
      <c r="F11">
        <v>20</v>
      </c>
      <c r="G11">
        <v>12</v>
      </c>
    </row>
    <row r="12" spans="1:15" x14ac:dyDescent="0.3">
      <c r="A12" s="1" t="s">
        <v>27</v>
      </c>
      <c r="B12">
        <v>6</v>
      </c>
      <c r="C12">
        <v>1</v>
      </c>
      <c r="D12">
        <v>6</v>
      </c>
      <c r="E12">
        <v>7</v>
      </c>
      <c r="F12">
        <v>7</v>
      </c>
      <c r="G12">
        <v>6</v>
      </c>
      <c r="I12" s="5"/>
      <c r="J12" s="24" t="s">
        <v>123</v>
      </c>
      <c r="K12" s="24"/>
      <c r="L12" s="24"/>
      <c r="M12" s="24" t="s">
        <v>124</v>
      </c>
      <c r="N12" s="24"/>
      <c r="O12" s="24"/>
    </row>
    <row r="13" spans="1:15" x14ac:dyDescent="0.3">
      <c r="A13" s="1" t="s">
        <v>28</v>
      </c>
      <c r="B13">
        <v>7</v>
      </c>
      <c r="C13">
        <v>1</v>
      </c>
      <c r="D13">
        <v>7</v>
      </c>
      <c r="E13">
        <v>8</v>
      </c>
      <c r="F13">
        <v>6</v>
      </c>
      <c r="G13">
        <v>7</v>
      </c>
      <c r="I13" s="6"/>
      <c r="J13" s="7" t="s">
        <v>137</v>
      </c>
      <c r="K13" s="7" t="s">
        <v>126</v>
      </c>
      <c r="L13" s="7" t="s">
        <v>127</v>
      </c>
      <c r="M13" s="7" t="s">
        <v>125</v>
      </c>
      <c r="N13" s="7" t="s">
        <v>126</v>
      </c>
      <c r="O13" s="7" t="s">
        <v>127</v>
      </c>
    </row>
    <row r="14" spans="1:15" x14ac:dyDescent="0.3">
      <c r="A14" s="1" t="s">
        <v>29</v>
      </c>
      <c r="B14">
        <v>30</v>
      </c>
      <c r="C14">
        <v>8</v>
      </c>
      <c r="D14">
        <v>29</v>
      </c>
      <c r="E14">
        <v>21</v>
      </c>
      <c r="F14">
        <v>28</v>
      </c>
      <c r="G14">
        <v>40</v>
      </c>
      <c r="I14" s="9" t="s">
        <v>128</v>
      </c>
      <c r="J14" s="4">
        <f>AVERAGE(J3:J10)</f>
        <v>6.25</v>
      </c>
      <c r="K14" s="4">
        <f>AVERAGE(K3:K10)</f>
        <v>6.375</v>
      </c>
      <c r="L14" s="4">
        <f t="shared" ref="L14:O14" si="0">AVERAGE(L3:L10)</f>
        <v>25.125</v>
      </c>
      <c r="M14" s="4">
        <f t="shared" si="0"/>
        <v>6.75</v>
      </c>
      <c r="N14" s="4">
        <f t="shared" si="0"/>
        <v>7</v>
      </c>
      <c r="O14" s="4">
        <f t="shared" si="0"/>
        <v>29.75</v>
      </c>
    </row>
    <row r="15" spans="1:15" x14ac:dyDescent="0.3">
      <c r="A15" s="1" t="s">
        <v>34</v>
      </c>
      <c r="B15">
        <v>6</v>
      </c>
      <c r="C15">
        <v>0</v>
      </c>
      <c r="D15">
        <v>6</v>
      </c>
      <c r="E15">
        <v>6</v>
      </c>
      <c r="F15">
        <v>5</v>
      </c>
      <c r="G15">
        <v>5</v>
      </c>
      <c r="I15" s="9" t="s">
        <v>111</v>
      </c>
      <c r="J15" s="4">
        <f>AVEDEV(J3:J10)</f>
        <v>0.375</v>
      </c>
      <c r="K15" s="4">
        <f t="shared" ref="K15:O15" si="1">AVEDEV(K3:K10)</f>
        <v>0.46875</v>
      </c>
      <c r="L15" s="4">
        <f t="shared" si="1"/>
        <v>5.09375</v>
      </c>
      <c r="M15" s="4">
        <f t="shared" si="1"/>
        <v>0.5625</v>
      </c>
      <c r="N15" s="4">
        <f t="shared" si="1"/>
        <v>0</v>
      </c>
      <c r="O15" s="4">
        <f t="shared" si="1"/>
        <v>6.25</v>
      </c>
    </row>
    <row r="16" spans="1:15" x14ac:dyDescent="0.3">
      <c r="A16" s="1" t="s">
        <v>35</v>
      </c>
      <c r="B16">
        <v>6</v>
      </c>
      <c r="C16">
        <v>0</v>
      </c>
      <c r="D16">
        <v>6</v>
      </c>
      <c r="E16">
        <v>7</v>
      </c>
      <c r="F16">
        <v>6</v>
      </c>
      <c r="G16">
        <v>6</v>
      </c>
      <c r="I16" s="2"/>
      <c r="J16" s="2"/>
      <c r="K16" s="2"/>
      <c r="L16" s="2"/>
      <c r="M16" s="2"/>
      <c r="N16" s="2"/>
      <c r="O16" s="2"/>
    </row>
    <row r="17" spans="1:7" x14ac:dyDescent="0.3">
      <c r="A17" s="1" t="s">
        <v>36</v>
      </c>
      <c r="B17">
        <v>24</v>
      </c>
      <c r="C17">
        <v>10</v>
      </c>
      <c r="D17">
        <v>20</v>
      </c>
      <c r="E17">
        <v>38</v>
      </c>
      <c r="F17">
        <v>20</v>
      </c>
      <c r="G17">
        <v>17</v>
      </c>
    </row>
    <row r="18" spans="1:7" x14ac:dyDescent="0.3">
      <c r="A18" s="1" t="s">
        <v>39</v>
      </c>
      <c r="B18">
        <v>6</v>
      </c>
      <c r="C18">
        <v>0</v>
      </c>
      <c r="D18">
        <v>6</v>
      </c>
      <c r="E18">
        <v>6</v>
      </c>
      <c r="F18">
        <v>6</v>
      </c>
      <c r="G18">
        <v>6</v>
      </c>
    </row>
    <row r="19" spans="1:7" x14ac:dyDescent="0.3">
      <c r="A19" s="1" t="s">
        <v>40</v>
      </c>
      <c r="B19">
        <v>7</v>
      </c>
      <c r="C19">
        <v>1</v>
      </c>
      <c r="D19">
        <v>7</v>
      </c>
      <c r="E19">
        <v>8</v>
      </c>
      <c r="F19">
        <v>7</v>
      </c>
      <c r="G19">
        <v>6</v>
      </c>
    </row>
    <row r="20" spans="1:7" x14ac:dyDescent="0.3">
      <c r="A20" s="1" t="s">
        <v>41</v>
      </c>
      <c r="B20">
        <v>45</v>
      </c>
      <c r="C20">
        <v>13</v>
      </c>
      <c r="D20">
        <v>54</v>
      </c>
      <c r="E20">
        <v>30</v>
      </c>
      <c r="F20">
        <v>37</v>
      </c>
      <c r="G20">
        <v>57</v>
      </c>
    </row>
    <row r="21" spans="1:7" x14ac:dyDescent="0.3">
      <c r="A21" s="1" t="s">
        <v>46</v>
      </c>
      <c r="B21">
        <v>6</v>
      </c>
      <c r="C21">
        <v>1</v>
      </c>
      <c r="D21">
        <v>6</v>
      </c>
      <c r="E21">
        <v>7</v>
      </c>
      <c r="F21">
        <v>6</v>
      </c>
      <c r="G21">
        <v>6</v>
      </c>
    </row>
    <row r="22" spans="1:7" x14ac:dyDescent="0.3">
      <c r="A22" s="1" t="s">
        <v>47</v>
      </c>
      <c r="B22">
        <v>6</v>
      </c>
      <c r="C22">
        <v>0</v>
      </c>
      <c r="D22">
        <v>7</v>
      </c>
      <c r="E22">
        <v>6</v>
      </c>
      <c r="F22">
        <v>7</v>
      </c>
      <c r="G22">
        <v>6</v>
      </c>
    </row>
    <row r="23" spans="1:7" x14ac:dyDescent="0.3">
      <c r="A23" s="1" t="s">
        <v>48</v>
      </c>
      <c r="B23">
        <v>29</v>
      </c>
      <c r="C23">
        <v>3</v>
      </c>
      <c r="D23">
        <v>26</v>
      </c>
      <c r="E23">
        <v>34</v>
      </c>
      <c r="F23">
        <v>28</v>
      </c>
      <c r="G23">
        <v>27</v>
      </c>
    </row>
    <row r="24" spans="1:7" x14ac:dyDescent="0.3">
      <c r="A24" s="1" t="s">
        <v>51</v>
      </c>
      <c r="B24">
        <v>7</v>
      </c>
      <c r="C24">
        <v>0</v>
      </c>
      <c r="D24">
        <v>7</v>
      </c>
      <c r="E24">
        <v>7</v>
      </c>
      <c r="F24">
        <v>6</v>
      </c>
      <c r="G24">
        <v>7</v>
      </c>
    </row>
    <row r="25" spans="1:7" x14ac:dyDescent="0.3">
      <c r="A25" s="1" t="s">
        <v>52</v>
      </c>
      <c r="B25">
        <v>7</v>
      </c>
      <c r="C25">
        <v>0</v>
      </c>
      <c r="D25">
        <v>7</v>
      </c>
      <c r="E25">
        <v>7</v>
      </c>
      <c r="F25">
        <v>7</v>
      </c>
      <c r="G25">
        <v>6</v>
      </c>
    </row>
    <row r="26" spans="1:7" x14ac:dyDescent="0.3">
      <c r="A26" s="1" t="s">
        <v>53</v>
      </c>
      <c r="B26">
        <v>37</v>
      </c>
      <c r="C26">
        <v>11</v>
      </c>
      <c r="D26">
        <v>29</v>
      </c>
      <c r="E26">
        <v>26</v>
      </c>
      <c r="F26">
        <v>42</v>
      </c>
      <c r="G26">
        <v>51</v>
      </c>
    </row>
    <row r="27" spans="1:7" x14ac:dyDescent="0.3">
      <c r="A27" s="1" t="s">
        <v>58</v>
      </c>
      <c r="B27">
        <v>6</v>
      </c>
      <c r="C27">
        <v>0</v>
      </c>
      <c r="D27">
        <v>6</v>
      </c>
      <c r="E27">
        <v>5</v>
      </c>
      <c r="F27">
        <v>6</v>
      </c>
      <c r="G27">
        <v>5</v>
      </c>
    </row>
    <row r="28" spans="1:7" x14ac:dyDescent="0.3">
      <c r="A28" s="1" t="s">
        <v>59</v>
      </c>
      <c r="B28">
        <v>6</v>
      </c>
      <c r="C28">
        <v>0</v>
      </c>
      <c r="D28">
        <v>6</v>
      </c>
      <c r="E28">
        <v>7</v>
      </c>
      <c r="F28">
        <v>6</v>
      </c>
      <c r="G28">
        <v>6</v>
      </c>
    </row>
    <row r="29" spans="1:7" x14ac:dyDescent="0.3">
      <c r="A29" s="1" t="s">
        <v>60</v>
      </c>
      <c r="B29">
        <v>26</v>
      </c>
      <c r="C29">
        <v>12</v>
      </c>
      <c r="D29">
        <v>23</v>
      </c>
      <c r="E29">
        <v>43</v>
      </c>
      <c r="F29">
        <v>19</v>
      </c>
      <c r="G29">
        <v>19</v>
      </c>
    </row>
    <row r="30" spans="1:7" x14ac:dyDescent="0.3">
      <c r="A30" s="1" t="s">
        <v>63</v>
      </c>
      <c r="B30">
        <v>7</v>
      </c>
      <c r="C30">
        <v>0</v>
      </c>
      <c r="D30">
        <v>6</v>
      </c>
      <c r="E30">
        <v>7</v>
      </c>
      <c r="F30">
        <v>7</v>
      </c>
      <c r="G30">
        <v>6</v>
      </c>
    </row>
    <row r="31" spans="1:7" x14ac:dyDescent="0.3">
      <c r="A31" s="1" t="s">
        <v>64</v>
      </c>
      <c r="B31">
        <v>7</v>
      </c>
      <c r="C31">
        <v>0</v>
      </c>
      <c r="D31">
        <v>7</v>
      </c>
      <c r="E31">
        <v>7</v>
      </c>
      <c r="F31">
        <v>7</v>
      </c>
      <c r="G31">
        <v>7</v>
      </c>
    </row>
    <row r="32" spans="1:7" x14ac:dyDescent="0.3">
      <c r="A32" s="1" t="s">
        <v>65</v>
      </c>
      <c r="B32">
        <v>26</v>
      </c>
      <c r="C32">
        <v>11</v>
      </c>
      <c r="D32">
        <v>19</v>
      </c>
      <c r="E32">
        <v>21</v>
      </c>
      <c r="F32">
        <v>21</v>
      </c>
      <c r="G32">
        <v>42</v>
      </c>
    </row>
    <row r="33" spans="1:7" x14ac:dyDescent="0.3">
      <c r="A33" s="1" t="s">
        <v>70</v>
      </c>
      <c r="B33">
        <v>6</v>
      </c>
      <c r="C33">
        <v>0</v>
      </c>
      <c r="D33">
        <v>5</v>
      </c>
      <c r="E33">
        <v>6</v>
      </c>
      <c r="F33">
        <v>6</v>
      </c>
      <c r="G33">
        <v>6</v>
      </c>
    </row>
    <row r="34" spans="1:7" x14ac:dyDescent="0.3">
      <c r="A34" s="1" t="s">
        <v>71</v>
      </c>
      <c r="B34">
        <v>7</v>
      </c>
      <c r="C34">
        <v>0</v>
      </c>
      <c r="D34">
        <v>6</v>
      </c>
      <c r="E34">
        <v>6</v>
      </c>
      <c r="F34">
        <v>7</v>
      </c>
      <c r="G34">
        <v>6</v>
      </c>
    </row>
    <row r="35" spans="1:7" x14ac:dyDescent="0.3">
      <c r="A35" s="1" t="s">
        <v>72</v>
      </c>
      <c r="B35">
        <v>32</v>
      </c>
      <c r="C35">
        <v>13</v>
      </c>
      <c r="D35">
        <v>43</v>
      </c>
      <c r="E35">
        <v>43</v>
      </c>
      <c r="F35">
        <v>22</v>
      </c>
      <c r="G35">
        <v>19</v>
      </c>
    </row>
    <row r="36" spans="1:7" x14ac:dyDescent="0.3">
      <c r="A36" s="1" t="s">
        <v>75</v>
      </c>
      <c r="B36">
        <v>7</v>
      </c>
      <c r="C36">
        <v>1</v>
      </c>
      <c r="D36">
        <v>6</v>
      </c>
      <c r="E36">
        <v>7</v>
      </c>
      <c r="F36">
        <v>7</v>
      </c>
      <c r="G36">
        <v>6</v>
      </c>
    </row>
    <row r="37" spans="1:7" x14ac:dyDescent="0.3">
      <c r="A37" s="1" t="s">
        <v>76</v>
      </c>
      <c r="B37">
        <v>7</v>
      </c>
      <c r="C37">
        <v>0</v>
      </c>
      <c r="D37">
        <v>6</v>
      </c>
      <c r="E37">
        <v>7</v>
      </c>
      <c r="F37">
        <v>6</v>
      </c>
      <c r="G37">
        <v>7</v>
      </c>
    </row>
    <row r="38" spans="1:7" x14ac:dyDescent="0.3">
      <c r="A38" s="1" t="s">
        <v>77</v>
      </c>
      <c r="B38">
        <v>22</v>
      </c>
      <c r="C38">
        <v>4</v>
      </c>
      <c r="D38">
        <v>18</v>
      </c>
      <c r="E38">
        <v>22</v>
      </c>
      <c r="F38">
        <v>20</v>
      </c>
      <c r="G38">
        <v>28</v>
      </c>
    </row>
    <row r="39" spans="1:7" x14ac:dyDescent="0.3">
      <c r="A39" s="1" t="s">
        <v>82</v>
      </c>
      <c r="B39">
        <v>7</v>
      </c>
      <c r="C39">
        <v>0</v>
      </c>
      <c r="D39">
        <v>7</v>
      </c>
      <c r="E39">
        <v>7</v>
      </c>
      <c r="F39">
        <v>7</v>
      </c>
      <c r="G39">
        <v>6</v>
      </c>
    </row>
    <row r="40" spans="1:7" x14ac:dyDescent="0.3">
      <c r="A40" s="1" t="s">
        <v>83</v>
      </c>
      <c r="B40">
        <v>7</v>
      </c>
      <c r="C40">
        <v>1</v>
      </c>
      <c r="D40">
        <v>7</v>
      </c>
      <c r="E40">
        <v>7</v>
      </c>
      <c r="F40">
        <v>7</v>
      </c>
      <c r="G40">
        <v>6</v>
      </c>
    </row>
    <row r="41" spans="1:7" x14ac:dyDescent="0.3">
      <c r="A41" s="1" t="s">
        <v>84</v>
      </c>
      <c r="B41">
        <v>32</v>
      </c>
      <c r="C41">
        <v>2</v>
      </c>
      <c r="D41">
        <v>35</v>
      </c>
      <c r="E41">
        <v>31</v>
      </c>
      <c r="F41">
        <v>31</v>
      </c>
      <c r="G41">
        <v>33</v>
      </c>
    </row>
    <row r="42" spans="1:7" x14ac:dyDescent="0.3">
      <c r="A42" s="1" t="s">
        <v>87</v>
      </c>
      <c r="B42">
        <v>7</v>
      </c>
      <c r="C42">
        <v>1</v>
      </c>
      <c r="D42">
        <v>6</v>
      </c>
      <c r="E42">
        <v>8</v>
      </c>
      <c r="F42">
        <v>7</v>
      </c>
      <c r="G42">
        <v>7</v>
      </c>
    </row>
    <row r="43" spans="1:7" x14ac:dyDescent="0.3">
      <c r="A43" s="1" t="s">
        <v>88</v>
      </c>
      <c r="B43">
        <v>7</v>
      </c>
      <c r="C43">
        <v>0</v>
      </c>
      <c r="D43">
        <v>7</v>
      </c>
      <c r="E43">
        <v>7</v>
      </c>
      <c r="F43">
        <v>7</v>
      </c>
      <c r="G43">
        <v>8</v>
      </c>
    </row>
    <row r="44" spans="1:7" x14ac:dyDescent="0.3">
      <c r="A44" s="1" t="s">
        <v>89</v>
      </c>
      <c r="B44">
        <v>32</v>
      </c>
      <c r="C44">
        <v>18</v>
      </c>
      <c r="D44">
        <v>20</v>
      </c>
      <c r="E44">
        <v>58</v>
      </c>
      <c r="F44">
        <v>20</v>
      </c>
      <c r="G44">
        <v>31</v>
      </c>
    </row>
    <row r="45" spans="1:7" x14ac:dyDescent="0.3">
      <c r="A45" s="1" t="s">
        <v>94</v>
      </c>
      <c r="B45">
        <v>7</v>
      </c>
      <c r="C45">
        <v>1</v>
      </c>
      <c r="D45">
        <v>6</v>
      </c>
      <c r="E45">
        <v>7</v>
      </c>
      <c r="F45">
        <v>7</v>
      </c>
      <c r="G45">
        <v>6</v>
      </c>
    </row>
    <row r="46" spans="1:7" x14ac:dyDescent="0.3">
      <c r="A46" s="1" t="s">
        <v>95</v>
      </c>
      <c r="B46">
        <v>7</v>
      </c>
      <c r="C46">
        <v>0</v>
      </c>
      <c r="D46">
        <v>7</v>
      </c>
      <c r="E46">
        <v>7</v>
      </c>
      <c r="F46">
        <v>6</v>
      </c>
      <c r="G46">
        <v>7</v>
      </c>
    </row>
    <row r="47" spans="1:7" x14ac:dyDescent="0.3">
      <c r="A47" s="1" t="s">
        <v>96</v>
      </c>
      <c r="B47">
        <v>17</v>
      </c>
      <c r="C47">
        <v>2</v>
      </c>
      <c r="D47">
        <v>15</v>
      </c>
      <c r="E47">
        <v>18</v>
      </c>
      <c r="F47">
        <v>20</v>
      </c>
      <c r="G47">
        <v>16</v>
      </c>
    </row>
    <row r="48" spans="1:7" x14ac:dyDescent="0.3">
      <c r="A48" s="1" t="s">
        <v>99</v>
      </c>
      <c r="B48">
        <v>8</v>
      </c>
      <c r="C48">
        <v>1</v>
      </c>
      <c r="D48">
        <v>7</v>
      </c>
      <c r="E48">
        <v>8</v>
      </c>
      <c r="F48">
        <v>8</v>
      </c>
      <c r="G48">
        <v>7</v>
      </c>
    </row>
    <row r="49" spans="1:7" x14ac:dyDescent="0.3">
      <c r="A49" s="1" t="s">
        <v>100</v>
      </c>
      <c r="B49">
        <v>7</v>
      </c>
      <c r="C49">
        <v>0</v>
      </c>
      <c r="D49">
        <v>8</v>
      </c>
      <c r="E49">
        <v>8</v>
      </c>
      <c r="F49">
        <v>7</v>
      </c>
      <c r="G49">
        <v>7</v>
      </c>
    </row>
    <row r="50" spans="1:7" x14ac:dyDescent="0.3">
      <c r="A50" s="1" t="s">
        <v>101</v>
      </c>
      <c r="B50">
        <v>21</v>
      </c>
      <c r="C50">
        <v>3</v>
      </c>
      <c r="D50">
        <v>23</v>
      </c>
      <c r="E50">
        <v>17</v>
      </c>
      <c r="F50">
        <v>24</v>
      </c>
      <c r="G50">
        <v>21</v>
      </c>
    </row>
  </sheetData>
  <mergeCells count="2">
    <mergeCell ref="J12:L12"/>
    <mergeCell ref="M12:O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D22F-CE15-4A43-8D76-FD29003B3B00}">
  <dimension ref="A1:AU2096"/>
  <sheetViews>
    <sheetView tabSelected="1" topLeftCell="V1" zoomScale="60" zoomScaleNormal="60" workbookViewId="0">
      <selection activeCell="AU22" sqref="AU22"/>
    </sheetView>
  </sheetViews>
  <sheetFormatPr defaultColWidth="11.5546875" defaultRowHeight="14.4" x14ac:dyDescent="0.3"/>
  <sheetData>
    <row r="1" spans="1:47" x14ac:dyDescent="0.3">
      <c r="A1" t="s">
        <v>140</v>
      </c>
    </row>
    <row r="2" spans="1:4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47" x14ac:dyDescent="0.3">
      <c r="A3" s="1" t="s">
        <v>20</v>
      </c>
      <c r="B3">
        <v>12462</v>
      </c>
      <c r="C3">
        <v>531</v>
      </c>
      <c r="D3">
        <v>11939</v>
      </c>
      <c r="E3">
        <v>12150</v>
      </c>
      <c r="F3">
        <v>13132</v>
      </c>
      <c r="G3">
        <v>12629</v>
      </c>
    </row>
    <row r="4" spans="1:47" x14ac:dyDescent="0.3">
      <c r="A4" s="1" t="s">
        <v>21</v>
      </c>
      <c r="B4">
        <v>2936</v>
      </c>
      <c r="C4">
        <v>475</v>
      </c>
      <c r="D4">
        <v>2491</v>
      </c>
      <c r="E4">
        <v>3286</v>
      </c>
      <c r="F4">
        <v>3403</v>
      </c>
      <c r="G4">
        <v>2564</v>
      </c>
    </row>
    <row r="5" spans="1:47" x14ac:dyDescent="0.3">
      <c r="A5" s="1" t="s">
        <v>22</v>
      </c>
      <c r="B5">
        <v>27</v>
      </c>
      <c r="C5">
        <v>4</v>
      </c>
      <c r="D5">
        <v>22</v>
      </c>
      <c r="E5">
        <v>27</v>
      </c>
      <c r="F5">
        <v>32</v>
      </c>
      <c r="G5">
        <v>28</v>
      </c>
    </row>
    <row r="6" spans="1:47" x14ac:dyDescent="0.3">
      <c r="A6" s="1" t="s">
        <v>23</v>
      </c>
      <c r="B6">
        <v>25</v>
      </c>
      <c r="C6">
        <v>2</v>
      </c>
      <c r="D6">
        <v>23</v>
      </c>
      <c r="E6">
        <v>26</v>
      </c>
      <c r="F6">
        <v>27</v>
      </c>
      <c r="G6">
        <v>22</v>
      </c>
    </row>
    <row r="7" spans="1:47" x14ac:dyDescent="0.3">
      <c r="A7" s="1" t="s">
        <v>24</v>
      </c>
      <c r="B7">
        <v>114</v>
      </c>
      <c r="C7">
        <v>23</v>
      </c>
      <c r="D7">
        <v>91</v>
      </c>
      <c r="E7">
        <v>98</v>
      </c>
      <c r="F7">
        <v>137</v>
      </c>
      <c r="G7">
        <v>131</v>
      </c>
    </row>
    <row r="8" spans="1:47" x14ac:dyDescent="0.3">
      <c r="A8" s="1" t="s">
        <v>25</v>
      </c>
      <c r="B8">
        <v>11869</v>
      </c>
      <c r="C8">
        <v>790</v>
      </c>
      <c r="D8">
        <v>10858</v>
      </c>
      <c r="E8">
        <v>12274</v>
      </c>
      <c r="F8">
        <v>12674</v>
      </c>
      <c r="G8">
        <v>11671</v>
      </c>
    </row>
    <row r="9" spans="1:47" x14ac:dyDescent="0.3">
      <c r="A9" s="1" t="s">
        <v>26</v>
      </c>
      <c r="B9">
        <v>2994</v>
      </c>
      <c r="C9">
        <v>345</v>
      </c>
      <c r="D9">
        <v>2647</v>
      </c>
      <c r="E9">
        <v>2749</v>
      </c>
      <c r="F9">
        <v>3268</v>
      </c>
      <c r="G9">
        <v>3312</v>
      </c>
    </row>
    <row r="10" spans="1:47" x14ac:dyDescent="0.3">
      <c r="A10" s="1" t="s">
        <v>27</v>
      </c>
      <c r="B10">
        <v>13</v>
      </c>
      <c r="C10">
        <v>1</v>
      </c>
      <c r="D10">
        <v>11</v>
      </c>
      <c r="E10">
        <v>13</v>
      </c>
      <c r="F10">
        <v>14</v>
      </c>
      <c r="G10">
        <v>13</v>
      </c>
    </row>
    <row r="11" spans="1:47" x14ac:dyDescent="0.3">
      <c r="A11" s="1" t="s">
        <v>28</v>
      </c>
      <c r="B11">
        <v>54</v>
      </c>
      <c r="C11">
        <v>7</v>
      </c>
      <c r="D11">
        <v>45</v>
      </c>
      <c r="E11">
        <v>57</v>
      </c>
      <c r="F11">
        <v>61</v>
      </c>
      <c r="G11">
        <v>52</v>
      </c>
    </row>
    <row r="12" spans="1:47" x14ac:dyDescent="0.3">
      <c r="A12" s="1" t="s">
        <v>29</v>
      </c>
      <c r="B12">
        <v>83</v>
      </c>
      <c r="C12">
        <v>3</v>
      </c>
      <c r="D12">
        <v>84</v>
      </c>
      <c r="E12">
        <v>84</v>
      </c>
      <c r="F12">
        <v>86</v>
      </c>
      <c r="G12">
        <v>79</v>
      </c>
    </row>
    <row r="13" spans="1:47" x14ac:dyDescent="0.3">
      <c r="A13" s="1" t="s">
        <v>32</v>
      </c>
      <c r="B13">
        <v>13035</v>
      </c>
      <c r="C13">
        <v>416</v>
      </c>
      <c r="D13">
        <v>12571</v>
      </c>
      <c r="E13">
        <v>13035</v>
      </c>
      <c r="F13">
        <v>13581</v>
      </c>
      <c r="G13">
        <v>12955</v>
      </c>
    </row>
    <row r="14" spans="1:47" x14ac:dyDescent="0.3">
      <c r="A14" s="1" t="s">
        <v>33</v>
      </c>
      <c r="B14">
        <v>2968</v>
      </c>
      <c r="C14">
        <v>365</v>
      </c>
      <c r="D14">
        <v>2639</v>
      </c>
      <c r="E14">
        <v>3296</v>
      </c>
      <c r="F14">
        <v>3271</v>
      </c>
      <c r="G14">
        <v>2664</v>
      </c>
    </row>
    <row r="15" spans="1:47" x14ac:dyDescent="0.3">
      <c r="A15" s="1" t="s">
        <v>34</v>
      </c>
      <c r="B15">
        <v>21</v>
      </c>
      <c r="C15">
        <v>2</v>
      </c>
      <c r="D15">
        <v>20</v>
      </c>
      <c r="E15">
        <v>23</v>
      </c>
      <c r="F15">
        <v>23</v>
      </c>
      <c r="G15">
        <v>19</v>
      </c>
      <c r="AU15" t="s">
        <v>226</v>
      </c>
    </row>
    <row r="16" spans="1:47" x14ac:dyDescent="0.3">
      <c r="A16" s="1" t="s">
        <v>35</v>
      </c>
      <c r="B16">
        <v>34</v>
      </c>
      <c r="C16">
        <v>3</v>
      </c>
      <c r="D16">
        <v>32</v>
      </c>
      <c r="E16">
        <v>37</v>
      </c>
      <c r="F16">
        <v>30</v>
      </c>
      <c r="G16">
        <v>36</v>
      </c>
      <c r="J16" t="s">
        <v>113</v>
      </c>
      <c r="K16" s="23" t="s">
        <v>130</v>
      </c>
      <c r="L16" s="23"/>
      <c r="M16" s="23"/>
      <c r="N16" s="23"/>
      <c r="O16" s="23"/>
      <c r="P16" s="23" t="s">
        <v>131</v>
      </c>
      <c r="Q16" s="23"/>
      <c r="R16" s="23"/>
      <c r="S16" s="23"/>
      <c r="T16" s="23"/>
      <c r="X16">
        <v>12462</v>
      </c>
      <c r="Y16">
        <v>2936</v>
      </c>
      <c r="Z16">
        <v>27</v>
      </c>
      <c r="AA16">
        <v>25</v>
      </c>
      <c r="AB16">
        <v>114</v>
      </c>
      <c r="AC16">
        <v>11869</v>
      </c>
      <c r="AD16">
        <v>2994</v>
      </c>
      <c r="AE16">
        <v>13</v>
      </c>
      <c r="AF16">
        <v>54</v>
      </c>
      <c r="AG16">
        <v>83</v>
      </c>
      <c r="AJ16">
        <v>12462</v>
      </c>
      <c r="AK16">
        <v>2936</v>
      </c>
      <c r="AL16">
        <v>27</v>
      </c>
      <c r="AM16">
        <v>25</v>
      </c>
      <c r="AN16">
        <v>114</v>
      </c>
      <c r="AO16">
        <v>11869</v>
      </c>
      <c r="AP16">
        <v>2994</v>
      </c>
      <c r="AQ16">
        <v>13</v>
      </c>
      <c r="AR16">
        <v>54</v>
      </c>
      <c r="AS16">
        <v>83</v>
      </c>
      <c r="AU16">
        <v>0</v>
      </c>
    </row>
    <row r="17" spans="1:47" x14ac:dyDescent="0.3">
      <c r="A17" s="1" t="s">
        <v>36</v>
      </c>
      <c r="B17">
        <v>107</v>
      </c>
      <c r="C17">
        <v>17</v>
      </c>
      <c r="D17">
        <v>92</v>
      </c>
      <c r="E17">
        <v>107</v>
      </c>
      <c r="F17">
        <v>130</v>
      </c>
      <c r="G17">
        <v>99</v>
      </c>
      <c r="K17" t="s">
        <v>105</v>
      </c>
      <c r="L17" t="s">
        <v>106</v>
      </c>
      <c r="M17" t="s">
        <v>107</v>
      </c>
      <c r="N17" t="s">
        <v>108</v>
      </c>
      <c r="O17" t="s">
        <v>109</v>
      </c>
      <c r="P17" t="s">
        <v>105</v>
      </c>
      <c r="Q17" t="s">
        <v>106</v>
      </c>
      <c r="R17" t="s">
        <v>107</v>
      </c>
      <c r="S17" t="s">
        <v>108</v>
      </c>
      <c r="T17" t="s">
        <v>109</v>
      </c>
      <c r="X17">
        <v>13035</v>
      </c>
      <c r="Y17">
        <v>2968</v>
      </c>
      <c r="Z17">
        <v>21</v>
      </c>
      <c r="AA17">
        <v>34</v>
      </c>
      <c r="AB17">
        <v>107</v>
      </c>
      <c r="AC17">
        <v>13971</v>
      </c>
      <c r="AD17">
        <v>2846</v>
      </c>
      <c r="AE17">
        <v>23</v>
      </c>
      <c r="AF17">
        <v>64</v>
      </c>
      <c r="AG17">
        <v>80</v>
      </c>
      <c r="AJ17">
        <v>13035</v>
      </c>
      <c r="AK17">
        <v>2968</v>
      </c>
      <c r="AL17">
        <v>21</v>
      </c>
      <c r="AM17">
        <v>34</v>
      </c>
      <c r="AN17">
        <v>107</v>
      </c>
      <c r="AO17">
        <v>13971</v>
      </c>
      <c r="AP17">
        <v>2846</v>
      </c>
      <c r="AQ17">
        <v>23</v>
      </c>
      <c r="AR17">
        <v>64</v>
      </c>
      <c r="AS17">
        <v>80</v>
      </c>
      <c r="AU17">
        <v>0</v>
      </c>
    </row>
    <row r="18" spans="1:47" x14ac:dyDescent="0.3">
      <c r="A18" s="1" t="s">
        <v>37</v>
      </c>
      <c r="B18">
        <v>13971</v>
      </c>
      <c r="C18">
        <v>783</v>
      </c>
      <c r="D18">
        <v>13142</v>
      </c>
      <c r="E18">
        <v>14156</v>
      </c>
      <c r="F18">
        <v>14967</v>
      </c>
      <c r="G18">
        <v>13617</v>
      </c>
      <c r="J18" t="s">
        <v>128</v>
      </c>
      <c r="K18">
        <f>AVERAGE(X16:X21)</f>
        <v>13006.333333333334</v>
      </c>
      <c r="L18">
        <f>AVERAGE(Y16:Y21)</f>
        <v>2922</v>
      </c>
      <c r="M18">
        <f>AVERAGE(Z16:Z21)</f>
        <v>23.833333333333332</v>
      </c>
      <c r="N18">
        <f>AVERAGE(AA16:AA21)</f>
        <v>37.5</v>
      </c>
      <c r="O18">
        <f>AVERAGE(AB16:AB21)</f>
        <v>96.666666666666671</v>
      </c>
      <c r="P18">
        <f>AVERAGE(AC16:AC21)</f>
        <v>13158.666666666666</v>
      </c>
      <c r="Q18">
        <f>AVERAGE(AD16:AD21)</f>
        <v>2877.5</v>
      </c>
      <c r="R18">
        <f>AVERAGE(AE16:AE21)</f>
        <v>18.5</v>
      </c>
      <c r="S18">
        <f>AVERAGE(AF16:AF21)</f>
        <v>51.166666666666664</v>
      </c>
      <c r="T18">
        <f>AVERAGE(AG16:AG21)</f>
        <v>84.666666666666671</v>
      </c>
      <c r="X18">
        <v>13390</v>
      </c>
      <c r="Y18">
        <v>3080</v>
      </c>
      <c r="Z18">
        <v>17</v>
      </c>
      <c r="AA18">
        <v>43</v>
      </c>
      <c r="AB18">
        <v>72</v>
      </c>
      <c r="AC18">
        <v>14166</v>
      </c>
      <c r="AD18">
        <v>2517</v>
      </c>
      <c r="AE18">
        <v>16</v>
      </c>
      <c r="AF18">
        <v>43</v>
      </c>
      <c r="AG18">
        <v>83</v>
      </c>
      <c r="AJ18">
        <v>13390</v>
      </c>
      <c r="AK18">
        <v>3080</v>
      </c>
      <c r="AL18">
        <v>17</v>
      </c>
      <c r="AM18">
        <v>43</v>
      </c>
      <c r="AN18">
        <v>72</v>
      </c>
      <c r="AO18">
        <v>14166</v>
      </c>
      <c r="AP18">
        <v>2517</v>
      </c>
      <c r="AQ18">
        <v>16</v>
      </c>
      <c r="AR18">
        <v>43</v>
      </c>
      <c r="AS18">
        <v>83</v>
      </c>
      <c r="AU18">
        <v>0</v>
      </c>
    </row>
    <row r="19" spans="1:47" x14ac:dyDescent="0.3">
      <c r="A19" s="1" t="s">
        <v>38</v>
      </c>
      <c r="B19">
        <v>2846</v>
      </c>
      <c r="C19">
        <v>377</v>
      </c>
      <c r="D19">
        <v>2451</v>
      </c>
      <c r="E19">
        <v>2859</v>
      </c>
      <c r="F19">
        <v>3351</v>
      </c>
      <c r="G19">
        <v>2723</v>
      </c>
      <c r="J19" t="s">
        <v>111</v>
      </c>
      <c r="K19">
        <f>AVEDEV(X16:X21)</f>
        <v>194.22222222222203</v>
      </c>
      <c r="L19">
        <f>AVEDEV(Y16:Y21)</f>
        <v>128.33333333333334</v>
      </c>
      <c r="M19">
        <f>AVEDEV(Z16:Z21)</f>
        <v>4.1111111111111107</v>
      </c>
      <c r="N19">
        <f>AVEDEV(AA16:AA21)</f>
        <v>10.166666666666666</v>
      </c>
      <c r="O19">
        <f>AVEDEV(AB16:AB21)</f>
        <v>15.333333333333334</v>
      </c>
      <c r="P19">
        <f>AVEDEV(AC16:AC21)</f>
        <v>805.66666666666663</v>
      </c>
      <c r="Q19">
        <f>AVEDEV(AD16:AD21)</f>
        <v>135.83333333333334</v>
      </c>
      <c r="R19">
        <f>AVEDEV(AE16:AE21)</f>
        <v>3.1666666666666665</v>
      </c>
      <c r="S19">
        <f>AVEDEV(AF16:AF21)</f>
        <v>13.833333333333334</v>
      </c>
      <c r="T19">
        <f>AVEDEV(AG16:AG21)</f>
        <v>5.2222222222222241</v>
      </c>
      <c r="X19">
        <v>12968</v>
      </c>
      <c r="Y19">
        <v>3089</v>
      </c>
      <c r="Z19">
        <v>33</v>
      </c>
      <c r="AA19">
        <v>23</v>
      </c>
      <c r="AB19">
        <v>92</v>
      </c>
      <c r="AC19">
        <v>12151</v>
      </c>
      <c r="AD19">
        <v>2862</v>
      </c>
      <c r="AE19">
        <v>21</v>
      </c>
      <c r="AF19">
        <v>77</v>
      </c>
      <c r="AG19">
        <v>88</v>
      </c>
      <c r="AJ19">
        <v>12968</v>
      </c>
      <c r="AK19">
        <v>3089</v>
      </c>
      <c r="AL19">
        <v>33</v>
      </c>
      <c r="AM19">
        <v>23</v>
      </c>
      <c r="AN19">
        <v>92</v>
      </c>
      <c r="AO19">
        <v>12151</v>
      </c>
      <c r="AP19">
        <v>2862</v>
      </c>
      <c r="AQ19">
        <v>21</v>
      </c>
      <c r="AR19">
        <v>77</v>
      </c>
      <c r="AS19">
        <v>88</v>
      </c>
      <c r="AU19">
        <v>0</v>
      </c>
    </row>
    <row r="20" spans="1:47" x14ac:dyDescent="0.3">
      <c r="A20" s="1" t="s">
        <v>39</v>
      </c>
      <c r="B20">
        <v>23</v>
      </c>
      <c r="C20">
        <v>3</v>
      </c>
      <c r="D20">
        <v>20</v>
      </c>
      <c r="E20">
        <v>24</v>
      </c>
      <c r="F20">
        <v>27</v>
      </c>
      <c r="G20">
        <v>24</v>
      </c>
      <c r="X20">
        <v>13008</v>
      </c>
      <c r="Y20">
        <v>2891</v>
      </c>
      <c r="Z20">
        <v>23</v>
      </c>
      <c r="AA20">
        <v>38</v>
      </c>
      <c r="AB20">
        <v>115</v>
      </c>
      <c r="AC20">
        <v>13039</v>
      </c>
      <c r="AD20">
        <v>3050</v>
      </c>
      <c r="AE20">
        <v>17</v>
      </c>
      <c r="AF20">
        <v>33</v>
      </c>
      <c r="AG20">
        <v>77</v>
      </c>
      <c r="AJ20">
        <v>13008</v>
      </c>
      <c r="AK20">
        <v>2891</v>
      </c>
      <c r="AL20">
        <v>23</v>
      </c>
      <c r="AM20">
        <v>38</v>
      </c>
      <c r="AN20">
        <v>115</v>
      </c>
      <c r="AO20">
        <v>13039</v>
      </c>
      <c r="AP20">
        <v>3050</v>
      </c>
      <c r="AQ20">
        <v>17</v>
      </c>
      <c r="AR20">
        <v>33</v>
      </c>
      <c r="AS20">
        <v>77</v>
      </c>
      <c r="AU20">
        <v>0</v>
      </c>
    </row>
    <row r="21" spans="1:47" x14ac:dyDescent="0.3">
      <c r="A21" s="1" t="s">
        <v>40</v>
      </c>
      <c r="B21">
        <v>64</v>
      </c>
      <c r="C21">
        <v>12</v>
      </c>
      <c r="D21">
        <v>59</v>
      </c>
      <c r="E21">
        <v>68</v>
      </c>
      <c r="F21">
        <v>78</v>
      </c>
      <c r="G21">
        <v>50</v>
      </c>
      <c r="X21">
        <v>13175</v>
      </c>
      <c r="Y21">
        <v>2568</v>
      </c>
      <c r="Z21">
        <v>22</v>
      </c>
      <c r="AA21">
        <v>62</v>
      </c>
      <c r="AB21">
        <v>80</v>
      </c>
      <c r="AC21">
        <v>13756</v>
      </c>
      <c r="AD21">
        <v>2996</v>
      </c>
      <c r="AE21">
        <v>21</v>
      </c>
      <c r="AF21">
        <v>36</v>
      </c>
      <c r="AG21">
        <v>97</v>
      </c>
      <c r="AJ21">
        <v>13175</v>
      </c>
      <c r="AK21">
        <v>2568</v>
      </c>
      <c r="AL21">
        <v>22</v>
      </c>
      <c r="AM21">
        <v>62</v>
      </c>
      <c r="AN21">
        <v>80</v>
      </c>
      <c r="AO21">
        <v>13756</v>
      </c>
      <c r="AP21">
        <v>2996</v>
      </c>
      <c r="AQ21">
        <v>21</v>
      </c>
      <c r="AR21">
        <v>36</v>
      </c>
      <c r="AS21">
        <v>97</v>
      </c>
      <c r="AU21">
        <v>0</v>
      </c>
    </row>
    <row r="22" spans="1:47" x14ac:dyDescent="0.3">
      <c r="A22" s="1" t="s">
        <v>41</v>
      </c>
      <c r="B22">
        <v>80</v>
      </c>
      <c r="C22">
        <v>13</v>
      </c>
      <c r="D22">
        <v>69</v>
      </c>
      <c r="E22">
        <v>90</v>
      </c>
      <c r="F22">
        <v>92</v>
      </c>
      <c r="G22">
        <v>68</v>
      </c>
      <c r="J22" t="s">
        <v>133</v>
      </c>
      <c r="K22" s="23" t="s">
        <v>130</v>
      </c>
      <c r="L22" s="23"/>
      <c r="M22" s="23"/>
      <c r="N22" s="23"/>
      <c r="O22" s="23"/>
      <c r="P22" s="23" t="s">
        <v>131</v>
      </c>
      <c r="Q22" s="23"/>
      <c r="R22" s="23"/>
      <c r="S22" s="23"/>
      <c r="T22" s="23"/>
      <c r="AJ22">
        <v>12313</v>
      </c>
      <c r="AK22">
        <v>3054</v>
      </c>
      <c r="AL22">
        <v>27</v>
      </c>
      <c r="AM22">
        <v>25</v>
      </c>
      <c r="AN22">
        <v>133</v>
      </c>
      <c r="AO22">
        <v>12112</v>
      </c>
      <c r="AP22">
        <v>3952</v>
      </c>
      <c r="AQ22">
        <v>16</v>
      </c>
      <c r="AR22">
        <v>35</v>
      </c>
      <c r="AS22">
        <v>39</v>
      </c>
    </row>
    <row r="23" spans="1:47" x14ac:dyDescent="0.3">
      <c r="A23" s="1" t="s">
        <v>44</v>
      </c>
      <c r="B23">
        <v>13390</v>
      </c>
      <c r="C23">
        <v>597</v>
      </c>
      <c r="D23">
        <v>12713</v>
      </c>
      <c r="E23">
        <v>13539</v>
      </c>
      <c r="F23">
        <v>14128</v>
      </c>
      <c r="G23">
        <v>13182</v>
      </c>
      <c r="K23" t="s">
        <v>105</v>
      </c>
      <c r="L23" t="s">
        <v>106</v>
      </c>
      <c r="M23" t="s">
        <v>107</v>
      </c>
      <c r="N23" t="s">
        <v>108</v>
      </c>
      <c r="O23" t="s">
        <v>109</v>
      </c>
      <c r="P23" t="s">
        <v>105</v>
      </c>
      <c r="Q23" t="s">
        <v>106</v>
      </c>
      <c r="R23" t="s">
        <v>107</v>
      </c>
      <c r="S23" t="s">
        <v>108</v>
      </c>
      <c r="T23" t="s">
        <v>109</v>
      </c>
      <c r="AJ23">
        <v>12396</v>
      </c>
      <c r="AK23">
        <v>3022</v>
      </c>
      <c r="AL23">
        <v>22</v>
      </c>
      <c r="AM23">
        <v>32</v>
      </c>
      <c r="AN23">
        <v>98</v>
      </c>
      <c r="AO23">
        <v>11699</v>
      </c>
      <c r="AP23">
        <v>3014</v>
      </c>
      <c r="AQ23">
        <v>30</v>
      </c>
      <c r="AR23">
        <v>41</v>
      </c>
      <c r="AS23">
        <v>38</v>
      </c>
    </row>
    <row r="24" spans="1:47" x14ac:dyDescent="0.3">
      <c r="A24" s="1" t="s">
        <v>45</v>
      </c>
      <c r="B24">
        <v>3080</v>
      </c>
      <c r="C24">
        <v>578</v>
      </c>
      <c r="D24">
        <v>2645</v>
      </c>
      <c r="E24">
        <v>3628</v>
      </c>
      <c r="F24">
        <v>3528</v>
      </c>
      <c r="G24">
        <v>2521</v>
      </c>
      <c r="J24" t="s">
        <v>1</v>
      </c>
      <c r="K24">
        <f>AVERAGE(X25:X30)</f>
        <v>11978</v>
      </c>
      <c r="L24">
        <f t="shared" ref="L24:U24" si="0">AVERAGE(Y25:Y30)</f>
        <v>2878</v>
      </c>
      <c r="M24">
        <f t="shared" si="0"/>
        <v>22.333333333333332</v>
      </c>
      <c r="N24">
        <f t="shared" si="0"/>
        <v>36</v>
      </c>
      <c r="O24">
        <f t="shared" si="0"/>
        <v>99.833333333333329</v>
      </c>
      <c r="P24">
        <f t="shared" si="0"/>
        <v>12722.333333333334</v>
      </c>
      <c r="Q24">
        <f t="shared" si="0"/>
        <v>3479</v>
      </c>
      <c r="R24">
        <f t="shared" si="0"/>
        <v>20.666666666666668</v>
      </c>
      <c r="S24">
        <f t="shared" si="0"/>
        <v>31</v>
      </c>
      <c r="T24">
        <f t="shared" si="0"/>
        <v>38.666666666666664</v>
      </c>
      <c r="U24">
        <f t="shared" si="0"/>
        <v>117.83333333333333</v>
      </c>
      <c r="W24">
        <v>115</v>
      </c>
      <c r="X24">
        <v>114</v>
      </c>
      <c r="Y24">
        <v>114</v>
      </c>
      <c r="Z24">
        <v>109</v>
      </c>
      <c r="AA24">
        <v>103</v>
      </c>
      <c r="AB24">
        <v>116</v>
      </c>
      <c r="AC24">
        <v>119</v>
      </c>
      <c r="AD24">
        <v>118</v>
      </c>
      <c r="AE24">
        <v>119</v>
      </c>
      <c r="AF24">
        <v>119</v>
      </c>
      <c r="AG24">
        <v>117</v>
      </c>
      <c r="AH24">
        <v>120</v>
      </c>
      <c r="AJ24">
        <v>12098</v>
      </c>
      <c r="AK24">
        <v>3015</v>
      </c>
      <c r="AL24">
        <v>15</v>
      </c>
      <c r="AM24">
        <v>42</v>
      </c>
      <c r="AN24">
        <v>68</v>
      </c>
      <c r="AO24">
        <v>15684</v>
      </c>
      <c r="AP24">
        <v>2598</v>
      </c>
      <c r="AQ24">
        <v>18</v>
      </c>
      <c r="AR24">
        <v>30</v>
      </c>
      <c r="AS24">
        <v>40</v>
      </c>
    </row>
    <row r="25" spans="1:47" x14ac:dyDescent="0.3">
      <c r="A25" s="1" t="s">
        <v>46</v>
      </c>
      <c r="B25">
        <v>17</v>
      </c>
      <c r="C25">
        <v>3</v>
      </c>
      <c r="D25">
        <v>15</v>
      </c>
      <c r="E25">
        <v>20</v>
      </c>
      <c r="F25">
        <v>20</v>
      </c>
      <c r="G25">
        <v>15</v>
      </c>
      <c r="J25" t="s">
        <v>111</v>
      </c>
      <c r="K25">
        <f>AVEDEV(X25:X30)</f>
        <v>291</v>
      </c>
      <c r="L25">
        <f t="shared" ref="L25:U25" si="1">AVEDEV(Y25:Y30)</f>
        <v>184</v>
      </c>
      <c r="M25">
        <f t="shared" si="1"/>
        <v>3.7777777777777772</v>
      </c>
      <c r="N25">
        <f t="shared" si="1"/>
        <v>9.6666666666666661</v>
      </c>
      <c r="O25">
        <f t="shared" si="1"/>
        <v>16.833333333333332</v>
      </c>
      <c r="P25">
        <f t="shared" si="1"/>
        <v>1903.1111111111113</v>
      </c>
      <c r="Q25">
        <f t="shared" si="1"/>
        <v>448.66666666666669</v>
      </c>
      <c r="R25">
        <f t="shared" si="1"/>
        <v>3.6666666666666665</v>
      </c>
      <c r="S25">
        <f t="shared" si="1"/>
        <v>9</v>
      </c>
      <c r="T25">
        <f t="shared" si="1"/>
        <v>1.4444444444444453</v>
      </c>
      <c r="U25">
        <f t="shared" si="1"/>
        <v>2.1111111111111094</v>
      </c>
      <c r="W25">
        <v>116</v>
      </c>
      <c r="X25">
        <v>12313</v>
      </c>
      <c r="Y25">
        <v>3054</v>
      </c>
      <c r="Z25">
        <v>27</v>
      </c>
      <c r="AA25">
        <v>25</v>
      </c>
      <c r="AB25">
        <v>133</v>
      </c>
      <c r="AC25">
        <v>12112</v>
      </c>
      <c r="AD25">
        <v>3952</v>
      </c>
      <c r="AE25">
        <v>16</v>
      </c>
      <c r="AF25">
        <v>35</v>
      </c>
      <c r="AG25">
        <v>39</v>
      </c>
      <c r="AH25">
        <v>117</v>
      </c>
      <c r="AJ25">
        <v>11765</v>
      </c>
      <c r="AK25">
        <v>2973</v>
      </c>
      <c r="AL25">
        <v>29</v>
      </c>
      <c r="AM25">
        <v>22</v>
      </c>
      <c r="AN25">
        <v>101</v>
      </c>
      <c r="AO25">
        <v>10817</v>
      </c>
      <c r="AP25">
        <v>3597</v>
      </c>
      <c r="AQ25">
        <v>21</v>
      </c>
      <c r="AR25">
        <v>44</v>
      </c>
      <c r="AS25">
        <v>41</v>
      </c>
    </row>
    <row r="26" spans="1:47" x14ac:dyDescent="0.3">
      <c r="A26" s="1" t="s">
        <v>47</v>
      </c>
      <c r="B26">
        <v>43</v>
      </c>
      <c r="C26">
        <v>7</v>
      </c>
      <c r="D26">
        <v>45</v>
      </c>
      <c r="E26">
        <v>49</v>
      </c>
      <c r="F26">
        <v>45</v>
      </c>
      <c r="G26">
        <v>33</v>
      </c>
      <c r="W26">
        <v>119</v>
      </c>
      <c r="X26">
        <v>12396</v>
      </c>
      <c r="Y26">
        <v>3022</v>
      </c>
      <c r="Z26">
        <v>22</v>
      </c>
      <c r="AA26">
        <v>32</v>
      </c>
      <c r="AB26">
        <v>98</v>
      </c>
      <c r="AC26">
        <v>11699</v>
      </c>
      <c r="AD26">
        <v>3014</v>
      </c>
      <c r="AE26">
        <v>30</v>
      </c>
      <c r="AF26">
        <v>41</v>
      </c>
      <c r="AG26">
        <v>38</v>
      </c>
      <c r="AH26">
        <v>116</v>
      </c>
      <c r="AJ26">
        <v>11675</v>
      </c>
      <c r="AK26">
        <v>2743</v>
      </c>
      <c r="AL26">
        <v>21</v>
      </c>
      <c r="AM26">
        <v>37</v>
      </c>
      <c r="AN26">
        <v>116</v>
      </c>
      <c r="AO26">
        <v>10552</v>
      </c>
      <c r="AP26">
        <v>3688</v>
      </c>
      <c r="AQ26">
        <v>17</v>
      </c>
      <c r="AR26">
        <v>17</v>
      </c>
      <c r="AS26">
        <v>35</v>
      </c>
    </row>
    <row r="27" spans="1:47" x14ac:dyDescent="0.3">
      <c r="A27" s="1" t="s">
        <v>48</v>
      </c>
      <c r="B27">
        <v>72</v>
      </c>
      <c r="C27">
        <v>4</v>
      </c>
      <c r="D27">
        <v>66</v>
      </c>
      <c r="E27">
        <v>72</v>
      </c>
      <c r="F27">
        <v>77</v>
      </c>
      <c r="G27">
        <v>70</v>
      </c>
      <c r="W27">
        <v>121</v>
      </c>
      <c r="X27">
        <v>12098</v>
      </c>
      <c r="Y27">
        <v>3015</v>
      </c>
      <c r="Z27">
        <v>15</v>
      </c>
      <c r="AA27">
        <v>42</v>
      </c>
      <c r="AB27">
        <v>68</v>
      </c>
      <c r="AC27">
        <v>15684</v>
      </c>
      <c r="AD27">
        <v>2598</v>
      </c>
      <c r="AE27">
        <v>18</v>
      </c>
      <c r="AF27">
        <v>30</v>
      </c>
      <c r="AG27">
        <v>40</v>
      </c>
      <c r="AH27">
        <v>116</v>
      </c>
      <c r="AJ27">
        <v>11621</v>
      </c>
      <c r="AK27">
        <v>2461</v>
      </c>
      <c r="AL27">
        <v>20</v>
      </c>
      <c r="AM27">
        <v>58</v>
      </c>
      <c r="AN27">
        <v>83</v>
      </c>
      <c r="AO27">
        <v>15470</v>
      </c>
      <c r="AP27">
        <v>4025</v>
      </c>
      <c r="AQ27">
        <v>22</v>
      </c>
      <c r="AR27">
        <v>19</v>
      </c>
      <c r="AS27">
        <v>39</v>
      </c>
    </row>
    <row r="28" spans="1:47" x14ac:dyDescent="0.3">
      <c r="A28" s="1" t="s">
        <v>49</v>
      </c>
      <c r="B28">
        <v>14166</v>
      </c>
      <c r="C28">
        <v>712</v>
      </c>
      <c r="D28">
        <v>13437</v>
      </c>
      <c r="E28">
        <v>14222</v>
      </c>
      <c r="F28">
        <v>15118</v>
      </c>
      <c r="G28">
        <v>13886</v>
      </c>
      <c r="J28" t="s">
        <v>147</v>
      </c>
      <c r="K28" s="23" t="s">
        <v>130</v>
      </c>
      <c r="L28" s="23"/>
      <c r="M28" s="23"/>
      <c r="N28" s="23"/>
      <c r="O28" s="23"/>
      <c r="P28" s="23" t="s">
        <v>131</v>
      </c>
      <c r="Q28" s="23"/>
      <c r="R28" s="23"/>
      <c r="S28" s="23"/>
      <c r="T28" s="23"/>
      <c r="W28">
        <v>118</v>
      </c>
      <c r="X28">
        <v>11765</v>
      </c>
      <c r="Y28">
        <v>2973</v>
      </c>
      <c r="Z28">
        <v>29</v>
      </c>
      <c r="AA28">
        <v>22</v>
      </c>
      <c r="AB28">
        <v>101</v>
      </c>
      <c r="AC28">
        <v>10817</v>
      </c>
      <c r="AD28">
        <v>3597</v>
      </c>
      <c r="AE28">
        <v>21</v>
      </c>
      <c r="AF28">
        <v>44</v>
      </c>
      <c r="AG28">
        <v>41</v>
      </c>
      <c r="AH28">
        <v>116</v>
      </c>
      <c r="AJ28">
        <v>9730</v>
      </c>
      <c r="AK28">
        <v>3666</v>
      </c>
      <c r="AL28">
        <v>31</v>
      </c>
      <c r="AM28">
        <v>21</v>
      </c>
      <c r="AN28">
        <v>77</v>
      </c>
      <c r="AO28">
        <v>9570</v>
      </c>
      <c r="AP28">
        <v>2479</v>
      </c>
      <c r="AQ28">
        <v>24</v>
      </c>
      <c r="AR28">
        <v>29</v>
      </c>
      <c r="AS28">
        <v>26</v>
      </c>
    </row>
    <row r="29" spans="1:47" x14ac:dyDescent="0.3">
      <c r="A29" s="1" t="s">
        <v>50</v>
      </c>
      <c r="B29">
        <v>2517</v>
      </c>
      <c r="C29">
        <v>178</v>
      </c>
      <c r="D29">
        <v>2379</v>
      </c>
      <c r="E29">
        <v>2354</v>
      </c>
      <c r="F29">
        <v>2714</v>
      </c>
      <c r="G29">
        <v>2620</v>
      </c>
      <c r="K29" t="s">
        <v>105</v>
      </c>
      <c r="L29" t="s">
        <v>106</v>
      </c>
      <c r="M29" t="s">
        <v>107</v>
      </c>
      <c r="N29" t="s">
        <v>108</v>
      </c>
      <c r="O29" t="s">
        <v>109</v>
      </c>
      <c r="P29" t="s">
        <v>105</v>
      </c>
      <c r="Q29" t="s">
        <v>106</v>
      </c>
      <c r="R29" t="s">
        <v>107</v>
      </c>
      <c r="S29" t="s">
        <v>108</v>
      </c>
      <c r="T29" t="s">
        <v>109</v>
      </c>
      <c r="W29">
        <v>118</v>
      </c>
      <c r="X29">
        <v>11675</v>
      </c>
      <c r="Y29">
        <v>2743</v>
      </c>
      <c r="Z29">
        <v>21</v>
      </c>
      <c r="AA29">
        <v>37</v>
      </c>
      <c r="AB29">
        <v>116</v>
      </c>
      <c r="AC29">
        <v>10552</v>
      </c>
      <c r="AD29">
        <v>3688</v>
      </c>
      <c r="AE29">
        <v>17</v>
      </c>
      <c r="AF29">
        <v>17</v>
      </c>
      <c r="AG29">
        <v>35</v>
      </c>
      <c r="AH29">
        <v>121</v>
      </c>
      <c r="AJ29">
        <v>9399</v>
      </c>
      <c r="AK29">
        <v>3323</v>
      </c>
      <c r="AL29">
        <v>23</v>
      </c>
      <c r="AM29">
        <v>26</v>
      </c>
      <c r="AN29">
        <v>50</v>
      </c>
      <c r="AO29">
        <v>8308</v>
      </c>
      <c r="AP29">
        <v>3014</v>
      </c>
      <c r="AQ29">
        <v>41</v>
      </c>
      <c r="AR29">
        <v>31</v>
      </c>
      <c r="AS29">
        <v>22</v>
      </c>
    </row>
    <row r="30" spans="1:47" x14ac:dyDescent="0.3">
      <c r="A30" s="1" t="s">
        <v>51</v>
      </c>
      <c r="B30">
        <v>16</v>
      </c>
      <c r="C30">
        <v>2</v>
      </c>
      <c r="D30">
        <v>14</v>
      </c>
      <c r="E30">
        <v>16</v>
      </c>
      <c r="F30">
        <v>18</v>
      </c>
      <c r="G30">
        <v>15</v>
      </c>
      <c r="J30" t="s">
        <v>1</v>
      </c>
      <c r="K30">
        <f>AVERAGE(X34:X39)</f>
        <v>9536</v>
      </c>
      <c r="L30">
        <f t="shared" ref="L30:T30" si="2">AVERAGE(Y34:Y39)</f>
        <v>3290.8333333333335</v>
      </c>
      <c r="M30">
        <f t="shared" si="2"/>
        <v>24</v>
      </c>
      <c r="N30">
        <f t="shared" si="2"/>
        <v>30</v>
      </c>
      <c r="O30">
        <f t="shared" si="2"/>
        <v>51.5</v>
      </c>
      <c r="P30">
        <f t="shared" si="2"/>
        <v>9383.5</v>
      </c>
      <c r="Q30">
        <f t="shared" si="2"/>
        <v>2757.6666666666665</v>
      </c>
      <c r="R30">
        <f t="shared" si="2"/>
        <v>26.5</v>
      </c>
      <c r="S30">
        <f t="shared" si="2"/>
        <v>23.833333333333332</v>
      </c>
      <c r="T30">
        <f t="shared" si="2"/>
        <v>22.5</v>
      </c>
      <c r="W30">
        <v>120</v>
      </c>
      <c r="X30">
        <v>11621</v>
      </c>
      <c r="Y30">
        <v>2461</v>
      </c>
      <c r="Z30">
        <v>20</v>
      </c>
      <c r="AA30">
        <v>58</v>
      </c>
      <c r="AB30">
        <v>83</v>
      </c>
      <c r="AC30">
        <v>15470</v>
      </c>
      <c r="AD30">
        <v>4025</v>
      </c>
      <c r="AE30">
        <v>22</v>
      </c>
      <c r="AF30">
        <v>19</v>
      </c>
      <c r="AG30">
        <v>39</v>
      </c>
      <c r="AH30">
        <v>121</v>
      </c>
      <c r="AJ30">
        <v>9542</v>
      </c>
      <c r="AK30">
        <v>3325</v>
      </c>
      <c r="AL30">
        <v>17</v>
      </c>
      <c r="AM30">
        <v>36</v>
      </c>
      <c r="AN30">
        <v>34</v>
      </c>
      <c r="AO30">
        <v>10078</v>
      </c>
      <c r="AP30">
        <v>1445</v>
      </c>
      <c r="AQ30">
        <v>24</v>
      </c>
      <c r="AR30">
        <v>20</v>
      </c>
      <c r="AS30">
        <v>22</v>
      </c>
    </row>
    <row r="31" spans="1:47" x14ac:dyDescent="0.3">
      <c r="A31" s="1" t="s">
        <v>52</v>
      </c>
      <c r="B31">
        <v>43</v>
      </c>
      <c r="C31">
        <v>1</v>
      </c>
      <c r="D31">
        <v>42</v>
      </c>
      <c r="E31">
        <v>42</v>
      </c>
      <c r="F31">
        <v>43</v>
      </c>
      <c r="G31">
        <v>43</v>
      </c>
      <c r="J31" t="s">
        <v>111</v>
      </c>
      <c r="K31">
        <f>AVEDEV(X34:X39)</f>
        <v>67.666666666666671</v>
      </c>
      <c r="L31">
        <f t="shared" ref="L31:T31" si="3">AVEDEV(Y34:Y39)</f>
        <v>153.88888888888883</v>
      </c>
      <c r="M31">
        <f t="shared" si="3"/>
        <v>4.333333333333333</v>
      </c>
      <c r="N31">
        <f t="shared" si="3"/>
        <v>8.6666666666666661</v>
      </c>
      <c r="O31">
        <f t="shared" si="3"/>
        <v>9.6666666666666661</v>
      </c>
      <c r="P31">
        <f t="shared" si="3"/>
        <v>1529.5</v>
      </c>
      <c r="Q31">
        <f t="shared" si="3"/>
        <v>530.44444444444446</v>
      </c>
      <c r="R31">
        <f t="shared" si="3"/>
        <v>4.833333333333333</v>
      </c>
      <c r="S31">
        <f t="shared" si="3"/>
        <v>9.5</v>
      </c>
      <c r="T31">
        <f t="shared" si="3"/>
        <v>1.3333333333333333</v>
      </c>
      <c r="W31">
        <v>119</v>
      </c>
      <c r="X31">
        <v>121</v>
      </c>
      <c r="Y31">
        <v>117</v>
      </c>
      <c r="Z31">
        <v>116</v>
      </c>
      <c r="AA31">
        <v>119</v>
      </c>
      <c r="AB31">
        <v>118</v>
      </c>
      <c r="AC31">
        <v>119</v>
      </c>
      <c r="AD31">
        <v>116</v>
      </c>
      <c r="AE31">
        <v>116</v>
      </c>
      <c r="AF31">
        <v>116</v>
      </c>
      <c r="AG31">
        <v>119</v>
      </c>
      <c r="AH31">
        <v>120</v>
      </c>
      <c r="AJ31">
        <v>9512</v>
      </c>
      <c r="AK31">
        <v>3311</v>
      </c>
      <c r="AL31">
        <v>30</v>
      </c>
      <c r="AM31">
        <v>17</v>
      </c>
      <c r="AN31">
        <v>49</v>
      </c>
      <c r="AO31">
        <v>8013</v>
      </c>
      <c r="AP31">
        <v>3191</v>
      </c>
      <c r="AQ31">
        <v>25</v>
      </c>
      <c r="AR31">
        <v>40</v>
      </c>
      <c r="AS31">
        <v>23</v>
      </c>
    </row>
    <row r="32" spans="1:47" x14ac:dyDescent="0.3">
      <c r="A32" s="1" t="s">
        <v>53</v>
      </c>
      <c r="B32">
        <v>83</v>
      </c>
      <c r="C32">
        <v>15</v>
      </c>
      <c r="D32">
        <v>65</v>
      </c>
      <c r="E32">
        <v>83</v>
      </c>
      <c r="F32">
        <v>103</v>
      </c>
      <c r="G32">
        <v>82</v>
      </c>
      <c r="AJ32">
        <v>9539</v>
      </c>
      <c r="AK32">
        <v>3228</v>
      </c>
      <c r="AL32">
        <v>22</v>
      </c>
      <c r="AM32">
        <v>30</v>
      </c>
      <c r="AN32">
        <v>55</v>
      </c>
      <c r="AO32">
        <v>7241</v>
      </c>
      <c r="AP32">
        <v>2864</v>
      </c>
      <c r="AQ32">
        <v>19</v>
      </c>
      <c r="AR32">
        <v>11</v>
      </c>
      <c r="AS32">
        <v>20</v>
      </c>
    </row>
    <row r="33" spans="1:45" x14ac:dyDescent="0.3">
      <c r="A33" s="1" t="s">
        <v>56</v>
      </c>
      <c r="B33">
        <v>12968</v>
      </c>
      <c r="C33">
        <v>445</v>
      </c>
      <c r="D33">
        <v>12499</v>
      </c>
      <c r="E33">
        <v>13060</v>
      </c>
      <c r="F33">
        <v>13541</v>
      </c>
      <c r="G33">
        <v>12772</v>
      </c>
      <c r="AJ33">
        <v>9494</v>
      </c>
      <c r="AK33">
        <v>2892</v>
      </c>
      <c r="AL33">
        <v>21</v>
      </c>
      <c r="AM33">
        <v>50</v>
      </c>
      <c r="AN33">
        <v>44</v>
      </c>
      <c r="AO33">
        <v>13091</v>
      </c>
      <c r="AP33">
        <v>3553</v>
      </c>
      <c r="AQ33">
        <v>26</v>
      </c>
      <c r="AR33">
        <v>12</v>
      </c>
      <c r="AS33">
        <v>22</v>
      </c>
    </row>
    <row r="34" spans="1:45" x14ac:dyDescent="0.3">
      <c r="A34" s="1" t="s">
        <v>57</v>
      </c>
      <c r="B34">
        <v>3089</v>
      </c>
      <c r="C34">
        <v>208</v>
      </c>
      <c r="D34">
        <v>2908</v>
      </c>
      <c r="E34">
        <v>3273</v>
      </c>
      <c r="F34">
        <v>3264</v>
      </c>
      <c r="G34">
        <v>2910</v>
      </c>
      <c r="J34" t="s">
        <v>138</v>
      </c>
      <c r="K34" s="23" t="s">
        <v>130</v>
      </c>
      <c r="L34" s="23"/>
      <c r="M34" s="23"/>
      <c r="N34" s="23"/>
      <c r="O34" s="23"/>
      <c r="P34" s="23" t="s">
        <v>131</v>
      </c>
      <c r="Q34" s="23"/>
      <c r="R34" s="23"/>
      <c r="S34" s="23"/>
      <c r="T34" s="23"/>
      <c r="W34">
        <v>118</v>
      </c>
      <c r="X34">
        <v>9730</v>
      </c>
      <c r="Y34">
        <v>3666</v>
      </c>
      <c r="Z34">
        <v>31</v>
      </c>
      <c r="AA34">
        <v>21</v>
      </c>
      <c r="AB34">
        <v>77</v>
      </c>
      <c r="AC34">
        <v>9570</v>
      </c>
      <c r="AD34">
        <v>2479</v>
      </c>
      <c r="AE34">
        <v>24</v>
      </c>
      <c r="AF34">
        <v>29</v>
      </c>
      <c r="AG34">
        <v>26</v>
      </c>
      <c r="AH34">
        <v>117</v>
      </c>
      <c r="AJ34">
        <v>7685</v>
      </c>
      <c r="AK34">
        <v>8434</v>
      </c>
      <c r="AL34">
        <v>80</v>
      </c>
      <c r="AM34">
        <v>32</v>
      </c>
      <c r="AN34">
        <v>67</v>
      </c>
      <c r="AO34">
        <v>11304</v>
      </c>
      <c r="AP34">
        <v>1349</v>
      </c>
      <c r="AQ34">
        <v>48</v>
      </c>
      <c r="AR34">
        <v>60</v>
      </c>
      <c r="AS34">
        <v>19</v>
      </c>
    </row>
    <row r="35" spans="1:45" x14ac:dyDescent="0.3">
      <c r="A35" s="1" t="s">
        <v>58</v>
      </c>
      <c r="B35">
        <v>33</v>
      </c>
      <c r="C35">
        <v>5</v>
      </c>
      <c r="D35">
        <v>30</v>
      </c>
      <c r="E35">
        <v>36</v>
      </c>
      <c r="F35">
        <v>38</v>
      </c>
      <c r="G35">
        <v>29</v>
      </c>
      <c r="K35" t="s">
        <v>105</v>
      </c>
      <c r="L35" t="s">
        <v>106</v>
      </c>
      <c r="M35" t="s">
        <v>107</v>
      </c>
      <c r="N35" t="s">
        <v>108</v>
      </c>
      <c r="O35" t="s">
        <v>109</v>
      </c>
      <c r="P35" t="s">
        <v>105</v>
      </c>
      <c r="Q35" t="s">
        <v>106</v>
      </c>
      <c r="R35" t="s">
        <v>107</v>
      </c>
      <c r="S35" t="s">
        <v>108</v>
      </c>
      <c r="T35" t="s">
        <v>109</v>
      </c>
      <c r="W35">
        <v>118</v>
      </c>
      <c r="X35">
        <v>9399</v>
      </c>
      <c r="Y35">
        <v>3323</v>
      </c>
      <c r="Z35">
        <v>23</v>
      </c>
      <c r="AA35">
        <v>26</v>
      </c>
      <c r="AB35">
        <v>50</v>
      </c>
      <c r="AC35">
        <v>8308</v>
      </c>
      <c r="AD35">
        <v>3014</v>
      </c>
      <c r="AE35">
        <v>41</v>
      </c>
      <c r="AF35">
        <v>31</v>
      </c>
      <c r="AG35">
        <v>22</v>
      </c>
      <c r="AH35">
        <v>114</v>
      </c>
      <c r="AJ35">
        <v>7459</v>
      </c>
      <c r="AK35">
        <v>8047</v>
      </c>
      <c r="AL35">
        <v>67</v>
      </c>
      <c r="AM35">
        <v>36</v>
      </c>
      <c r="AN35">
        <v>29</v>
      </c>
      <c r="AO35">
        <v>8178</v>
      </c>
      <c r="AP35">
        <v>2501</v>
      </c>
      <c r="AQ35">
        <v>87</v>
      </c>
      <c r="AR35">
        <v>57</v>
      </c>
      <c r="AS35">
        <v>18</v>
      </c>
    </row>
    <row r="36" spans="1:45" x14ac:dyDescent="0.3">
      <c r="A36" s="1" t="s">
        <v>59</v>
      </c>
      <c r="B36">
        <v>23</v>
      </c>
      <c r="C36">
        <v>1</v>
      </c>
      <c r="D36">
        <v>22</v>
      </c>
      <c r="E36">
        <v>22</v>
      </c>
      <c r="F36">
        <v>23</v>
      </c>
      <c r="G36">
        <v>25</v>
      </c>
      <c r="J36" t="s">
        <v>1</v>
      </c>
      <c r="K36">
        <f>AVERAGE(X43:X48)</f>
        <v>7520.5</v>
      </c>
      <c r="L36">
        <f t="shared" ref="L36:T36" si="4">AVERAGE(Y43:Y48)</f>
        <v>7751.666666666667</v>
      </c>
      <c r="M36">
        <f t="shared" si="4"/>
        <v>62.833333333333336</v>
      </c>
      <c r="N36">
        <f t="shared" si="4"/>
        <v>41.166666666666664</v>
      </c>
      <c r="O36">
        <f t="shared" si="4"/>
        <v>34.666666666666664</v>
      </c>
      <c r="P36">
        <f t="shared" si="4"/>
        <v>9800.6666666666661</v>
      </c>
      <c r="Q36">
        <f t="shared" si="4"/>
        <v>1701.8333333333333</v>
      </c>
      <c r="R36">
        <f t="shared" si="4"/>
        <v>57.666666666666664</v>
      </c>
      <c r="S36">
        <f t="shared" si="4"/>
        <v>43.833333333333336</v>
      </c>
      <c r="T36">
        <f t="shared" si="4"/>
        <v>18</v>
      </c>
      <c r="W36">
        <v>116</v>
      </c>
      <c r="X36">
        <v>9542</v>
      </c>
      <c r="Y36">
        <v>3325</v>
      </c>
      <c r="Z36">
        <v>17</v>
      </c>
      <c r="AA36">
        <v>36</v>
      </c>
      <c r="AB36">
        <v>34</v>
      </c>
      <c r="AC36">
        <v>10078</v>
      </c>
      <c r="AD36">
        <v>1445</v>
      </c>
      <c r="AE36">
        <v>24</v>
      </c>
      <c r="AF36">
        <v>20</v>
      </c>
      <c r="AG36">
        <v>22</v>
      </c>
      <c r="AH36">
        <v>115</v>
      </c>
      <c r="AJ36">
        <v>7428</v>
      </c>
      <c r="AK36">
        <v>7525</v>
      </c>
      <c r="AL36">
        <v>35</v>
      </c>
      <c r="AM36">
        <v>43</v>
      </c>
      <c r="AN36">
        <v>19</v>
      </c>
      <c r="AO36">
        <v>9559</v>
      </c>
      <c r="AP36">
        <v>715</v>
      </c>
      <c r="AQ36">
        <v>51</v>
      </c>
      <c r="AR36">
        <v>32</v>
      </c>
      <c r="AS36">
        <v>18</v>
      </c>
    </row>
    <row r="37" spans="1:45" x14ac:dyDescent="0.3">
      <c r="A37" s="1" t="s">
        <v>60</v>
      </c>
      <c r="B37">
        <v>92</v>
      </c>
      <c r="C37">
        <v>15</v>
      </c>
      <c r="D37">
        <v>77</v>
      </c>
      <c r="E37">
        <v>107</v>
      </c>
      <c r="F37">
        <v>104</v>
      </c>
      <c r="G37">
        <v>81</v>
      </c>
      <c r="J37" t="s">
        <v>111</v>
      </c>
      <c r="K37">
        <f>AVEDEV(X43:X48)</f>
        <v>63.333333333333336</v>
      </c>
      <c r="L37">
        <f t="shared" ref="L37:T37" si="5">AVEDEV(Y43:Y48)</f>
        <v>325.88888888888897</v>
      </c>
      <c r="M37">
        <f t="shared" si="5"/>
        <v>14.5</v>
      </c>
      <c r="N37">
        <f t="shared" si="5"/>
        <v>11.5</v>
      </c>
      <c r="O37">
        <f t="shared" si="5"/>
        <v>10.777777777777777</v>
      </c>
      <c r="P37">
        <f t="shared" si="5"/>
        <v>2413.8888888888887</v>
      </c>
      <c r="Q37">
        <f t="shared" si="5"/>
        <v>485.77777777777766</v>
      </c>
      <c r="R37">
        <f t="shared" si="5"/>
        <v>12.222222222222223</v>
      </c>
      <c r="S37">
        <f t="shared" si="5"/>
        <v>21.833333333333332</v>
      </c>
      <c r="T37">
        <f t="shared" si="5"/>
        <v>0.66666666666666663</v>
      </c>
      <c r="W37">
        <v>117</v>
      </c>
      <c r="X37">
        <v>9512</v>
      </c>
      <c r="Y37">
        <v>3311</v>
      </c>
      <c r="Z37">
        <v>30</v>
      </c>
      <c r="AA37">
        <v>17</v>
      </c>
      <c r="AB37">
        <v>49</v>
      </c>
      <c r="AC37">
        <v>8013</v>
      </c>
      <c r="AD37">
        <v>3191</v>
      </c>
      <c r="AE37">
        <v>25</v>
      </c>
      <c r="AF37">
        <v>40</v>
      </c>
      <c r="AG37">
        <v>23</v>
      </c>
      <c r="AH37">
        <v>114</v>
      </c>
      <c r="AJ37">
        <v>7502</v>
      </c>
      <c r="AK37">
        <v>7560</v>
      </c>
      <c r="AL37">
        <v>85</v>
      </c>
      <c r="AM37">
        <v>21</v>
      </c>
      <c r="AN37">
        <v>34</v>
      </c>
      <c r="AO37">
        <v>7437</v>
      </c>
      <c r="AP37">
        <v>1665</v>
      </c>
      <c r="AQ37">
        <v>54</v>
      </c>
      <c r="AR37">
        <v>80</v>
      </c>
      <c r="AS37">
        <v>19</v>
      </c>
    </row>
    <row r="38" spans="1:45" x14ac:dyDescent="0.3">
      <c r="A38" s="1" t="s">
        <v>61</v>
      </c>
      <c r="B38">
        <v>12151</v>
      </c>
      <c r="C38">
        <v>900</v>
      </c>
      <c r="D38">
        <v>12920</v>
      </c>
      <c r="E38">
        <v>10856</v>
      </c>
      <c r="F38">
        <v>12311</v>
      </c>
      <c r="G38">
        <v>12518</v>
      </c>
      <c r="W38">
        <v>118</v>
      </c>
      <c r="X38">
        <v>9539</v>
      </c>
      <c r="Y38">
        <v>3228</v>
      </c>
      <c r="Z38">
        <v>22</v>
      </c>
      <c r="AA38">
        <v>30</v>
      </c>
      <c r="AB38">
        <v>55</v>
      </c>
      <c r="AC38">
        <v>7241</v>
      </c>
      <c r="AD38">
        <v>2864</v>
      </c>
      <c r="AE38">
        <v>19</v>
      </c>
      <c r="AF38">
        <v>11</v>
      </c>
      <c r="AG38">
        <v>20</v>
      </c>
      <c r="AH38">
        <v>119</v>
      </c>
      <c r="AJ38">
        <v>7546</v>
      </c>
      <c r="AK38">
        <v>7657</v>
      </c>
      <c r="AL38">
        <v>57</v>
      </c>
      <c r="AM38">
        <v>42</v>
      </c>
      <c r="AN38">
        <v>33</v>
      </c>
      <c r="AO38">
        <v>6787</v>
      </c>
      <c r="AP38">
        <v>2360</v>
      </c>
      <c r="AQ38">
        <v>41</v>
      </c>
      <c r="AR38">
        <v>14</v>
      </c>
      <c r="AS38">
        <v>17</v>
      </c>
    </row>
    <row r="39" spans="1:45" x14ac:dyDescent="0.3">
      <c r="A39" s="1" t="s">
        <v>62</v>
      </c>
      <c r="B39">
        <v>2862</v>
      </c>
      <c r="C39">
        <v>278</v>
      </c>
      <c r="D39">
        <v>2637</v>
      </c>
      <c r="E39">
        <v>3192</v>
      </c>
      <c r="F39">
        <v>2992</v>
      </c>
      <c r="G39">
        <v>2626</v>
      </c>
      <c r="W39">
        <v>119</v>
      </c>
      <c r="X39">
        <v>9494</v>
      </c>
      <c r="Y39">
        <v>2892</v>
      </c>
      <c r="Z39">
        <v>21</v>
      </c>
      <c r="AA39">
        <v>50</v>
      </c>
      <c r="AB39">
        <v>44</v>
      </c>
      <c r="AC39">
        <v>13091</v>
      </c>
      <c r="AD39">
        <v>3553</v>
      </c>
      <c r="AE39">
        <v>26</v>
      </c>
      <c r="AF39">
        <v>12</v>
      </c>
      <c r="AG39">
        <v>22</v>
      </c>
      <c r="AH39">
        <v>119</v>
      </c>
      <c r="AJ39">
        <v>7503</v>
      </c>
      <c r="AK39">
        <v>7287</v>
      </c>
      <c r="AL39">
        <v>53</v>
      </c>
      <c r="AM39">
        <v>73</v>
      </c>
      <c r="AN39">
        <v>26</v>
      </c>
      <c r="AO39">
        <v>15539</v>
      </c>
      <c r="AP39">
        <v>1621</v>
      </c>
      <c r="AQ39">
        <v>65</v>
      </c>
      <c r="AR39">
        <v>20</v>
      </c>
      <c r="AS39">
        <v>17</v>
      </c>
    </row>
    <row r="40" spans="1:45" x14ac:dyDescent="0.3">
      <c r="A40" s="1" t="s">
        <v>63</v>
      </c>
      <c r="B40">
        <v>21</v>
      </c>
      <c r="C40">
        <v>6</v>
      </c>
      <c r="D40">
        <v>15</v>
      </c>
      <c r="E40">
        <v>24</v>
      </c>
      <c r="F40">
        <v>29</v>
      </c>
      <c r="G40">
        <v>17</v>
      </c>
      <c r="J40" t="s">
        <v>145</v>
      </c>
      <c r="K40" s="23" t="s">
        <v>130</v>
      </c>
      <c r="L40" s="23"/>
      <c r="M40" s="23"/>
      <c r="N40" s="23"/>
      <c r="O40" s="23"/>
      <c r="P40" s="23" t="s">
        <v>131</v>
      </c>
      <c r="Q40" s="23"/>
      <c r="R40" s="23"/>
      <c r="S40" s="23"/>
      <c r="T40" s="23"/>
      <c r="AJ40">
        <v>6923</v>
      </c>
      <c r="AK40">
        <v>6115</v>
      </c>
      <c r="AL40">
        <v>120</v>
      </c>
      <c r="AM40">
        <v>47</v>
      </c>
      <c r="AN40">
        <v>57</v>
      </c>
      <c r="AO40">
        <v>10834</v>
      </c>
      <c r="AP40">
        <v>929</v>
      </c>
      <c r="AQ40">
        <v>68</v>
      </c>
      <c r="AR40">
        <v>74</v>
      </c>
      <c r="AS40">
        <v>17</v>
      </c>
    </row>
    <row r="41" spans="1:45" x14ac:dyDescent="0.3">
      <c r="A41" s="1" t="s">
        <v>64</v>
      </c>
      <c r="B41">
        <v>77</v>
      </c>
      <c r="C41">
        <v>2</v>
      </c>
      <c r="D41">
        <v>75</v>
      </c>
      <c r="E41">
        <v>75</v>
      </c>
      <c r="F41">
        <v>80</v>
      </c>
      <c r="G41">
        <v>77</v>
      </c>
      <c r="K41" t="s">
        <v>105</v>
      </c>
      <c r="L41" t="s">
        <v>106</v>
      </c>
      <c r="M41" t="s">
        <v>107</v>
      </c>
      <c r="N41" t="s">
        <v>108</v>
      </c>
      <c r="O41" t="s">
        <v>109</v>
      </c>
      <c r="P41" t="s">
        <v>105</v>
      </c>
      <c r="Q41" t="s">
        <v>106</v>
      </c>
      <c r="R41" t="s">
        <v>107</v>
      </c>
      <c r="S41" t="s">
        <v>108</v>
      </c>
      <c r="T41" t="s">
        <v>109</v>
      </c>
      <c r="AJ41">
        <v>6529</v>
      </c>
      <c r="AK41">
        <v>5452</v>
      </c>
      <c r="AL41">
        <v>89</v>
      </c>
      <c r="AM41">
        <v>51</v>
      </c>
      <c r="AN41">
        <v>27</v>
      </c>
      <c r="AO41">
        <v>7395</v>
      </c>
      <c r="AP41">
        <v>1681</v>
      </c>
      <c r="AQ41">
        <v>100</v>
      </c>
      <c r="AR41">
        <v>61</v>
      </c>
      <c r="AS41">
        <v>18</v>
      </c>
    </row>
    <row r="42" spans="1:45" x14ac:dyDescent="0.3">
      <c r="A42" s="1" t="s">
        <v>65</v>
      </c>
      <c r="B42">
        <v>88</v>
      </c>
      <c r="C42">
        <v>11</v>
      </c>
      <c r="D42">
        <v>76</v>
      </c>
      <c r="E42">
        <v>89</v>
      </c>
      <c r="F42">
        <v>103</v>
      </c>
      <c r="G42">
        <v>85</v>
      </c>
      <c r="J42" t="s">
        <v>1</v>
      </c>
      <c r="K42">
        <f>AVERAGE(X52:X57)</f>
        <v>6628</v>
      </c>
      <c r="L42">
        <f>AVERAGE(Y52:Y57)</f>
        <v>5387.5</v>
      </c>
      <c r="M42">
        <f>AVERAGE(Z52:Z57)</f>
        <v>92.833333333333329</v>
      </c>
      <c r="N42">
        <f>AVERAGE(AA52:AA57)</f>
        <v>51.833333333333336</v>
      </c>
      <c r="O42">
        <f>AVERAGE(AB52:AB57)</f>
        <v>31</v>
      </c>
      <c r="P42">
        <f>AVERAGE(AC52:AC57)</f>
        <v>8991.6666666666661</v>
      </c>
      <c r="Q42">
        <f>AVERAGE(AD52:AD57)</f>
        <v>1261.8333333333333</v>
      </c>
      <c r="R42">
        <f>AVERAGE(AE52:AE57)</f>
        <v>70.166666666666671</v>
      </c>
      <c r="S42">
        <f>AVERAGE(AF52:AF57)</f>
        <v>48.833333333333336</v>
      </c>
      <c r="T42">
        <f>AVERAGE(AG52:AG57)</f>
        <v>16.5</v>
      </c>
      <c r="W42">
        <v>123</v>
      </c>
      <c r="X42">
        <v>121</v>
      </c>
      <c r="Y42">
        <v>123</v>
      </c>
      <c r="Z42">
        <v>120</v>
      </c>
      <c r="AA42">
        <v>111</v>
      </c>
      <c r="AB42">
        <v>117</v>
      </c>
      <c r="AC42">
        <v>116</v>
      </c>
      <c r="AD42">
        <v>119</v>
      </c>
      <c r="AE42">
        <v>118</v>
      </c>
      <c r="AF42">
        <v>121</v>
      </c>
      <c r="AG42">
        <v>118</v>
      </c>
      <c r="AH42">
        <v>126</v>
      </c>
      <c r="AJ42">
        <v>6420</v>
      </c>
      <c r="AK42">
        <v>5225</v>
      </c>
      <c r="AL42">
        <v>54</v>
      </c>
      <c r="AM42">
        <v>48</v>
      </c>
      <c r="AN42">
        <v>16</v>
      </c>
      <c r="AO42">
        <v>9385</v>
      </c>
      <c r="AP42">
        <v>584</v>
      </c>
      <c r="AQ42">
        <v>60</v>
      </c>
      <c r="AR42">
        <v>40</v>
      </c>
      <c r="AS42">
        <v>17</v>
      </c>
    </row>
    <row r="43" spans="1:45" x14ac:dyDescent="0.3">
      <c r="A43" s="1" t="s">
        <v>68</v>
      </c>
      <c r="B43">
        <v>13008</v>
      </c>
      <c r="C43">
        <v>675</v>
      </c>
      <c r="D43">
        <v>12443</v>
      </c>
      <c r="E43">
        <v>13464</v>
      </c>
      <c r="F43">
        <v>13708</v>
      </c>
      <c r="G43">
        <v>12418</v>
      </c>
      <c r="J43" t="s">
        <v>111</v>
      </c>
      <c r="K43">
        <f>AVEDEV(X52:X57)</f>
        <v>109.33333333333333</v>
      </c>
      <c r="L43">
        <f>AVEDEV(Y52:Y57)</f>
        <v>264</v>
      </c>
      <c r="M43">
        <f>AVEDEV(Z52:Z57)</f>
        <v>21.111111111111111</v>
      </c>
      <c r="N43">
        <f>AVEDEV(AA52:AA57)</f>
        <v>11.388888888888891</v>
      </c>
      <c r="O43">
        <f>AVEDEV(AB52:AB57)</f>
        <v>9.6666666666666661</v>
      </c>
      <c r="P43">
        <f>AVEDEV(AC52:AC57)</f>
        <v>1953.6666666666667</v>
      </c>
      <c r="Q43">
        <f>AVEDEV(AD52:AD57)</f>
        <v>419.44444444444434</v>
      </c>
      <c r="R43">
        <f>AVEDEV(AE52:AE57)</f>
        <v>12.555555555555557</v>
      </c>
      <c r="S43">
        <f>AVEDEV(AF52:AF57)</f>
        <v>23.5</v>
      </c>
      <c r="T43">
        <f>AVEDEV(AG52:AG57)</f>
        <v>1</v>
      </c>
      <c r="W43">
        <v>119</v>
      </c>
      <c r="X43">
        <v>7685</v>
      </c>
      <c r="Y43">
        <v>8434</v>
      </c>
      <c r="Z43">
        <v>80</v>
      </c>
      <c r="AA43">
        <v>32</v>
      </c>
      <c r="AB43">
        <v>67</v>
      </c>
      <c r="AC43">
        <v>11304</v>
      </c>
      <c r="AD43">
        <v>1349</v>
      </c>
      <c r="AE43">
        <v>48</v>
      </c>
      <c r="AF43">
        <v>60</v>
      </c>
      <c r="AG43">
        <v>19</v>
      </c>
      <c r="AH43">
        <v>120</v>
      </c>
      <c r="AJ43">
        <v>6630</v>
      </c>
      <c r="AK43">
        <v>5204</v>
      </c>
      <c r="AL43">
        <v>129</v>
      </c>
      <c r="AM43">
        <v>29</v>
      </c>
      <c r="AN43">
        <v>34</v>
      </c>
      <c r="AO43">
        <v>6965</v>
      </c>
      <c r="AP43">
        <v>1065</v>
      </c>
      <c r="AQ43">
        <v>60</v>
      </c>
      <c r="AR43">
        <v>82</v>
      </c>
      <c r="AS43">
        <v>17</v>
      </c>
    </row>
    <row r="44" spans="1:45" x14ac:dyDescent="0.3">
      <c r="A44" s="1" t="s">
        <v>69</v>
      </c>
      <c r="B44">
        <v>2891</v>
      </c>
      <c r="C44">
        <v>320</v>
      </c>
      <c r="D44">
        <v>2645</v>
      </c>
      <c r="E44">
        <v>3117</v>
      </c>
      <c r="F44">
        <v>3213</v>
      </c>
      <c r="G44">
        <v>2588</v>
      </c>
      <c r="W44">
        <v>118</v>
      </c>
      <c r="X44">
        <v>7459</v>
      </c>
      <c r="Y44">
        <v>8047</v>
      </c>
      <c r="Z44">
        <v>67</v>
      </c>
      <c r="AA44">
        <v>36</v>
      </c>
      <c r="AB44">
        <v>29</v>
      </c>
      <c r="AC44">
        <v>8178</v>
      </c>
      <c r="AD44">
        <v>2501</v>
      </c>
      <c r="AE44">
        <v>87</v>
      </c>
      <c r="AF44">
        <v>57</v>
      </c>
      <c r="AG44">
        <v>18</v>
      </c>
      <c r="AH44">
        <v>115</v>
      </c>
      <c r="AJ44">
        <v>6607</v>
      </c>
      <c r="AK44">
        <v>5303</v>
      </c>
      <c r="AL44">
        <v>85</v>
      </c>
      <c r="AM44">
        <v>50</v>
      </c>
      <c r="AN44">
        <v>29</v>
      </c>
      <c r="AO44">
        <v>6754</v>
      </c>
      <c r="AP44">
        <v>2101</v>
      </c>
      <c r="AQ44">
        <v>55</v>
      </c>
      <c r="AR44">
        <v>14</v>
      </c>
      <c r="AS44">
        <v>15</v>
      </c>
    </row>
    <row r="45" spans="1:45" x14ac:dyDescent="0.3">
      <c r="A45" s="1" t="s">
        <v>70</v>
      </c>
      <c r="B45">
        <v>23</v>
      </c>
      <c r="C45">
        <v>3</v>
      </c>
      <c r="D45">
        <v>22</v>
      </c>
      <c r="E45">
        <v>27</v>
      </c>
      <c r="F45">
        <v>22</v>
      </c>
      <c r="G45">
        <v>20</v>
      </c>
      <c r="W45">
        <v>120</v>
      </c>
      <c r="X45">
        <v>7428</v>
      </c>
      <c r="Y45">
        <v>7525</v>
      </c>
      <c r="Z45">
        <v>35</v>
      </c>
      <c r="AA45">
        <v>43</v>
      </c>
      <c r="AB45">
        <v>19</v>
      </c>
      <c r="AC45">
        <v>9559</v>
      </c>
      <c r="AD45">
        <v>715</v>
      </c>
      <c r="AE45">
        <v>51</v>
      </c>
      <c r="AF45">
        <v>32</v>
      </c>
      <c r="AG45">
        <v>18</v>
      </c>
      <c r="AH45">
        <v>117</v>
      </c>
      <c r="AJ45">
        <v>6659</v>
      </c>
      <c r="AK45">
        <v>5026</v>
      </c>
      <c r="AL45">
        <v>80</v>
      </c>
      <c r="AM45">
        <v>86</v>
      </c>
      <c r="AN45">
        <v>23</v>
      </c>
      <c r="AO45">
        <v>12617</v>
      </c>
      <c r="AP45">
        <v>1211</v>
      </c>
      <c r="AQ45">
        <v>78</v>
      </c>
      <c r="AR45">
        <v>22</v>
      </c>
      <c r="AS45">
        <v>15</v>
      </c>
    </row>
    <row r="46" spans="1:45" x14ac:dyDescent="0.3">
      <c r="A46" s="1" t="s">
        <v>71</v>
      </c>
      <c r="B46">
        <v>38</v>
      </c>
      <c r="C46">
        <v>8</v>
      </c>
      <c r="D46">
        <v>30</v>
      </c>
      <c r="E46">
        <v>35</v>
      </c>
      <c r="F46">
        <v>49</v>
      </c>
      <c r="G46">
        <v>36</v>
      </c>
      <c r="J46" t="s">
        <v>142</v>
      </c>
      <c r="K46" s="23" t="s">
        <v>130</v>
      </c>
      <c r="L46" s="23"/>
      <c r="M46" s="23"/>
      <c r="N46" s="23"/>
      <c r="O46" s="23"/>
      <c r="P46" s="23" t="s">
        <v>131</v>
      </c>
      <c r="Q46" s="23"/>
      <c r="R46" s="23"/>
      <c r="S46" s="23"/>
      <c r="T46" s="23"/>
      <c r="W46">
        <v>119</v>
      </c>
      <c r="X46">
        <v>7502</v>
      </c>
      <c r="Y46">
        <v>7560</v>
      </c>
      <c r="Z46">
        <v>85</v>
      </c>
      <c r="AA46">
        <v>21</v>
      </c>
      <c r="AB46">
        <v>34</v>
      </c>
      <c r="AC46">
        <v>7437</v>
      </c>
      <c r="AD46">
        <v>1665</v>
      </c>
      <c r="AE46">
        <v>54</v>
      </c>
      <c r="AF46">
        <v>80</v>
      </c>
      <c r="AG46">
        <v>19</v>
      </c>
      <c r="AH46">
        <v>114</v>
      </c>
      <c r="AJ46">
        <v>5963</v>
      </c>
      <c r="AK46">
        <v>5410</v>
      </c>
      <c r="AL46">
        <v>220</v>
      </c>
      <c r="AM46">
        <v>55</v>
      </c>
      <c r="AN46">
        <v>56</v>
      </c>
      <c r="AO46">
        <v>10745</v>
      </c>
      <c r="AP46">
        <v>644</v>
      </c>
      <c r="AQ46">
        <v>82</v>
      </c>
      <c r="AR46">
        <v>86</v>
      </c>
      <c r="AS46">
        <v>18</v>
      </c>
    </row>
    <row r="47" spans="1:45" x14ac:dyDescent="0.3">
      <c r="A47" s="1" t="s">
        <v>72</v>
      </c>
      <c r="B47">
        <v>115</v>
      </c>
      <c r="C47">
        <v>26</v>
      </c>
      <c r="D47">
        <v>86</v>
      </c>
      <c r="E47">
        <v>121</v>
      </c>
      <c r="F47">
        <v>147</v>
      </c>
      <c r="G47">
        <v>105</v>
      </c>
      <c r="K47" t="s">
        <v>105</v>
      </c>
      <c r="L47" t="s">
        <v>106</v>
      </c>
      <c r="M47" t="s">
        <v>107</v>
      </c>
      <c r="N47" t="s">
        <v>108</v>
      </c>
      <c r="O47" t="s">
        <v>109</v>
      </c>
      <c r="P47" t="s">
        <v>105</v>
      </c>
      <c r="Q47" t="s">
        <v>106</v>
      </c>
      <c r="R47" t="s">
        <v>107</v>
      </c>
      <c r="S47" t="s">
        <v>108</v>
      </c>
      <c r="T47" t="s">
        <v>109</v>
      </c>
      <c r="W47">
        <v>120</v>
      </c>
      <c r="X47">
        <v>7546</v>
      </c>
      <c r="Y47">
        <v>7657</v>
      </c>
      <c r="Z47">
        <v>57</v>
      </c>
      <c r="AA47">
        <v>42</v>
      </c>
      <c r="AB47">
        <v>33</v>
      </c>
      <c r="AC47">
        <v>6787</v>
      </c>
      <c r="AD47">
        <v>2360</v>
      </c>
      <c r="AE47">
        <v>41</v>
      </c>
      <c r="AF47">
        <v>14</v>
      </c>
      <c r="AG47">
        <v>17</v>
      </c>
      <c r="AH47">
        <v>119</v>
      </c>
      <c r="AJ47">
        <v>5936</v>
      </c>
      <c r="AK47">
        <v>5444</v>
      </c>
      <c r="AL47">
        <v>178</v>
      </c>
      <c r="AM47">
        <v>69</v>
      </c>
      <c r="AN47">
        <v>28</v>
      </c>
      <c r="AO47">
        <v>7783</v>
      </c>
      <c r="AP47">
        <v>1364</v>
      </c>
      <c r="AQ47">
        <v>122</v>
      </c>
      <c r="AR47">
        <v>62</v>
      </c>
      <c r="AS47">
        <v>19</v>
      </c>
    </row>
    <row r="48" spans="1:45" x14ac:dyDescent="0.3">
      <c r="A48" s="1" t="s">
        <v>73</v>
      </c>
      <c r="B48">
        <v>13039</v>
      </c>
      <c r="C48">
        <v>1151</v>
      </c>
      <c r="D48">
        <v>12577</v>
      </c>
      <c r="E48">
        <v>12177</v>
      </c>
      <c r="F48">
        <v>14735</v>
      </c>
      <c r="G48">
        <v>12666</v>
      </c>
      <c r="J48" t="s">
        <v>1</v>
      </c>
      <c r="K48">
        <f>AVERAGE(X61:X66)</f>
        <v>5986</v>
      </c>
      <c r="L48">
        <f t="shared" ref="L48:T48" si="6">AVERAGE(Y61:Y66)</f>
        <v>5203</v>
      </c>
      <c r="M48">
        <f t="shared" si="6"/>
        <v>157</v>
      </c>
      <c r="N48">
        <f t="shared" si="6"/>
        <v>72.5</v>
      </c>
      <c r="O48">
        <f t="shared" si="6"/>
        <v>33</v>
      </c>
      <c r="P48">
        <f t="shared" si="6"/>
        <v>9121.1666666666661</v>
      </c>
      <c r="Q48">
        <f t="shared" si="6"/>
        <v>994.5</v>
      </c>
      <c r="R48">
        <f t="shared" si="6"/>
        <v>85.666666666666671</v>
      </c>
      <c r="S48">
        <f t="shared" si="6"/>
        <v>59.666666666666664</v>
      </c>
      <c r="T48">
        <f t="shared" si="6"/>
        <v>17.833333333333332</v>
      </c>
      <c r="W48">
        <v>120</v>
      </c>
      <c r="X48">
        <v>7503</v>
      </c>
      <c r="Y48">
        <v>7287</v>
      </c>
      <c r="Z48">
        <v>53</v>
      </c>
      <c r="AA48">
        <v>73</v>
      </c>
      <c r="AB48">
        <v>26</v>
      </c>
      <c r="AC48">
        <v>15539</v>
      </c>
      <c r="AD48">
        <v>1621</v>
      </c>
      <c r="AE48">
        <v>65</v>
      </c>
      <c r="AF48">
        <v>20</v>
      </c>
      <c r="AG48">
        <v>17</v>
      </c>
      <c r="AH48">
        <v>120</v>
      </c>
      <c r="AJ48">
        <v>6108</v>
      </c>
      <c r="AK48">
        <v>5233</v>
      </c>
      <c r="AL48">
        <v>76</v>
      </c>
      <c r="AM48">
        <v>72</v>
      </c>
      <c r="AN48">
        <v>18</v>
      </c>
      <c r="AO48">
        <v>10312</v>
      </c>
      <c r="AP48">
        <v>450</v>
      </c>
      <c r="AQ48">
        <v>74</v>
      </c>
      <c r="AR48">
        <v>51</v>
      </c>
      <c r="AS48">
        <v>18</v>
      </c>
    </row>
    <row r="49" spans="1:45" x14ac:dyDescent="0.3">
      <c r="A49" s="1" t="s">
        <v>74</v>
      </c>
      <c r="B49">
        <v>3050</v>
      </c>
      <c r="C49">
        <v>18</v>
      </c>
      <c r="D49">
        <v>3044</v>
      </c>
      <c r="E49">
        <v>3047</v>
      </c>
      <c r="F49">
        <v>3075</v>
      </c>
      <c r="G49">
        <v>3032</v>
      </c>
      <c r="J49" t="s">
        <v>111</v>
      </c>
      <c r="K49">
        <f>AVEDEV(X61:X66)</f>
        <v>57.333333333333336</v>
      </c>
      <c r="L49">
        <f t="shared" ref="L49:T49" si="7">AVEDEV(Y61:Y66)</f>
        <v>159.33333333333334</v>
      </c>
      <c r="M49">
        <f t="shared" si="7"/>
        <v>44.666666666666664</v>
      </c>
      <c r="N49">
        <f t="shared" si="7"/>
        <v>22.833333333333332</v>
      </c>
      <c r="O49">
        <f t="shared" si="7"/>
        <v>10.333333333333334</v>
      </c>
      <c r="P49">
        <f t="shared" si="7"/>
        <v>1585.5</v>
      </c>
      <c r="Q49">
        <f t="shared" si="7"/>
        <v>416</v>
      </c>
      <c r="R49">
        <f t="shared" si="7"/>
        <v>12.222222222222223</v>
      </c>
      <c r="S49">
        <f t="shared" si="7"/>
        <v>25.333333333333332</v>
      </c>
      <c r="T49">
        <f t="shared" si="7"/>
        <v>0.61111111111111194</v>
      </c>
      <c r="W49">
        <v>118</v>
      </c>
      <c r="X49">
        <v>118</v>
      </c>
      <c r="Y49">
        <v>115</v>
      </c>
      <c r="Z49">
        <v>114</v>
      </c>
      <c r="AA49">
        <v>116</v>
      </c>
      <c r="AB49">
        <v>116</v>
      </c>
      <c r="AC49">
        <v>118</v>
      </c>
      <c r="AD49">
        <v>116</v>
      </c>
      <c r="AE49">
        <v>115</v>
      </c>
      <c r="AF49">
        <v>115</v>
      </c>
      <c r="AG49">
        <v>119</v>
      </c>
      <c r="AH49">
        <v>122</v>
      </c>
      <c r="AJ49">
        <v>6033</v>
      </c>
      <c r="AK49">
        <v>5185</v>
      </c>
      <c r="AL49">
        <v>207</v>
      </c>
      <c r="AM49">
        <v>30</v>
      </c>
      <c r="AN49">
        <v>41</v>
      </c>
      <c r="AO49">
        <v>7632</v>
      </c>
      <c r="AP49">
        <v>688</v>
      </c>
      <c r="AQ49">
        <v>81</v>
      </c>
      <c r="AR49">
        <v>107</v>
      </c>
      <c r="AS49">
        <v>18</v>
      </c>
    </row>
    <row r="50" spans="1:45" x14ac:dyDescent="0.3">
      <c r="A50" s="1" t="s">
        <v>75</v>
      </c>
      <c r="B50">
        <v>17</v>
      </c>
      <c r="C50">
        <v>1</v>
      </c>
      <c r="D50">
        <v>15</v>
      </c>
      <c r="E50">
        <v>17</v>
      </c>
      <c r="F50">
        <v>18</v>
      </c>
      <c r="G50">
        <v>17</v>
      </c>
      <c r="AJ50">
        <v>5989</v>
      </c>
      <c r="AK50">
        <v>5101</v>
      </c>
      <c r="AL50">
        <v>133</v>
      </c>
      <c r="AM50">
        <v>68</v>
      </c>
      <c r="AN50">
        <v>30</v>
      </c>
      <c r="AO50">
        <v>7192</v>
      </c>
      <c r="AP50">
        <v>1873</v>
      </c>
      <c r="AQ50">
        <v>69</v>
      </c>
      <c r="AR50">
        <v>22</v>
      </c>
      <c r="AS50">
        <v>16</v>
      </c>
    </row>
    <row r="51" spans="1:45" x14ac:dyDescent="0.3">
      <c r="A51" s="1" t="s">
        <v>76</v>
      </c>
      <c r="B51">
        <v>33</v>
      </c>
      <c r="C51">
        <v>8</v>
      </c>
      <c r="D51">
        <v>25</v>
      </c>
      <c r="E51">
        <v>30</v>
      </c>
      <c r="F51">
        <v>44</v>
      </c>
      <c r="G51">
        <v>33</v>
      </c>
      <c r="AJ51">
        <v>5887</v>
      </c>
      <c r="AK51">
        <v>4845</v>
      </c>
      <c r="AL51">
        <v>128</v>
      </c>
      <c r="AM51">
        <v>141</v>
      </c>
      <c r="AN51">
        <v>25</v>
      </c>
      <c r="AO51">
        <v>11063</v>
      </c>
      <c r="AP51">
        <v>948</v>
      </c>
      <c r="AQ51">
        <v>86</v>
      </c>
      <c r="AR51">
        <v>30</v>
      </c>
      <c r="AS51">
        <v>18</v>
      </c>
    </row>
    <row r="52" spans="1:45" x14ac:dyDescent="0.3">
      <c r="A52" s="1" t="s">
        <v>77</v>
      </c>
      <c r="B52">
        <v>77</v>
      </c>
      <c r="C52">
        <v>14</v>
      </c>
      <c r="D52">
        <v>64</v>
      </c>
      <c r="E52">
        <v>94</v>
      </c>
      <c r="F52">
        <v>82</v>
      </c>
      <c r="G52">
        <v>66</v>
      </c>
      <c r="J52" t="s">
        <v>148</v>
      </c>
      <c r="K52" s="23" t="s">
        <v>130</v>
      </c>
      <c r="L52" s="23"/>
      <c r="M52" s="23"/>
      <c r="N52" s="23"/>
      <c r="O52" s="23"/>
      <c r="P52" s="23" t="s">
        <v>131</v>
      </c>
      <c r="Q52" s="23"/>
      <c r="R52" s="23"/>
      <c r="S52" s="23"/>
      <c r="T52" s="23"/>
      <c r="X52">
        <v>6923</v>
      </c>
      <c r="Y52">
        <v>6115</v>
      </c>
      <c r="Z52">
        <v>120</v>
      </c>
      <c r="AA52">
        <v>47</v>
      </c>
      <c r="AB52">
        <v>57</v>
      </c>
      <c r="AC52">
        <v>10834</v>
      </c>
      <c r="AD52">
        <v>929</v>
      </c>
      <c r="AE52">
        <v>68</v>
      </c>
      <c r="AF52">
        <v>74</v>
      </c>
      <c r="AG52">
        <v>17</v>
      </c>
      <c r="AJ52">
        <v>7573</v>
      </c>
      <c r="AK52">
        <v>6681</v>
      </c>
      <c r="AL52">
        <v>309</v>
      </c>
      <c r="AM52">
        <v>84</v>
      </c>
      <c r="AN52">
        <v>67</v>
      </c>
      <c r="AO52">
        <v>12922</v>
      </c>
      <c r="AP52">
        <v>794</v>
      </c>
      <c r="AQ52">
        <v>107</v>
      </c>
      <c r="AR52">
        <v>118</v>
      </c>
      <c r="AS52">
        <v>17</v>
      </c>
    </row>
    <row r="53" spans="1:45" x14ac:dyDescent="0.3">
      <c r="A53" s="1" t="s">
        <v>80</v>
      </c>
      <c r="B53">
        <v>13175</v>
      </c>
      <c r="C53">
        <v>501</v>
      </c>
      <c r="D53">
        <v>12688</v>
      </c>
      <c r="E53">
        <v>13430</v>
      </c>
      <c r="F53">
        <v>13751</v>
      </c>
      <c r="G53">
        <v>12831</v>
      </c>
      <c r="K53" t="s">
        <v>105</v>
      </c>
      <c r="L53" t="s">
        <v>106</v>
      </c>
      <c r="M53" t="s">
        <v>107</v>
      </c>
      <c r="N53" t="s">
        <v>108</v>
      </c>
      <c r="O53" t="s">
        <v>109</v>
      </c>
      <c r="P53" t="s">
        <v>105</v>
      </c>
      <c r="Q53" t="s">
        <v>106</v>
      </c>
      <c r="R53" t="s">
        <v>107</v>
      </c>
      <c r="S53" t="s">
        <v>108</v>
      </c>
      <c r="T53" t="s">
        <v>109</v>
      </c>
      <c r="X53">
        <v>6529</v>
      </c>
      <c r="Y53">
        <v>5452</v>
      </c>
      <c r="Z53">
        <v>89</v>
      </c>
      <c r="AA53">
        <v>51</v>
      </c>
      <c r="AB53">
        <v>27</v>
      </c>
      <c r="AC53">
        <v>7395</v>
      </c>
      <c r="AD53">
        <v>1681</v>
      </c>
      <c r="AE53">
        <v>100</v>
      </c>
      <c r="AF53">
        <v>61</v>
      </c>
      <c r="AG53">
        <v>18</v>
      </c>
      <c r="AJ53">
        <v>7461</v>
      </c>
      <c r="AK53">
        <v>5698</v>
      </c>
      <c r="AL53">
        <v>224</v>
      </c>
      <c r="AM53">
        <v>85</v>
      </c>
      <c r="AN53">
        <v>23</v>
      </c>
      <c r="AO53">
        <v>7708</v>
      </c>
      <c r="AP53">
        <v>1616</v>
      </c>
      <c r="AQ53">
        <v>155</v>
      </c>
      <c r="AR53">
        <v>73</v>
      </c>
      <c r="AS53">
        <v>18</v>
      </c>
    </row>
    <row r="54" spans="1:45" x14ac:dyDescent="0.3">
      <c r="A54" s="1" t="s">
        <v>81</v>
      </c>
      <c r="B54">
        <v>2568</v>
      </c>
      <c r="C54">
        <v>131</v>
      </c>
      <c r="D54">
        <v>2488</v>
      </c>
      <c r="E54">
        <v>2734</v>
      </c>
      <c r="F54">
        <v>2607</v>
      </c>
      <c r="G54">
        <v>2443</v>
      </c>
      <c r="J54" t="s">
        <v>1</v>
      </c>
      <c r="K54">
        <f>AVERAGE(X71:X76)</f>
        <v>7307.166666666667</v>
      </c>
      <c r="L54">
        <f t="shared" ref="L54:T54" si="8">AVERAGE(Y71:Y76)</f>
        <v>6057.333333333333</v>
      </c>
      <c r="M54">
        <f t="shared" si="8"/>
        <v>208.66666666666666</v>
      </c>
      <c r="N54">
        <f t="shared" si="8"/>
        <v>103.5</v>
      </c>
      <c r="O54">
        <f t="shared" si="8"/>
        <v>32.666666666666664</v>
      </c>
      <c r="P54">
        <f t="shared" si="8"/>
        <v>10433</v>
      </c>
      <c r="Q54">
        <f t="shared" si="8"/>
        <v>1145.3333333333333</v>
      </c>
      <c r="R54">
        <f t="shared" si="8"/>
        <v>111.83333333333333</v>
      </c>
      <c r="S54">
        <f t="shared" si="8"/>
        <v>68.5</v>
      </c>
      <c r="T54">
        <f t="shared" si="8"/>
        <v>16.666666666666668</v>
      </c>
      <c r="X54">
        <v>6420</v>
      </c>
      <c r="Y54">
        <v>5225</v>
      </c>
      <c r="Z54">
        <v>54</v>
      </c>
      <c r="AA54">
        <v>48</v>
      </c>
      <c r="AB54">
        <v>16</v>
      </c>
      <c r="AC54">
        <v>9385</v>
      </c>
      <c r="AD54">
        <v>584</v>
      </c>
      <c r="AE54">
        <v>60</v>
      </c>
      <c r="AF54">
        <v>40</v>
      </c>
      <c r="AG54">
        <v>17</v>
      </c>
      <c r="AJ54">
        <v>7066</v>
      </c>
      <c r="AK54">
        <v>5267</v>
      </c>
      <c r="AL54">
        <v>106</v>
      </c>
      <c r="AM54">
        <v>74</v>
      </c>
      <c r="AN54">
        <v>15</v>
      </c>
      <c r="AO54">
        <v>9524</v>
      </c>
      <c r="AP54">
        <v>429</v>
      </c>
      <c r="AQ54">
        <v>93</v>
      </c>
      <c r="AR54">
        <v>53</v>
      </c>
      <c r="AS54">
        <v>16</v>
      </c>
    </row>
    <row r="55" spans="1:45" x14ac:dyDescent="0.3">
      <c r="A55" s="1" t="s">
        <v>82</v>
      </c>
      <c r="B55">
        <v>22</v>
      </c>
      <c r="C55">
        <v>3</v>
      </c>
      <c r="D55">
        <v>21</v>
      </c>
      <c r="E55">
        <v>25</v>
      </c>
      <c r="F55">
        <v>25</v>
      </c>
      <c r="G55">
        <v>18</v>
      </c>
      <c r="J55" t="s">
        <v>111</v>
      </c>
      <c r="K55">
        <f>AVEDEV(X71:X76)</f>
        <v>139.888888888889</v>
      </c>
      <c r="L55">
        <f t="shared" ref="L55:T55" si="9">AVEDEV(Y71:Y76)</f>
        <v>441.66666666666669</v>
      </c>
      <c r="M55">
        <f t="shared" si="9"/>
        <v>50.666666666666664</v>
      </c>
      <c r="N55">
        <f t="shared" si="9"/>
        <v>38.666666666666664</v>
      </c>
      <c r="O55">
        <f t="shared" si="9"/>
        <v>12.555555555555552</v>
      </c>
      <c r="P55">
        <f t="shared" si="9"/>
        <v>2344.3333333333335</v>
      </c>
      <c r="Q55">
        <f t="shared" si="9"/>
        <v>506.44444444444434</v>
      </c>
      <c r="R55">
        <f t="shared" si="9"/>
        <v>18.777777777777775</v>
      </c>
      <c r="S55">
        <f t="shared" si="9"/>
        <v>26.5</v>
      </c>
      <c r="T55">
        <f t="shared" si="9"/>
        <v>0.77777777777777735</v>
      </c>
      <c r="X55">
        <v>6630</v>
      </c>
      <c r="Y55">
        <v>5204</v>
      </c>
      <c r="Z55">
        <v>129</v>
      </c>
      <c r="AA55">
        <v>29</v>
      </c>
      <c r="AB55">
        <v>34</v>
      </c>
      <c r="AC55">
        <v>6965</v>
      </c>
      <c r="AD55">
        <v>1065</v>
      </c>
      <c r="AE55">
        <v>60</v>
      </c>
      <c r="AF55">
        <v>82</v>
      </c>
      <c r="AG55">
        <v>17</v>
      </c>
      <c r="AJ55">
        <v>7272</v>
      </c>
      <c r="AK55">
        <v>5882</v>
      </c>
      <c r="AL55">
        <v>245</v>
      </c>
      <c r="AM55">
        <v>55</v>
      </c>
      <c r="AN55">
        <v>31</v>
      </c>
      <c r="AO55">
        <v>8339</v>
      </c>
      <c r="AP55">
        <v>740</v>
      </c>
      <c r="AQ55">
        <v>103</v>
      </c>
      <c r="AR55">
        <v>94</v>
      </c>
      <c r="AS55">
        <v>17</v>
      </c>
    </row>
    <row r="56" spans="1:45" x14ac:dyDescent="0.3">
      <c r="A56" s="1" t="s">
        <v>83</v>
      </c>
      <c r="B56">
        <v>62</v>
      </c>
      <c r="C56">
        <v>13</v>
      </c>
      <c r="D56">
        <v>50</v>
      </c>
      <c r="E56">
        <v>77</v>
      </c>
      <c r="F56">
        <v>69</v>
      </c>
      <c r="G56">
        <v>50</v>
      </c>
      <c r="X56">
        <v>6607</v>
      </c>
      <c r="Y56">
        <v>5303</v>
      </c>
      <c r="Z56">
        <v>85</v>
      </c>
      <c r="AA56">
        <v>50</v>
      </c>
      <c r="AB56">
        <v>29</v>
      </c>
      <c r="AC56">
        <v>6754</v>
      </c>
      <c r="AD56">
        <v>2101</v>
      </c>
      <c r="AE56">
        <v>55</v>
      </c>
      <c r="AF56">
        <v>14</v>
      </c>
      <c r="AG56">
        <v>15</v>
      </c>
      <c r="AJ56">
        <v>7248</v>
      </c>
      <c r="AK56">
        <v>6615</v>
      </c>
      <c r="AL56">
        <v>205</v>
      </c>
      <c r="AM56">
        <v>127</v>
      </c>
      <c r="AN56">
        <v>36</v>
      </c>
      <c r="AO56">
        <v>9128</v>
      </c>
      <c r="AP56">
        <v>2194</v>
      </c>
      <c r="AQ56">
        <v>88</v>
      </c>
      <c r="AR56">
        <v>32</v>
      </c>
      <c r="AS56">
        <v>15</v>
      </c>
    </row>
    <row r="57" spans="1:45" x14ac:dyDescent="0.3">
      <c r="A57" s="1" t="s">
        <v>84</v>
      </c>
      <c r="B57">
        <v>80</v>
      </c>
      <c r="C57">
        <v>14</v>
      </c>
      <c r="D57">
        <v>99</v>
      </c>
      <c r="E57">
        <v>79</v>
      </c>
      <c r="F57">
        <v>66</v>
      </c>
      <c r="G57">
        <v>77</v>
      </c>
      <c r="X57">
        <v>6659</v>
      </c>
      <c r="Y57">
        <v>5026</v>
      </c>
      <c r="Z57">
        <v>80</v>
      </c>
      <c r="AA57">
        <v>86</v>
      </c>
      <c r="AB57">
        <v>23</v>
      </c>
      <c r="AC57">
        <v>12617</v>
      </c>
      <c r="AD57">
        <v>1211</v>
      </c>
      <c r="AE57">
        <v>78</v>
      </c>
      <c r="AF57">
        <v>22</v>
      </c>
      <c r="AG57">
        <v>15</v>
      </c>
      <c r="AJ57">
        <v>7223</v>
      </c>
      <c r="AK57">
        <v>6201</v>
      </c>
      <c r="AL57">
        <v>163</v>
      </c>
      <c r="AM57">
        <v>196</v>
      </c>
      <c r="AN57">
        <v>24</v>
      </c>
      <c r="AO57">
        <v>14977</v>
      </c>
      <c r="AP57">
        <v>1099</v>
      </c>
      <c r="AQ57">
        <v>125</v>
      </c>
      <c r="AR57">
        <v>41</v>
      </c>
      <c r="AS57">
        <v>17</v>
      </c>
    </row>
    <row r="58" spans="1:45" x14ac:dyDescent="0.3">
      <c r="A58" s="1" t="s">
        <v>85</v>
      </c>
      <c r="B58">
        <v>13756</v>
      </c>
      <c r="C58">
        <v>1161</v>
      </c>
      <c r="D58">
        <v>12432</v>
      </c>
      <c r="E58">
        <v>13496</v>
      </c>
      <c r="F58">
        <v>15243</v>
      </c>
      <c r="G58">
        <v>13854</v>
      </c>
      <c r="J58" t="s">
        <v>177</v>
      </c>
      <c r="K58" s="23" t="s">
        <v>130</v>
      </c>
      <c r="L58" s="23"/>
      <c r="M58" s="23"/>
      <c r="N58" s="23"/>
      <c r="O58" s="23"/>
      <c r="P58" s="23" t="s">
        <v>131</v>
      </c>
      <c r="Q58" s="23"/>
      <c r="R58" s="23"/>
      <c r="S58" s="23"/>
      <c r="T58" s="23"/>
      <c r="AJ58">
        <v>7274</v>
      </c>
      <c r="AK58">
        <v>6365</v>
      </c>
      <c r="AL58">
        <v>389</v>
      </c>
      <c r="AM58">
        <v>99</v>
      </c>
      <c r="AN58">
        <v>60</v>
      </c>
      <c r="AO58">
        <v>12740</v>
      </c>
      <c r="AP58">
        <v>686</v>
      </c>
      <c r="AQ58">
        <v>105</v>
      </c>
      <c r="AR58">
        <v>119</v>
      </c>
      <c r="AS58">
        <v>15</v>
      </c>
    </row>
    <row r="59" spans="1:45" x14ac:dyDescent="0.3">
      <c r="A59" s="1" t="s">
        <v>86</v>
      </c>
      <c r="B59">
        <v>2996</v>
      </c>
      <c r="C59">
        <v>124</v>
      </c>
      <c r="D59">
        <v>2886</v>
      </c>
      <c r="E59">
        <v>3029</v>
      </c>
      <c r="F59">
        <v>3157</v>
      </c>
      <c r="G59">
        <v>2911</v>
      </c>
      <c r="K59" t="s">
        <v>105</v>
      </c>
      <c r="L59" t="s">
        <v>106</v>
      </c>
      <c r="M59" t="s">
        <v>107</v>
      </c>
      <c r="N59" t="s">
        <v>108</v>
      </c>
      <c r="O59" t="s">
        <v>109</v>
      </c>
      <c r="P59" t="s">
        <v>105</v>
      </c>
      <c r="Q59" t="s">
        <v>106</v>
      </c>
      <c r="R59" t="s">
        <v>107</v>
      </c>
      <c r="S59" t="s">
        <v>108</v>
      </c>
      <c r="T59" t="s">
        <v>109</v>
      </c>
      <c r="AJ59">
        <v>7157</v>
      </c>
      <c r="AK59">
        <v>5735</v>
      </c>
      <c r="AL59">
        <v>320</v>
      </c>
      <c r="AM59">
        <v>122</v>
      </c>
      <c r="AN59">
        <v>20</v>
      </c>
      <c r="AO59">
        <v>8879</v>
      </c>
      <c r="AP59">
        <v>1756</v>
      </c>
      <c r="AQ59">
        <v>182</v>
      </c>
      <c r="AR59">
        <v>110</v>
      </c>
      <c r="AS59">
        <v>15</v>
      </c>
    </row>
    <row r="60" spans="1:45" x14ac:dyDescent="0.3">
      <c r="A60" s="1" t="s">
        <v>87</v>
      </c>
      <c r="B60">
        <v>21</v>
      </c>
      <c r="C60">
        <v>1</v>
      </c>
      <c r="D60">
        <v>21</v>
      </c>
      <c r="E60">
        <v>20</v>
      </c>
      <c r="F60">
        <v>21</v>
      </c>
      <c r="G60">
        <v>23</v>
      </c>
      <c r="J60" t="s">
        <v>1</v>
      </c>
      <c r="K60">
        <f>AVERAGE(X81:X86)</f>
        <v>7045.333333333333</v>
      </c>
      <c r="L60">
        <f t="shared" ref="L60:T60" si="10">AVERAGE(Y81:Y86)</f>
        <v>5892.166666666667</v>
      </c>
      <c r="M60">
        <f t="shared" si="10"/>
        <v>269.33333333333331</v>
      </c>
      <c r="N60">
        <f t="shared" si="10"/>
        <v>134</v>
      </c>
      <c r="O60">
        <f t="shared" si="10"/>
        <v>28.166666666666668</v>
      </c>
      <c r="P60">
        <f t="shared" si="10"/>
        <v>10809.333333333334</v>
      </c>
      <c r="Q60">
        <f t="shared" si="10"/>
        <v>1125.8333333333333</v>
      </c>
      <c r="R60">
        <f t="shared" si="10"/>
        <v>124.5</v>
      </c>
      <c r="S60">
        <f t="shared" si="10"/>
        <v>81.166666666666671</v>
      </c>
      <c r="T60">
        <f t="shared" si="10"/>
        <v>14</v>
      </c>
      <c r="W60">
        <v>108</v>
      </c>
      <c r="X60">
        <v>107</v>
      </c>
      <c r="Y60">
        <v>108</v>
      </c>
      <c r="Z60">
        <v>106</v>
      </c>
      <c r="AA60">
        <v>100</v>
      </c>
      <c r="AB60">
        <v>105</v>
      </c>
      <c r="AC60">
        <v>103</v>
      </c>
      <c r="AD60">
        <v>103</v>
      </c>
      <c r="AE60">
        <v>104</v>
      </c>
      <c r="AF60">
        <v>105</v>
      </c>
      <c r="AG60">
        <v>103</v>
      </c>
      <c r="AH60">
        <v>111</v>
      </c>
      <c r="AJ60">
        <v>6755</v>
      </c>
      <c r="AK60">
        <v>5379</v>
      </c>
      <c r="AL60">
        <v>131</v>
      </c>
      <c r="AM60">
        <v>103</v>
      </c>
      <c r="AN60">
        <v>14</v>
      </c>
      <c r="AO60">
        <v>11484</v>
      </c>
      <c r="AP60">
        <v>509</v>
      </c>
      <c r="AQ60">
        <v>118</v>
      </c>
      <c r="AR60">
        <v>75</v>
      </c>
      <c r="AS60">
        <v>14</v>
      </c>
    </row>
    <row r="61" spans="1:45" x14ac:dyDescent="0.3">
      <c r="A61" s="1" t="s">
        <v>88</v>
      </c>
      <c r="B61">
        <v>36</v>
      </c>
      <c r="C61">
        <v>7</v>
      </c>
      <c r="D61">
        <v>27</v>
      </c>
      <c r="E61">
        <v>33</v>
      </c>
      <c r="F61">
        <v>42</v>
      </c>
      <c r="G61">
        <v>41</v>
      </c>
      <c r="J61" t="s">
        <v>111</v>
      </c>
      <c r="K61">
        <f>AVEDEV(X81:X86)</f>
        <v>118.66666666666667</v>
      </c>
      <c r="L61">
        <f t="shared" ref="L61:T61" si="11">AVEDEV(Y81:Y86)</f>
        <v>254.888888888889</v>
      </c>
      <c r="M61">
        <f t="shared" si="11"/>
        <v>70</v>
      </c>
      <c r="N61">
        <f t="shared" si="11"/>
        <v>48.333333333333336</v>
      </c>
      <c r="O61">
        <f t="shared" si="11"/>
        <v>10.888888888888891</v>
      </c>
      <c r="P61">
        <f t="shared" si="11"/>
        <v>1973.3333333333333</v>
      </c>
      <c r="Q61">
        <f t="shared" si="11"/>
        <v>509.77777777777766</v>
      </c>
      <c r="R61">
        <f t="shared" si="11"/>
        <v>21</v>
      </c>
      <c r="S61">
        <f t="shared" si="11"/>
        <v>32.166666666666664</v>
      </c>
      <c r="T61">
        <f t="shared" si="11"/>
        <v>1</v>
      </c>
      <c r="W61">
        <v>105</v>
      </c>
      <c r="X61">
        <v>5963</v>
      </c>
      <c r="Y61">
        <v>5410</v>
      </c>
      <c r="Z61">
        <v>220</v>
      </c>
      <c r="AA61">
        <v>55</v>
      </c>
      <c r="AB61">
        <v>56</v>
      </c>
      <c r="AC61">
        <v>10745</v>
      </c>
      <c r="AD61">
        <v>644</v>
      </c>
      <c r="AE61">
        <v>82</v>
      </c>
      <c r="AF61">
        <v>86</v>
      </c>
      <c r="AG61">
        <v>18</v>
      </c>
      <c r="AH61">
        <v>101</v>
      </c>
      <c r="AJ61">
        <v>6997</v>
      </c>
      <c r="AK61">
        <v>5836</v>
      </c>
      <c r="AL61">
        <v>309</v>
      </c>
      <c r="AM61">
        <v>67</v>
      </c>
      <c r="AN61">
        <v>29</v>
      </c>
      <c r="AO61">
        <v>9055</v>
      </c>
      <c r="AP61">
        <v>770</v>
      </c>
      <c r="AQ61">
        <v>120</v>
      </c>
      <c r="AR61">
        <v>111</v>
      </c>
      <c r="AS61">
        <v>15</v>
      </c>
    </row>
    <row r="62" spans="1:45" x14ac:dyDescent="0.3">
      <c r="A62" s="1" t="s">
        <v>89</v>
      </c>
      <c r="B62">
        <v>97</v>
      </c>
      <c r="C62">
        <v>18</v>
      </c>
      <c r="D62">
        <v>80</v>
      </c>
      <c r="E62">
        <v>86</v>
      </c>
      <c r="F62">
        <v>120</v>
      </c>
      <c r="G62">
        <v>103</v>
      </c>
      <c r="W62">
        <v>104</v>
      </c>
      <c r="X62">
        <v>5936</v>
      </c>
      <c r="Y62">
        <v>5444</v>
      </c>
      <c r="Z62">
        <v>178</v>
      </c>
      <c r="AA62">
        <v>69</v>
      </c>
      <c r="AB62">
        <v>28</v>
      </c>
      <c r="AC62">
        <v>7783</v>
      </c>
      <c r="AD62">
        <v>1364</v>
      </c>
      <c r="AE62">
        <v>122</v>
      </c>
      <c r="AF62">
        <v>62</v>
      </c>
      <c r="AG62">
        <v>19</v>
      </c>
      <c r="AH62">
        <v>96</v>
      </c>
      <c r="AJ62">
        <v>7028</v>
      </c>
      <c r="AK62">
        <v>6184</v>
      </c>
      <c r="AL62">
        <v>261</v>
      </c>
      <c r="AM62">
        <v>164</v>
      </c>
      <c r="AN62">
        <v>27</v>
      </c>
      <c r="AO62">
        <v>8574</v>
      </c>
      <c r="AP62">
        <v>2025</v>
      </c>
      <c r="AQ62">
        <v>92</v>
      </c>
      <c r="AR62">
        <v>36</v>
      </c>
      <c r="AS62">
        <v>12</v>
      </c>
    </row>
    <row r="63" spans="1:45" x14ac:dyDescent="0.3">
      <c r="W63">
        <v>103</v>
      </c>
      <c r="X63">
        <v>6108</v>
      </c>
      <c r="Y63">
        <v>5233</v>
      </c>
      <c r="Z63">
        <v>76</v>
      </c>
      <c r="AA63">
        <v>72</v>
      </c>
      <c r="AB63">
        <v>18</v>
      </c>
      <c r="AC63">
        <v>10312</v>
      </c>
      <c r="AD63">
        <v>450</v>
      </c>
      <c r="AE63">
        <v>74</v>
      </c>
      <c r="AF63">
        <v>51</v>
      </c>
      <c r="AG63">
        <v>18</v>
      </c>
      <c r="AH63">
        <v>99</v>
      </c>
      <c r="AJ63">
        <v>7061</v>
      </c>
      <c r="AK63">
        <v>5854</v>
      </c>
      <c r="AL63">
        <v>206</v>
      </c>
      <c r="AM63">
        <v>249</v>
      </c>
      <c r="AN63">
        <v>19</v>
      </c>
      <c r="AO63">
        <v>14124</v>
      </c>
      <c r="AP63">
        <v>1009</v>
      </c>
      <c r="AQ63">
        <v>130</v>
      </c>
      <c r="AR63">
        <v>36</v>
      </c>
      <c r="AS63">
        <v>13</v>
      </c>
    </row>
    <row r="64" spans="1:45" x14ac:dyDescent="0.3">
      <c r="A64" t="s">
        <v>143</v>
      </c>
      <c r="J64" t="s">
        <v>168</v>
      </c>
      <c r="K64" s="23" t="s">
        <v>130</v>
      </c>
      <c r="L64" s="23"/>
      <c r="M64" s="23"/>
      <c r="N64" s="23"/>
      <c r="O64" s="23"/>
      <c r="P64" s="23" t="s">
        <v>131</v>
      </c>
      <c r="Q64" s="23"/>
      <c r="R64" s="23"/>
      <c r="S64" s="23"/>
      <c r="T64" s="23"/>
      <c r="W64">
        <v>102</v>
      </c>
      <c r="X64">
        <v>6033</v>
      </c>
      <c r="Y64">
        <v>5185</v>
      </c>
      <c r="Z64">
        <v>207</v>
      </c>
      <c r="AA64">
        <v>30</v>
      </c>
      <c r="AB64">
        <v>41</v>
      </c>
      <c r="AC64">
        <v>7632</v>
      </c>
      <c r="AD64">
        <v>688</v>
      </c>
      <c r="AE64">
        <v>81</v>
      </c>
      <c r="AF64">
        <v>107</v>
      </c>
      <c r="AG64">
        <v>18</v>
      </c>
      <c r="AH64">
        <v>99</v>
      </c>
      <c r="AJ64">
        <v>7093</v>
      </c>
      <c r="AK64">
        <v>6153</v>
      </c>
      <c r="AL64">
        <v>698</v>
      </c>
      <c r="AM64">
        <v>260</v>
      </c>
      <c r="AN64">
        <v>51</v>
      </c>
      <c r="AO64">
        <v>13715</v>
      </c>
      <c r="AP64">
        <v>482</v>
      </c>
      <c r="AQ64">
        <v>108</v>
      </c>
      <c r="AR64">
        <v>102</v>
      </c>
      <c r="AS64">
        <v>13</v>
      </c>
    </row>
    <row r="65" spans="1:45" x14ac:dyDescent="0.3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K65" t="s">
        <v>105</v>
      </c>
      <c r="L65" t="s">
        <v>106</v>
      </c>
      <c r="M65" t="s">
        <v>107</v>
      </c>
      <c r="N65" t="s">
        <v>108</v>
      </c>
      <c r="O65" t="s">
        <v>109</v>
      </c>
      <c r="P65" t="s">
        <v>105</v>
      </c>
      <c r="Q65" t="s">
        <v>106</v>
      </c>
      <c r="R65" t="s">
        <v>107</v>
      </c>
      <c r="S65" t="s">
        <v>108</v>
      </c>
      <c r="T65" t="s">
        <v>109</v>
      </c>
      <c r="W65">
        <v>102</v>
      </c>
      <c r="X65">
        <v>5989</v>
      </c>
      <c r="Y65">
        <v>5101</v>
      </c>
      <c r="Z65">
        <v>133</v>
      </c>
      <c r="AA65">
        <v>68</v>
      </c>
      <c r="AB65">
        <v>30</v>
      </c>
      <c r="AC65">
        <v>7192</v>
      </c>
      <c r="AD65">
        <v>1873</v>
      </c>
      <c r="AE65">
        <v>69</v>
      </c>
      <c r="AF65">
        <v>22</v>
      </c>
      <c r="AG65">
        <v>16</v>
      </c>
      <c r="AH65">
        <v>102</v>
      </c>
      <c r="AJ65">
        <v>6929</v>
      </c>
      <c r="AK65">
        <v>5990</v>
      </c>
      <c r="AL65">
        <v>651</v>
      </c>
      <c r="AM65">
        <v>300</v>
      </c>
      <c r="AN65">
        <v>17</v>
      </c>
      <c r="AO65">
        <v>9206</v>
      </c>
      <c r="AP65">
        <v>1827</v>
      </c>
      <c r="AQ65">
        <v>164</v>
      </c>
      <c r="AR65">
        <v>108</v>
      </c>
      <c r="AS65">
        <v>13</v>
      </c>
    </row>
    <row r="66" spans="1:45" x14ac:dyDescent="0.3">
      <c r="A66" s="1" t="s">
        <v>7</v>
      </c>
      <c r="B66">
        <v>115</v>
      </c>
      <c r="C66">
        <v>6</v>
      </c>
      <c r="D66">
        <v>107</v>
      </c>
      <c r="E66">
        <v>113</v>
      </c>
      <c r="F66">
        <v>120</v>
      </c>
      <c r="G66">
        <v>118</v>
      </c>
      <c r="J66" t="s">
        <v>1</v>
      </c>
      <c r="K66">
        <f>AVERAGE(X91:X96)</f>
        <v>6877.666666666667</v>
      </c>
      <c r="L66">
        <f t="shared" ref="L66:T66" si="12">AVERAGE(Y91:Y96)</f>
        <v>5855.166666666667</v>
      </c>
      <c r="M66">
        <f t="shared" si="12"/>
        <v>502.5</v>
      </c>
      <c r="N66">
        <f t="shared" si="12"/>
        <v>317.83333333333331</v>
      </c>
      <c r="O66">
        <f t="shared" si="12"/>
        <v>24.5</v>
      </c>
      <c r="P66">
        <f t="shared" si="12"/>
        <v>11082.166666666666</v>
      </c>
      <c r="Q66">
        <f t="shared" si="12"/>
        <v>979.33333333333337</v>
      </c>
      <c r="R66">
        <f t="shared" si="12"/>
        <v>110.5</v>
      </c>
      <c r="S66">
        <f t="shared" si="12"/>
        <v>80.333333333333329</v>
      </c>
      <c r="T66">
        <f t="shared" si="12"/>
        <v>11</v>
      </c>
      <c r="W66">
        <v>102</v>
      </c>
      <c r="X66">
        <v>5887</v>
      </c>
      <c r="Y66">
        <v>4845</v>
      </c>
      <c r="Z66">
        <v>128</v>
      </c>
      <c r="AA66">
        <v>141</v>
      </c>
      <c r="AB66">
        <v>25</v>
      </c>
      <c r="AC66">
        <v>11063</v>
      </c>
      <c r="AD66">
        <v>948</v>
      </c>
      <c r="AE66">
        <v>86</v>
      </c>
      <c r="AF66">
        <v>30</v>
      </c>
      <c r="AG66">
        <v>18</v>
      </c>
      <c r="AH66">
        <v>103</v>
      </c>
      <c r="AJ66">
        <v>6622</v>
      </c>
      <c r="AK66">
        <v>5685</v>
      </c>
      <c r="AL66">
        <v>251</v>
      </c>
      <c r="AM66">
        <v>239</v>
      </c>
      <c r="AN66">
        <v>12</v>
      </c>
      <c r="AO66">
        <v>10435</v>
      </c>
      <c r="AP66">
        <v>449</v>
      </c>
      <c r="AQ66">
        <v>98</v>
      </c>
      <c r="AR66">
        <v>80</v>
      </c>
      <c r="AS66">
        <v>10</v>
      </c>
    </row>
    <row r="67" spans="1:45" x14ac:dyDescent="0.3">
      <c r="A67" s="1" t="s">
        <v>8</v>
      </c>
      <c r="B67">
        <v>114</v>
      </c>
      <c r="C67">
        <v>4</v>
      </c>
      <c r="D67">
        <v>110</v>
      </c>
      <c r="E67">
        <v>112</v>
      </c>
      <c r="F67">
        <v>119</v>
      </c>
      <c r="G67">
        <v>117</v>
      </c>
      <c r="J67" t="s">
        <v>111</v>
      </c>
      <c r="K67">
        <f>AVEDEV(X91:X96)</f>
        <v>123.33333333333333</v>
      </c>
      <c r="L67">
        <f t="shared" ref="L67:T67" si="13">AVEDEV(Y91:Y96)</f>
        <v>144.22222222222231</v>
      </c>
      <c r="M67">
        <f t="shared" si="13"/>
        <v>136.5</v>
      </c>
      <c r="N67">
        <f t="shared" si="13"/>
        <v>93.444444444444443</v>
      </c>
      <c r="O67">
        <f t="shared" si="13"/>
        <v>9.6666666666666661</v>
      </c>
      <c r="P67">
        <f t="shared" si="13"/>
        <v>1770.2222222222219</v>
      </c>
      <c r="Q67">
        <f t="shared" si="13"/>
        <v>542.66666666666663</v>
      </c>
      <c r="R67">
        <f t="shared" si="13"/>
        <v>17.833333333333332</v>
      </c>
      <c r="S67">
        <f t="shared" si="13"/>
        <v>26.666666666666668</v>
      </c>
      <c r="T67">
        <f t="shared" si="13"/>
        <v>1.3333333333333333</v>
      </c>
      <c r="W67">
        <v>103</v>
      </c>
      <c r="X67">
        <v>100</v>
      </c>
      <c r="Y67">
        <v>98</v>
      </c>
      <c r="Z67">
        <v>95</v>
      </c>
      <c r="AA67">
        <v>97</v>
      </c>
      <c r="AB67">
        <v>99</v>
      </c>
      <c r="AC67">
        <v>100</v>
      </c>
      <c r="AD67">
        <v>98</v>
      </c>
      <c r="AE67">
        <v>96</v>
      </c>
      <c r="AF67">
        <v>96</v>
      </c>
      <c r="AG67">
        <v>103</v>
      </c>
      <c r="AH67">
        <v>108</v>
      </c>
      <c r="AJ67">
        <v>6981</v>
      </c>
      <c r="AK67">
        <v>5848</v>
      </c>
      <c r="AL67">
        <v>568</v>
      </c>
      <c r="AM67">
        <v>192</v>
      </c>
      <c r="AN67">
        <v>27</v>
      </c>
      <c r="AO67">
        <v>9710</v>
      </c>
      <c r="AP67">
        <v>379</v>
      </c>
      <c r="AQ67">
        <v>105</v>
      </c>
      <c r="AR67">
        <v>111</v>
      </c>
      <c r="AS67">
        <v>10</v>
      </c>
    </row>
    <row r="68" spans="1:45" x14ac:dyDescent="0.3">
      <c r="A68" s="1" t="s">
        <v>9</v>
      </c>
      <c r="B68">
        <v>114</v>
      </c>
      <c r="C68">
        <v>1</v>
      </c>
      <c r="D68">
        <v>112</v>
      </c>
      <c r="E68">
        <v>114</v>
      </c>
      <c r="F68">
        <v>115</v>
      </c>
      <c r="G68">
        <v>114</v>
      </c>
      <c r="AJ68">
        <v>6838</v>
      </c>
      <c r="AK68">
        <v>5839</v>
      </c>
      <c r="AL68">
        <v>487</v>
      </c>
      <c r="AM68">
        <v>387</v>
      </c>
      <c r="AN68">
        <v>24</v>
      </c>
      <c r="AO68">
        <v>9667</v>
      </c>
      <c r="AP68">
        <v>1713</v>
      </c>
      <c r="AQ68">
        <v>83</v>
      </c>
      <c r="AR68">
        <v>50</v>
      </c>
      <c r="AS68">
        <v>9</v>
      </c>
    </row>
    <row r="69" spans="1:45" x14ac:dyDescent="0.3">
      <c r="A69" s="1" t="s">
        <v>10</v>
      </c>
      <c r="B69">
        <v>109</v>
      </c>
      <c r="C69">
        <v>2</v>
      </c>
      <c r="D69">
        <v>107</v>
      </c>
      <c r="E69">
        <v>111</v>
      </c>
      <c r="F69">
        <v>111</v>
      </c>
      <c r="G69">
        <v>109</v>
      </c>
      <c r="AJ69">
        <v>6803</v>
      </c>
      <c r="AK69">
        <v>5616</v>
      </c>
      <c r="AL69">
        <v>360</v>
      </c>
      <c r="AM69">
        <v>529</v>
      </c>
      <c r="AN69">
        <v>16</v>
      </c>
      <c r="AO69">
        <v>13760</v>
      </c>
      <c r="AP69">
        <v>1026</v>
      </c>
      <c r="AQ69">
        <v>105</v>
      </c>
      <c r="AR69">
        <v>31</v>
      </c>
      <c r="AS69">
        <v>11</v>
      </c>
    </row>
    <row r="70" spans="1:45" x14ac:dyDescent="0.3">
      <c r="A70" s="1" t="s">
        <v>11</v>
      </c>
      <c r="B70">
        <v>103</v>
      </c>
      <c r="C70">
        <v>1</v>
      </c>
      <c r="D70">
        <v>102</v>
      </c>
      <c r="E70">
        <v>103</v>
      </c>
      <c r="F70">
        <v>105</v>
      </c>
      <c r="G70">
        <v>103</v>
      </c>
      <c r="J70" t="s">
        <v>169</v>
      </c>
      <c r="K70" s="23" t="s">
        <v>130</v>
      </c>
      <c r="L70" s="23"/>
      <c r="M70" s="23"/>
      <c r="N70" s="23"/>
      <c r="O70" s="23"/>
      <c r="P70" s="23" t="s">
        <v>131</v>
      </c>
      <c r="Q70" s="23"/>
      <c r="R70" s="23"/>
      <c r="S70" s="23"/>
      <c r="T70" s="23"/>
      <c r="W70">
        <v>131</v>
      </c>
      <c r="X70">
        <v>130</v>
      </c>
      <c r="Y70">
        <v>132</v>
      </c>
      <c r="Z70">
        <v>129</v>
      </c>
      <c r="AA70">
        <v>123</v>
      </c>
      <c r="AB70">
        <v>126</v>
      </c>
      <c r="AC70">
        <v>126</v>
      </c>
      <c r="AD70">
        <v>127</v>
      </c>
      <c r="AE70">
        <v>126</v>
      </c>
      <c r="AF70">
        <v>128</v>
      </c>
      <c r="AG70">
        <v>128</v>
      </c>
      <c r="AH70">
        <v>137</v>
      </c>
      <c r="AJ70">
        <v>7089</v>
      </c>
      <c r="AK70">
        <v>6738</v>
      </c>
      <c r="AL70">
        <v>746</v>
      </c>
      <c r="AM70">
        <v>300</v>
      </c>
      <c r="AN70">
        <v>55</v>
      </c>
      <c r="AO70">
        <v>12786</v>
      </c>
      <c r="AP70">
        <v>423</v>
      </c>
      <c r="AQ70">
        <v>96</v>
      </c>
      <c r="AR70">
        <v>73</v>
      </c>
      <c r="AS70">
        <v>18</v>
      </c>
    </row>
    <row r="71" spans="1:45" x14ac:dyDescent="0.3">
      <c r="A71" s="1" t="s">
        <v>12</v>
      </c>
      <c r="B71">
        <v>116</v>
      </c>
      <c r="C71">
        <v>4</v>
      </c>
      <c r="D71">
        <v>110</v>
      </c>
      <c r="E71">
        <v>117</v>
      </c>
      <c r="F71">
        <v>121</v>
      </c>
      <c r="G71">
        <v>116</v>
      </c>
      <c r="K71" t="s">
        <v>105</v>
      </c>
      <c r="L71" t="s">
        <v>106</v>
      </c>
      <c r="M71" t="s">
        <v>107</v>
      </c>
      <c r="N71" t="s">
        <v>108</v>
      </c>
      <c r="O71" t="s">
        <v>109</v>
      </c>
      <c r="P71" t="s">
        <v>105</v>
      </c>
      <c r="Q71" t="s">
        <v>106</v>
      </c>
      <c r="R71" t="s">
        <v>107</v>
      </c>
      <c r="S71" t="s">
        <v>108</v>
      </c>
      <c r="T71" t="s">
        <v>109</v>
      </c>
      <c r="W71">
        <v>126</v>
      </c>
      <c r="X71">
        <v>7573</v>
      </c>
      <c r="Y71">
        <v>6681</v>
      </c>
      <c r="Z71">
        <v>309</v>
      </c>
      <c r="AA71">
        <v>84</v>
      </c>
      <c r="AB71">
        <v>67</v>
      </c>
      <c r="AC71">
        <v>12922</v>
      </c>
      <c r="AD71">
        <v>794</v>
      </c>
      <c r="AE71">
        <v>107</v>
      </c>
      <c r="AF71">
        <v>118</v>
      </c>
      <c r="AG71">
        <v>17</v>
      </c>
      <c r="AH71">
        <v>130</v>
      </c>
      <c r="AJ71">
        <v>7011</v>
      </c>
      <c r="AK71">
        <v>6474</v>
      </c>
      <c r="AL71">
        <v>863</v>
      </c>
      <c r="AM71">
        <v>452</v>
      </c>
      <c r="AN71">
        <v>21</v>
      </c>
      <c r="AO71">
        <v>10318</v>
      </c>
      <c r="AP71">
        <v>2214</v>
      </c>
      <c r="AQ71">
        <v>181</v>
      </c>
      <c r="AR71">
        <v>114</v>
      </c>
      <c r="AS71">
        <v>18</v>
      </c>
    </row>
    <row r="72" spans="1:45" x14ac:dyDescent="0.3">
      <c r="A72" s="1" t="s">
        <v>13</v>
      </c>
      <c r="B72">
        <v>119</v>
      </c>
      <c r="C72">
        <v>4</v>
      </c>
      <c r="D72">
        <v>116</v>
      </c>
      <c r="E72">
        <v>116</v>
      </c>
      <c r="F72">
        <v>125</v>
      </c>
      <c r="G72">
        <v>120</v>
      </c>
      <c r="J72" t="s">
        <v>1</v>
      </c>
      <c r="K72">
        <f>AVERAGE(X101:X106)</f>
        <v>6980.166666666667</v>
      </c>
      <c r="L72">
        <f t="shared" ref="L72:T72" si="14">AVERAGE(Y101:Y106)</f>
        <v>6521</v>
      </c>
      <c r="M72">
        <f t="shared" si="14"/>
        <v>587.33333333333337</v>
      </c>
      <c r="N72">
        <f t="shared" si="14"/>
        <v>429.5</v>
      </c>
      <c r="O72">
        <f t="shared" si="14"/>
        <v>27.666666666666668</v>
      </c>
      <c r="P72">
        <f t="shared" si="14"/>
        <v>12016.5</v>
      </c>
      <c r="Q72">
        <f t="shared" si="14"/>
        <v>959.83333333333337</v>
      </c>
      <c r="R72">
        <f t="shared" si="14"/>
        <v>119.5</v>
      </c>
      <c r="S72">
        <f t="shared" si="14"/>
        <v>79.666666666666671</v>
      </c>
      <c r="T72">
        <f t="shared" si="14"/>
        <v>17.833333333333332</v>
      </c>
      <c r="W72">
        <v>129</v>
      </c>
      <c r="X72">
        <v>7461</v>
      </c>
      <c r="Y72">
        <v>5698</v>
      </c>
      <c r="Z72">
        <v>224</v>
      </c>
      <c r="AA72">
        <v>85</v>
      </c>
      <c r="AB72">
        <v>23</v>
      </c>
      <c r="AC72">
        <v>7708</v>
      </c>
      <c r="AD72">
        <v>1616</v>
      </c>
      <c r="AE72">
        <v>155</v>
      </c>
      <c r="AF72">
        <v>73</v>
      </c>
      <c r="AG72">
        <v>18</v>
      </c>
      <c r="AH72">
        <v>124</v>
      </c>
      <c r="AJ72">
        <v>6618</v>
      </c>
      <c r="AK72">
        <v>6267</v>
      </c>
      <c r="AL72">
        <v>290</v>
      </c>
      <c r="AM72">
        <v>324</v>
      </c>
      <c r="AN72">
        <v>17</v>
      </c>
      <c r="AO72">
        <v>13759</v>
      </c>
      <c r="AP72">
        <v>539</v>
      </c>
      <c r="AQ72">
        <v>121</v>
      </c>
      <c r="AR72">
        <v>80</v>
      </c>
      <c r="AS72">
        <v>19</v>
      </c>
    </row>
    <row r="73" spans="1:45" x14ac:dyDescent="0.3">
      <c r="A73" s="1" t="s">
        <v>14</v>
      </c>
      <c r="B73">
        <v>118</v>
      </c>
      <c r="C73">
        <v>3</v>
      </c>
      <c r="D73">
        <v>115</v>
      </c>
      <c r="E73">
        <v>117</v>
      </c>
      <c r="F73">
        <v>122</v>
      </c>
      <c r="G73">
        <v>118</v>
      </c>
      <c r="J73" t="s">
        <v>111</v>
      </c>
      <c r="K73">
        <f>AVEDEV(X101:X106)</f>
        <v>122.77777777777767</v>
      </c>
      <c r="L73">
        <f t="shared" ref="L73:T73" si="15">AVEDEV(Y101:Y106)</f>
        <v>155</v>
      </c>
      <c r="M73">
        <f t="shared" si="15"/>
        <v>144.7777777777778</v>
      </c>
      <c r="N73">
        <f t="shared" si="15"/>
        <v>158.16666666666666</v>
      </c>
      <c r="O73">
        <f t="shared" si="15"/>
        <v>9.3333333333333339</v>
      </c>
      <c r="P73">
        <f t="shared" si="15"/>
        <v>1385.1666666666667</v>
      </c>
      <c r="Q73">
        <f t="shared" si="15"/>
        <v>559.1111111111112</v>
      </c>
      <c r="R73">
        <f t="shared" si="15"/>
        <v>21</v>
      </c>
      <c r="S73">
        <f t="shared" si="15"/>
        <v>23</v>
      </c>
      <c r="T73">
        <f t="shared" si="15"/>
        <v>0.55555555555555591</v>
      </c>
      <c r="W73">
        <v>129</v>
      </c>
      <c r="X73">
        <v>7066</v>
      </c>
      <c r="Y73">
        <v>5267</v>
      </c>
      <c r="Z73">
        <v>106</v>
      </c>
      <c r="AA73">
        <v>74</v>
      </c>
      <c r="AB73">
        <v>15</v>
      </c>
      <c r="AC73">
        <v>9524</v>
      </c>
      <c r="AD73">
        <v>429</v>
      </c>
      <c r="AE73">
        <v>93</v>
      </c>
      <c r="AF73">
        <v>53</v>
      </c>
      <c r="AG73">
        <v>16</v>
      </c>
      <c r="AH73">
        <v>126</v>
      </c>
      <c r="AJ73">
        <v>7171</v>
      </c>
      <c r="AK73">
        <v>6664</v>
      </c>
      <c r="AL73">
        <v>568</v>
      </c>
      <c r="AM73">
        <v>190</v>
      </c>
      <c r="AN73">
        <v>28</v>
      </c>
      <c r="AO73">
        <v>11410</v>
      </c>
      <c r="AP73">
        <v>362</v>
      </c>
      <c r="AQ73">
        <v>107</v>
      </c>
      <c r="AR73">
        <v>114</v>
      </c>
      <c r="AS73">
        <v>18</v>
      </c>
    </row>
    <row r="74" spans="1:45" x14ac:dyDescent="0.3">
      <c r="A74" s="1" t="s">
        <v>15</v>
      </c>
      <c r="B74">
        <v>119</v>
      </c>
      <c r="C74">
        <v>3</v>
      </c>
      <c r="D74">
        <v>114</v>
      </c>
      <c r="E74">
        <v>120</v>
      </c>
      <c r="F74">
        <v>121</v>
      </c>
      <c r="G74">
        <v>120</v>
      </c>
      <c r="W74">
        <v>128</v>
      </c>
      <c r="X74">
        <v>7272</v>
      </c>
      <c r="Y74">
        <v>5882</v>
      </c>
      <c r="Z74">
        <v>245</v>
      </c>
      <c r="AA74">
        <v>55</v>
      </c>
      <c r="AB74">
        <v>31</v>
      </c>
      <c r="AC74">
        <v>8339</v>
      </c>
      <c r="AD74">
        <v>740</v>
      </c>
      <c r="AE74">
        <v>103</v>
      </c>
      <c r="AF74">
        <v>94</v>
      </c>
      <c r="AG74">
        <v>17</v>
      </c>
      <c r="AH74">
        <v>123</v>
      </c>
      <c r="AJ74">
        <v>6974</v>
      </c>
      <c r="AK74">
        <v>6626</v>
      </c>
      <c r="AL74">
        <v>587</v>
      </c>
      <c r="AM74">
        <v>640</v>
      </c>
      <c r="AN74">
        <v>28</v>
      </c>
      <c r="AO74">
        <v>10166</v>
      </c>
      <c r="AP74">
        <v>1383</v>
      </c>
      <c r="AQ74">
        <v>103</v>
      </c>
      <c r="AR74">
        <v>62</v>
      </c>
      <c r="AS74">
        <v>17</v>
      </c>
    </row>
    <row r="75" spans="1:45" x14ac:dyDescent="0.3">
      <c r="A75" s="1" t="s">
        <v>16</v>
      </c>
      <c r="B75">
        <v>119</v>
      </c>
      <c r="C75">
        <v>4</v>
      </c>
      <c r="D75">
        <v>114</v>
      </c>
      <c r="E75">
        <v>118</v>
      </c>
      <c r="F75">
        <v>123</v>
      </c>
      <c r="G75">
        <v>118</v>
      </c>
      <c r="W75">
        <v>128</v>
      </c>
      <c r="X75">
        <v>7248</v>
      </c>
      <c r="Y75">
        <v>6615</v>
      </c>
      <c r="Z75">
        <v>205</v>
      </c>
      <c r="AA75">
        <v>127</v>
      </c>
      <c r="AB75">
        <v>36</v>
      </c>
      <c r="AC75">
        <v>9128</v>
      </c>
      <c r="AD75">
        <v>2194</v>
      </c>
      <c r="AE75">
        <v>88</v>
      </c>
      <c r="AF75">
        <v>32</v>
      </c>
      <c r="AG75">
        <v>15</v>
      </c>
      <c r="AH75">
        <v>127</v>
      </c>
      <c r="AJ75">
        <v>7018</v>
      </c>
      <c r="AK75">
        <v>6357</v>
      </c>
      <c r="AL75">
        <v>470</v>
      </c>
      <c r="AM75">
        <v>671</v>
      </c>
      <c r="AN75">
        <v>17</v>
      </c>
      <c r="AO75">
        <v>13660</v>
      </c>
      <c r="AP75">
        <v>838</v>
      </c>
      <c r="AQ75">
        <v>109</v>
      </c>
      <c r="AR75">
        <v>35</v>
      </c>
      <c r="AS75">
        <v>17</v>
      </c>
    </row>
    <row r="76" spans="1:45" x14ac:dyDescent="0.3">
      <c r="A76" s="1" t="s">
        <v>17</v>
      </c>
      <c r="B76">
        <v>117</v>
      </c>
      <c r="C76">
        <v>5</v>
      </c>
      <c r="D76">
        <v>111</v>
      </c>
      <c r="E76">
        <v>116</v>
      </c>
      <c r="F76">
        <v>123</v>
      </c>
      <c r="G76">
        <v>118</v>
      </c>
      <c r="J76" t="s">
        <v>181</v>
      </c>
      <c r="K76" s="23" t="s">
        <v>130</v>
      </c>
      <c r="L76" s="23"/>
      <c r="M76" s="23"/>
      <c r="N76" s="23"/>
      <c r="O76" s="23"/>
      <c r="P76" s="23" t="s">
        <v>131</v>
      </c>
      <c r="Q76" s="23"/>
      <c r="R76" s="23"/>
      <c r="S76" s="23"/>
      <c r="T76" s="23"/>
      <c r="W76">
        <v>132</v>
      </c>
      <c r="X76">
        <v>7223</v>
      </c>
      <c r="Y76">
        <v>6201</v>
      </c>
      <c r="Z76">
        <v>163</v>
      </c>
      <c r="AA76">
        <v>196</v>
      </c>
      <c r="AB76">
        <v>24</v>
      </c>
      <c r="AC76">
        <v>14977</v>
      </c>
      <c r="AD76">
        <v>1099</v>
      </c>
      <c r="AE76">
        <v>125</v>
      </c>
      <c r="AF76">
        <v>41</v>
      </c>
      <c r="AG76">
        <v>17</v>
      </c>
      <c r="AH76">
        <v>128</v>
      </c>
      <c r="AJ76">
        <v>9050</v>
      </c>
      <c r="AK76">
        <v>9333</v>
      </c>
      <c r="AL76">
        <v>698</v>
      </c>
      <c r="AM76">
        <v>571</v>
      </c>
      <c r="AN76">
        <v>47</v>
      </c>
      <c r="AO76">
        <v>16849</v>
      </c>
      <c r="AP76">
        <v>341</v>
      </c>
      <c r="AQ76">
        <v>50</v>
      </c>
      <c r="AR76">
        <v>74</v>
      </c>
      <c r="AS76">
        <v>13</v>
      </c>
    </row>
    <row r="77" spans="1:45" x14ac:dyDescent="0.3">
      <c r="A77" s="1" t="s">
        <v>18</v>
      </c>
      <c r="B77">
        <v>120</v>
      </c>
      <c r="C77">
        <v>3</v>
      </c>
      <c r="D77">
        <v>116</v>
      </c>
      <c r="E77">
        <v>120</v>
      </c>
      <c r="F77">
        <v>122</v>
      </c>
      <c r="G77">
        <v>122</v>
      </c>
      <c r="K77" t="s">
        <v>105</v>
      </c>
      <c r="L77" t="s">
        <v>106</v>
      </c>
      <c r="M77" t="s">
        <v>107</v>
      </c>
      <c r="N77" t="s">
        <v>108</v>
      </c>
      <c r="O77" t="s">
        <v>109</v>
      </c>
      <c r="P77" t="s">
        <v>105</v>
      </c>
      <c r="Q77" t="s">
        <v>106</v>
      </c>
      <c r="R77" t="s">
        <v>107</v>
      </c>
      <c r="S77" t="s">
        <v>108</v>
      </c>
      <c r="T77" t="s">
        <v>109</v>
      </c>
      <c r="W77">
        <v>130</v>
      </c>
      <c r="X77">
        <v>127</v>
      </c>
      <c r="Y77">
        <v>127</v>
      </c>
      <c r="Z77">
        <v>123</v>
      </c>
      <c r="AA77">
        <v>124</v>
      </c>
      <c r="AB77">
        <v>126</v>
      </c>
      <c r="AC77">
        <v>127</v>
      </c>
      <c r="AD77">
        <v>126</v>
      </c>
      <c r="AE77">
        <v>125</v>
      </c>
      <c r="AF77">
        <v>125</v>
      </c>
      <c r="AG77">
        <v>131</v>
      </c>
      <c r="AH77">
        <v>137</v>
      </c>
      <c r="AJ77">
        <v>8319</v>
      </c>
      <c r="AK77">
        <v>8645</v>
      </c>
      <c r="AL77">
        <v>875</v>
      </c>
      <c r="AM77">
        <v>724</v>
      </c>
      <c r="AN77">
        <v>17</v>
      </c>
      <c r="AO77">
        <v>12230</v>
      </c>
      <c r="AP77">
        <v>1918</v>
      </c>
      <c r="AQ77">
        <v>71</v>
      </c>
      <c r="AR77">
        <v>93</v>
      </c>
      <c r="AS77">
        <v>13</v>
      </c>
    </row>
    <row r="78" spans="1:45" x14ac:dyDescent="0.3">
      <c r="A78" s="1" t="s">
        <v>19</v>
      </c>
      <c r="B78">
        <v>116</v>
      </c>
      <c r="C78">
        <v>4</v>
      </c>
      <c r="D78">
        <v>114</v>
      </c>
      <c r="E78">
        <v>113</v>
      </c>
      <c r="F78">
        <v>123</v>
      </c>
      <c r="G78">
        <v>116</v>
      </c>
      <c r="J78" t="s">
        <v>1</v>
      </c>
      <c r="K78">
        <f>AVERAGE(X111:X116)</f>
        <v>8396.5</v>
      </c>
      <c r="L78">
        <f t="shared" ref="L78:T78" si="16">AVERAGE(Y111:Y116)</f>
        <v>8608.1666666666661</v>
      </c>
      <c r="M78">
        <f t="shared" si="16"/>
        <v>603.83333333333337</v>
      </c>
      <c r="N78">
        <f t="shared" si="16"/>
        <v>674</v>
      </c>
      <c r="O78">
        <f t="shared" si="16"/>
        <v>23.333333333333332</v>
      </c>
      <c r="P78">
        <f t="shared" si="16"/>
        <v>14179.666666666666</v>
      </c>
      <c r="Q78">
        <f t="shared" si="16"/>
        <v>932.83333333333337</v>
      </c>
      <c r="R78">
        <f t="shared" si="16"/>
        <v>52</v>
      </c>
      <c r="S78">
        <f t="shared" si="16"/>
        <v>74.666666666666671</v>
      </c>
      <c r="T78">
        <f t="shared" si="16"/>
        <v>12.166666666666666</v>
      </c>
      <c r="AJ78">
        <v>7669</v>
      </c>
      <c r="AK78">
        <v>8415</v>
      </c>
      <c r="AL78">
        <v>381</v>
      </c>
      <c r="AM78">
        <v>683</v>
      </c>
      <c r="AN78">
        <v>13</v>
      </c>
      <c r="AO78">
        <v>15466</v>
      </c>
      <c r="AP78">
        <v>504</v>
      </c>
      <c r="AQ78">
        <v>41</v>
      </c>
      <c r="AR78">
        <v>59</v>
      </c>
      <c r="AS78">
        <v>12</v>
      </c>
    </row>
    <row r="79" spans="1:45" x14ac:dyDescent="0.3">
      <c r="A79" s="1" t="s">
        <v>20</v>
      </c>
      <c r="B79">
        <v>12313</v>
      </c>
      <c r="C79">
        <v>459</v>
      </c>
      <c r="D79">
        <v>11797</v>
      </c>
      <c r="E79">
        <v>12253</v>
      </c>
      <c r="F79">
        <v>12914</v>
      </c>
      <c r="G79">
        <v>12288</v>
      </c>
      <c r="J79" t="s">
        <v>111</v>
      </c>
      <c r="K79">
        <f>AVEDEV(X111:X116)</f>
        <v>351</v>
      </c>
      <c r="L79">
        <f t="shared" ref="L79:T79" si="17">AVEDEV(Y111:Y116)</f>
        <v>253.88888888888869</v>
      </c>
      <c r="M79">
        <f t="shared" si="17"/>
        <v>135.5</v>
      </c>
      <c r="N79">
        <f t="shared" si="17"/>
        <v>144.66666666666666</v>
      </c>
      <c r="O79">
        <f t="shared" si="17"/>
        <v>8.7777777777777768</v>
      </c>
      <c r="P79">
        <f t="shared" si="17"/>
        <v>1796.3333333333333</v>
      </c>
      <c r="Q79">
        <f t="shared" si="17"/>
        <v>550.16666666666663</v>
      </c>
      <c r="R79">
        <f t="shared" si="17"/>
        <v>7.333333333333333</v>
      </c>
      <c r="S79">
        <f t="shared" si="17"/>
        <v>20.333333333333332</v>
      </c>
      <c r="T79">
        <f t="shared" si="17"/>
        <v>0.55555555555555536</v>
      </c>
      <c r="AJ79">
        <v>8796</v>
      </c>
      <c r="AK79">
        <v>8522</v>
      </c>
      <c r="AL79">
        <v>645</v>
      </c>
      <c r="AM79">
        <v>349</v>
      </c>
      <c r="AN79">
        <v>26</v>
      </c>
      <c r="AO79">
        <v>13152</v>
      </c>
      <c r="AP79">
        <v>303</v>
      </c>
      <c r="AQ79">
        <v>50</v>
      </c>
      <c r="AR79">
        <v>93</v>
      </c>
      <c r="AS79">
        <v>12</v>
      </c>
    </row>
    <row r="80" spans="1:45" x14ac:dyDescent="0.3">
      <c r="A80" s="1" t="s">
        <v>21</v>
      </c>
      <c r="B80">
        <v>3054</v>
      </c>
      <c r="C80">
        <v>544</v>
      </c>
      <c r="D80">
        <v>2504</v>
      </c>
      <c r="E80">
        <v>3414</v>
      </c>
      <c r="F80">
        <v>3618</v>
      </c>
      <c r="G80">
        <v>2681</v>
      </c>
      <c r="W80">
        <v>122</v>
      </c>
      <c r="X80">
        <v>122</v>
      </c>
      <c r="Y80">
        <v>123</v>
      </c>
      <c r="Z80">
        <v>120</v>
      </c>
      <c r="AA80">
        <v>114</v>
      </c>
      <c r="AB80">
        <v>118</v>
      </c>
      <c r="AC80">
        <v>118</v>
      </c>
      <c r="AD80">
        <v>120</v>
      </c>
      <c r="AE80">
        <v>120</v>
      </c>
      <c r="AF80">
        <v>122</v>
      </c>
      <c r="AG80">
        <v>120</v>
      </c>
      <c r="AH80">
        <v>129</v>
      </c>
      <c r="AJ80">
        <v>8302</v>
      </c>
      <c r="AK80">
        <v>8521</v>
      </c>
      <c r="AL80">
        <v>589</v>
      </c>
      <c r="AM80">
        <v>668</v>
      </c>
      <c r="AN80">
        <v>22</v>
      </c>
      <c r="AO80">
        <v>11768</v>
      </c>
      <c r="AP80">
        <v>1412</v>
      </c>
      <c r="AQ80">
        <v>45</v>
      </c>
      <c r="AR80">
        <v>99</v>
      </c>
      <c r="AS80">
        <v>11</v>
      </c>
    </row>
    <row r="81" spans="1:45" x14ac:dyDescent="0.3">
      <c r="A81" s="1" t="s">
        <v>22</v>
      </c>
      <c r="B81">
        <v>27</v>
      </c>
      <c r="C81">
        <v>3</v>
      </c>
      <c r="D81">
        <v>25</v>
      </c>
      <c r="E81">
        <v>26</v>
      </c>
      <c r="F81">
        <v>32</v>
      </c>
      <c r="G81">
        <v>27</v>
      </c>
      <c r="W81">
        <v>121</v>
      </c>
      <c r="X81">
        <v>7274</v>
      </c>
      <c r="Y81">
        <v>6365</v>
      </c>
      <c r="Z81">
        <v>389</v>
      </c>
      <c r="AA81">
        <v>99</v>
      </c>
      <c r="AB81">
        <v>60</v>
      </c>
      <c r="AC81">
        <v>12740</v>
      </c>
      <c r="AD81">
        <v>686</v>
      </c>
      <c r="AE81">
        <v>105</v>
      </c>
      <c r="AF81">
        <v>119</v>
      </c>
      <c r="AG81">
        <v>15</v>
      </c>
      <c r="AH81">
        <v>121</v>
      </c>
      <c r="AJ81">
        <v>8243</v>
      </c>
      <c r="AK81">
        <v>8213</v>
      </c>
      <c r="AL81">
        <v>435</v>
      </c>
      <c r="AM81">
        <v>1049</v>
      </c>
      <c r="AN81">
        <v>15</v>
      </c>
      <c r="AO81">
        <v>15613</v>
      </c>
      <c r="AP81">
        <v>1119</v>
      </c>
      <c r="AQ81">
        <v>55</v>
      </c>
      <c r="AR81">
        <v>30</v>
      </c>
      <c r="AS81">
        <v>12</v>
      </c>
    </row>
    <row r="82" spans="1:45" x14ac:dyDescent="0.3">
      <c r="A82" s="1" t="s">
        <v>23</v>
      </c>
      <c r="B82">
        <v>25</v>
      </c>
      <c r="C82">
        <v>2</v>
      </c>
      <c r="D82">
        <v>23</v>
      </c>
      <c r="E82">
        <v>26</v>
      </c>
      <c r="F82">
        <v>26</v>
      </c>
      <c r="G82">
        <v>24</v>
      </c>
      <c r="J82" t="s">
        <v>185</v>
      </c>
      <c r="K82" s="23" t="s">
        <v>130</v>
      </c>
      <c r="L82" s="23"/>
      <c r="M82" s="23"/>
      <c r="N82" s="23"/>
      <c r="O82" s="23"/>
      <c r="P82" s="23" t="s">
        <v>131</v>
      </c>
      <c r="Q82" s="23"/>
      <c r="R82" s="23"/>
      <c r="S82" s="23"/>
      <c r="T82" s="23"/>
      <c r="W82">
        <v>119</v>
      </c>
      <c r="X82">
        <v>7157</v>
      </c>
      <c r="Y82">
        <v>5735</v>
      </c>
      <c r="Z82">
        <v>320</v>
      </c>
      <c r="AA82">
        <v>122</v>
      </c>
      <c r="AB82">
        <v>20</v>
      </c>
      <c r="AC82">
        <v>8879</v>
      </c>
      <c r="AD82">
        <v>1756</v>
      </c>
      <c r="AE82">
        <v>182</v>
      </c>
      <c r="AF82">
        <v>110</v>
      </c>
      <c r="AG82">
        <v>15</v>
      </c>
      <c r="AH82">
        <v>118</v>
      </c>
      <c r="AJ82">
        <v>9482</v>
      </c>
      <c r="AK82">
        <v>9795</v>
      </c>
      <c r="AL82">
        <v>543</v>
      </c>
      <c r="AM82">
        <v>516</v>
      </c>
      <c r="AN82">
        <v>39</v>
      </c>
      <c r="AO82">
        <v>19295</v>
      </c>
      <c r="AP82">
        <v>231</v>
      </c>
      <c r="AQ82">
        <v>71</v>
      </c>
      <c r="AR82">
        <v>87</v>
      </c>
      <c r="AS82">
        <v>12</v>
      </c>
    </row>
    <row r="83" spans="1:45" x14ac:dyDescent="0.3">
      <c r="A83" s="1" t="s">
        <v>24</v>
      </c>
      <c r="B83">
        <v>133</v>
      </c>
      <c r="C83">
        <v>21</v>
      </c>
      <c r="D83">
        <v>109</v>
      </c>
      <c r="E83">
        <v>127</v>
      </c>
      <c r="F83">
        <v>160</v>
      </c>
      <c r="G83">
        <v>135</v>
      </c>
      <c r="K83" t="s">
        <v>105</v>
      </c>
      <c r="L83" t="s">
        <v>106</v>
      </c>
      <c r="M83" t="s">
        <v>107</v>
      </c>
      <c r="N83" t="s">
        <v>108</v>
      </c>
      <c r="O83" t="s">
        <v>109</v>
      </c>
      <c r="P83" t="s">
        <v>105</v>
      </c>
      <c r="Q83" t="s">
        <v>106</v>
      </c>
      <c r="R83" t="s">
        <v>107</v>
      </c>
      <c r="S83" t="s">
        <v>108</v>
      </c>
      <c r="T83" t="s">
        <v>109</v>
      </c>
      <c r="W83">
        <v>122</v>
      </c>
      <c r="X83">
        <v>6755</v>
      </c>
      <c r="Y83">
        <v>5379</v>
      </c>
      <c r="Z83">
        <v>131</v>
      </c>
      <c r="AA83">
        <v>103</v>
      </c>
      <c r="AB83">
        <v>14</v>
      </c>
      <c r="AC83">
        <v>11484</v>
      </c>
      <c r="AD83">
        <v>509</v>
      </c>
      <c r="AE83">
        <v>118</v>
      </c>
      <c r="AF83">
        <v>75</v>
      </c>
      <c r="AG83">
        <v>14</v>
      </c>
      <c r="AH83">
        <v>119</v>
      </c>
      <c r="AJ83">
        <v>8725</v>
      </c>
      <c r="AK83">
        <v>9569</v>
      </c>
      <c r="AL83">
        <v>630</v>
      </c>
      <c r="AM83">
        <v>376</v>
      </c>
      <c r="AN83">
        <v>15</v>
      </c>
      <c r="AO83">
        <v>13549</v>
      </c>
      <c r="AP83">
        <v>1867</v>
      </c>
      <c r="AQ83">
        <v>130</v>
      </c>
      <c r="AR83">
        <v>103</v>
      </c>
      <c r="AS83">
        <v>12</v>
      </c>
    </row>
    <row r="84" spans="1:45" x14ac:dyDescent="0.3">
      <c r="A84" s="1" t="s">
        <v>25</v>
      </c>
      <c r="B84">
        <v>12112</v>
      </c>
      <c r="C84">
        <v>2433</v>
      </c>
      <c r="D84">
        <v>13606</v>
      </c>
      <c r="E84">
        <v>13804</v>
      </c>
      <c r="F84">
        <v>8572</v>
      </c>
      <c r="G84">
        <v>12465</v>
      </c>
      <c r="J84" t="s">
        <v>1</v>
      </c>
      <c r="K84">
        <f>AVERAGE(X121:X126)</f>
        <v>9164</v>
      </c>
      <c r="L84">
        <f t="shared" ref="L84:T84" si="18">AVERAGE(Y121:Y126)</f>
        <v>9302</v>
      </c>
      <c r="M84">
        <f t="shared" si="18"/>
        <v>511.33333333333331</v>
      </c>
      <c r="N84">
        <f t="shared" si="18"/>
        <v>649.5</v>
      </c>
      <c r="O84">
        <f t="shared" si="18"/>
        <v>20</v>
      </c>
      <c r="P84">
        <f t="shared" si="18"/>
        <v>15987</v>
      </c>
      <c r="Q84">
        <f t="shared" si="18"/>
        <v>722.16666666666663</v>
      </c>
      <c r="R84">
        <f t="shared" si="18"/>
        <v>97.5</v>
      </c>
      <c r="S84">
        <f t="shared" si="18"/>
        <v>80.333333333333329</v>
      </c>
      <c r="T84">
        <f t="shared" si="18"/>
        <v>11.333333333333334</v>
      </c>
      <c r="W84">
        <v>120</v>
      </c>
      <c r="X84">
        <v>6997</v>
      </c>
      <c r="Y84">
        <v>5836</v>
      </c>
      <c r="Z84">
        <v>309</v>
      </c>
      <c r="AA84">
        <v>67</v>
      </c>
      <c r="AB84">
        <v>29</v>
      </c>
      <c r="AC84">
        <v>9055</v>
      </c>
      <c r="AD84">
        <v>770</v>
      </c>
      <c r="AE84">
        <v>120</v>
      </c>
      <c r="AF84">
        <v>111</v>
      </c>
      <c r="AG84">
        <v>15</v>
      </c>
      <c r="AH84">
        <v>100</v>
      </c>
      <c r="AJ84">
        <v>8459</v>
      </c>
      <c r="AK84">
        <v>9091</v>
      </c>
      <c r="AL84">
        <v>329</v>
      </c>
      <c r="AM84">
        <v>893</v>
      </c>
      <c r="AN84">
        <v>11</v>
      </c>
      <c r="AO84">
        <v>17795</v>
      </c>
      <c r="AP84">
        <v>408</v>
      </c>
      <c r="AQ84">
        <v>84</v>
      </c>
      <c r="AR84">
        <v>64</v>
      </c>
      <c r="AS84">
        <v>12</v>
      </c>
    </row>
    <row r="85" spans="1:45" x14ac:dyDescent="0.3">
      <c r="A85" s="1" t="s">
        <v>26</v>
      </c>
      <c r="B85">
        <v>3952</v>
      </c>
      <c r="C85">
        <v>210</v>
      </c>
      <c r="D85">
        <v>3898</v>
      </c>
      <c r="E85">
        <v>3726</v>
      </c>
      <c r="F85">
        <v>3954</v>
      </c>
      <c r="G85">
        <v>4231</v>
      </c>
      <c r="J85" t="s">
        <v>111</v>
      </c>
      <c r="K85">
        <f>AVEDEV(X121:X126)</f>
        <v>381.33333333333331</v>
      </c>
      <c r="L85">
        <f t="shared" ref="L85:T85" si="19">AVEDEV(Y121:Y126)</f>
        <v>253.33333333333334</v>
      </c>
      <c r="M85">
        <f t="shared" si="19"/>
        <v>90.222222222222229</v>
      </c>
      <c r="N85">
        <f t="shared" si="19"/>
        <v>173.5</v>
      </c>
      <c r="O85">
        <f t="shared" si="19"/>
        <v>7</v>
      </c>
      <c r="P85">
        <f t="shared" si="19"/>
        <v>1984.6666666666667</v>
      </c>
      <c r="Q85">
        <f t="shared" si="19"/>
        <v>480.22222222222217</v>
      </c>
      <c r="R85">
        <f t="shared" si="19"/>
        <v>21.833333333333332</v>
      </c>
      <c r="S85">
        <f t="shared" si="19"/>
        <v>18.555555555555557</v>
      </c>
      <c r="T85">
        <f t="shared" si="19"/>
        <v>0.88888888888888873</v>
      </c>
      <c r="W85">
        <v>121</v>
      </c>
      <c r="X85">
        <v>7028</v>
      </c>
      <c r="Y85">
        <v>6184</v>
      </c>
      <c r="Z85">
        <v>261</v>
      </c>
      <c r="AA85">
        <v>164</v>
      </c>
      <c r="AB85">
        <v>27</v>
      </c>
      <c r="AC85">
        <v>8574</v>
      </c>
      <c r="AD85">
        <v>2025</v>
      </c>
      <c r="AE85">
        <v>92</v>
      </c>
      <c r="AF85">
        <v>36</v>
      </c>
      <c r="AG85">
        <v>12</v>
      </c>
      <c r="AH85">
        <v>98</v>
      </c>
      <c r="AJ85">
        <v>9781</v>
      </c>
      <c r="AK85">
        <v>9140</v>
      </c>
      <c r="AL85">
        <v>556</v>
      </c>
      <c r="AM85">
        <v>536</v>
      </c>
      <c r="AN85">
        <v>22</v>
      </c>
      <c r="AO85">
        <v>15006</v>
      </c>
      <c r="AP85">
        <v>254</v>
      </c>
      <c r="AQ85">
        <v>109</v>
      </c>
      <c r="AR85">
        <v>98</v>
      </c>
      <c r="AS85">
        <v>12</v>
      </c>
    </row>
    <row r="86" spans="1:45" x14ac:dyDescent="0.3">
      <c r="A86" s="1" t="s">
        <v>27</v>
      </c>
      <c r="B86">
        <v>16</v>
      </c>
      <c r="C86">
        <v>3</v>
      </c>
      <c r="D86">
        <v>14</v>
      </c>
      <c r="E86">
        <v>18</v>
      </c>
      <c r="F86">
        <v>19</v>
      </c>
      <c r="G86">
        <v>15</v>
      </c>
      <c r="W86">
        <v>120</v>
      </c>
      <c r="X86">
        <v>7061</v>
      </c>
      <c r="Y86">
        <v>5854</v>
      </c>
      <c r="Z86">
        <v>206</v>
      </c>
      <c r="AA86">
        <v>249</v>
      </c>
      <c r="AB86">
        <v>19</v>
      </c>
      <c r="AC86">
        <v>14124</v>
      </c>
      <c r="AD86">
        <v>1009</v>
      </c>
      <c r="AE86">
        <v>130</v>
      </c>
      <c r="AF86">
        <v>36</v>
      </c>
      <c r="AG86">
        <v>13</v>
      </c>
      <c r="AH86">
        <v>113</v>
      </c>
      <c r="AJ86">
        <v>9239</v>
      </c>
      <c r="AK86">
        <v>9274</v>
      </c>
      <c r="AL86">
        <v>587</v>
      </c>
      <c r="AM86">
        <v>656</v>
      </c>
      <c r="AN86">
        <v>19</v>
      </c>
      <c r="AO86">
        <v>13452</v>
      </c>
      <c r="AP86">
        <v>1018</v>
      </c>
      <c r="AQ86">
        <v>72</v>
      </c>
      <c r="AR86">
        <v>89</v>
      </c>
      <c r="AS86">
        <v>10</v>
      </c>
    </row>
    <row r="87" spans="1:45" x14ac:dyDescent="0.3">
      <c r="A87" s="1" t="s">
        <v>28</v>
      </c>
      <c r="B87">
        <v>35</v>
      </c>
      <c r="C87">
        <v>3</v>
      </c>
      <c r="D87">
        <v>31</v>
      </c>
      <c r="E87">
        <v>36</v>
      </c>
      <c r="F87">
        <v>39</v>
      </c>
      <c r="G87">
        <v>36</v>
      </c>
      <c r="W87">
        <v>122</v>
      </c>
      <c r="X87">
        <v>118</v>
      </c>
      <c r="Y87">
        <v>117</v>
      </c>
      <c r="Z87">
        <v>115</v>
      </c>
      <c r="AA87">
        <v>119</v>
      </c>
      <c r="AB87">
        <v>119</v>
      </c>
      <c r="AC87">
        <v>118</v>
      </c>
      <c r="AD87">
        <v>113</v>
      </c>
      <c r="AE87">
        <v>110</v>
      </c>
      <c r="AF87">
        <v>116</v>
      </c>
      <c r="AG87">
        <v>123</v>
      </c>
      <c r="AH87">
        <v>86</v>
      </c>
      <c r="AJ87">
        <v>9298</v>
      </c>
      <c r="AK87">
        <v>8943</v>
      </c>
      <c r="AL87">
        <v>423</v>
      </c>
      <c r="AM87">
        <v>920</v>
      </c>
      <c r="AN87">
        <v>14</v>
      </c>
      <c r="AO87">
        <v>16825</v>
      </c>
      <c r="AP87">
        <v>555</v>
      </c>
      <c r="AQ87">
        <v>119</v>
      </c>
      <c r="AR87">
        <v>41</v>
      </c>
      <c r="AS87">
        <v>10</v>
      </c>
    </row>
    <row r="88" spans="1:45" x14ac:dyDescent="0.3">
      <c r="A88" s="1" t="s">
        <v>29</v>
      </c>
      <c r="B88">
        <v>39</v>
      </c>
      <c r="C88">
        <v>4</v>
      </c>
      <c r="D88">
        <v>37</v>
      </c>
      <c r="E88">
        <v>39</v>
      </c>
      <c r="F88">
        <v>44</v>
      </c>
      <c r="G88">
        <v>35</v>
      </c>
      <c r="J88" t="s">
        <v>187</v>
      </c>
      <c r="K88" s="23" t="s">
        <v>130</v>
      </c>
      <c r="L88" s="23"/>
      <c r="M88" s="23"/>
      <c r="N88" s="23"/>
      <c r="O88" s="23"/>
      <c r="P88" s="23" t="s">
        <v>131</v>
      </c>
      <c r="Q88" s="23"/>
      <c r="R88" s="23"/>
      <c r="S88" s="23"/>
      <c r="T88" s="23"/>
      <c r="AJ88">
        <v>9919</v>
      </c>
      <c r="AK88">
        <v>10393</v>
      </c>
      <c r="AL88">
        <v>604</v>
      </c>
      <c r="AM88">
        <v>181</v>
      </c>
      <c r="AN88">
        <v>39</v>
      </c>
      <c r="AO88">
        <v>19735</v>
      </c>
      <c r="AP88">
        <v>217</v>
      </c>
      <c r="AQ88">
        <v>105</v>
      </c>
      <c r="AR88">
        <v>110</v>
      </c>
      <c r="AS88">
        <v>12</v>
      </c>
    </row>
    <row r="89" spans="1:45" x14ac:dyDescent="0.3">
      <c r="A89" s="1" t="s">
        <v>30</v>
      </c>
      <c r="B89">
        <v>117</v>
      </c>
      <c r="C89">
        <v>3</v>
      </c>
      <c r="D89">
        <v>115</v>
      </c>
      <c r="E89">
        <v>115</v>
      </c>
      <c r="F89">
        <v>122</v>
      </c>
      <c r="G89">
        <v>117</v>
      </c>
      <c r="K89" t="s">
        <v>105</v>
      </c>
      <c r="L89" t="s">
        <v>106</v>
      </c>
      <c r="M89" t="s">
        <v>107</v>
      </c>
      <c r="N89" t="s">
        <v>108</v>
      </c>
      <c r="O89" t="s">
        <v>109</v>
      </c>
      <c r="P89" t="s">
        <v>105</v>
      </c>
      <c r="Q89" t="s">
        <v>106</v>
      </c>
      <c r="R89" t="s">
        <v>107</v>
      </c>
      <c r="S89" t="s">
        <v>108</v>
      </c>
      <c r="T89" t="s">
        <v>109</v>
      </c>
      <c r="AJ89">
        <v>9245</v>
      </c>
      <c r="AK89">
        <v>10225</v>
      </c>
      <c r="AL89">
        <v>672</v>
      </c>
      <c r="AM89">
        <v>237</v>
      </c>
      <c r="AN89">
        <v>15</v>
      </c>
      <c r="AO89">
        <v>14562</v>
      </c>
      <c r="AP89">
        <v>1832</v>
      </c>
      <c r="AQ89">
        <v>199</v>
      </c>
      <c r="AR89">
        <v>121</v>
      </c>
      <c r="AS89">
        <v>12</v>
      </c>
    </row>
    <row r="90" spans="1:45" x14ac:dyDescent="0.3">
      <c r="A90" s="1" t="s">
        <v>31</v>
      </c>
      <c r="B90">
        <v>119</v>
      </c>
      <c r="C90">
        <v>4</v>
      </c>
      <c r="D90">
        <v>116</v>
      </c>
      <c r="E90">
        <v>116</v>
      </c>
      <c r="F90">
        <v>125</v>
      </c>
      <c r="G90">
        <v>120</v>
      </c>
      <c r="J90" t="s">
        <v>1</v>
      </c>
      <c r="K90">
        <f>AVERAGE(X131:X136)</f>
        <v>9697.5</v>
      </c>
      <c r="L90">
        <f t="shared" ref="L90:T90" si="20">AVERAGE(Y131:Y136)</f>
        <v>9820</v>
      </c>
      <c r="M90">
        <f t="shared" si="20"/>
        <v>557</v>
      </c>
      <c r="N90">
        <f t="shared" si="20"/>
        <v>563.33333333333337</v>
      </c>
      <c r="O90">
        <f t="shared" si="20"/>
        <v>19.5</v>
      </c>
      <c r="P90">
        <f t="shared" si="20"/>
        <v>16471.166666666668</v>
      </c>
      <c r="Q90">
        <f t="shared" si="20"/>
        <v>651</v>
      </c>
      <c r="R90">
        <f t="shared" si="20"/>
        <v>140</v>
      </c>
      <c r="S90">
        <f t="shared" si="20"/>
        <v>94.333333333333329</v>
      </c>
      <c r="T90">
        <f t="shared" si="20"/>
        <v>10.833333333333334</v>
      </c>
      <c r="W90">
        <v>122</v>
      </c>
      <c r="X90">
        <v>121</v>
      </c>
      <c r="Y90">
        <v>120</v>
      </c>
      <c r="Z90">
        <v>120</v>
      </c>
      <c r="AA90">
        <v>112</v>
      </c>
      <c r="AB90">
        <v>118</v>
      </c>
      <c r="AC90">
        <v>119</v>
      </c>
      <c r="AD90">
        <v>118</v>
      </c>
      <c r="AE90">
        <v>121</v>
      </c>
      <c r="AF90">
        <v>124</v>
      </c>
      <c r="AG90">
        <v>120</v>
      </c>
      <c r="AH90">
        <v>130</v>
      </c>
      <c r="AJ90">
        <v>8990</v>
      </c>
      <c r="AK90">
        <v>9743</v>
      </c>
      <c r="AL90">
        <v>324</v>
      </c>
      <c r="AM90">
        <v>904</v>
      </c>
      <c r="AN90">
        <v>11</v>
      </c>
      <c r="AO90">
        <v>18750</v>
      </c>
      <c r="AP90">
        <v>382</v>
      </c>
      <c r="AQ90">
        <v>116</v>
      </c>
      <c r="AR90">
        <v>75</v>
      </c>
      <c r="AS90">
        <v>11</v>
      </c>
    </row>
    <row r="91" spans="1:45" x14ac:dyDescent="0.3">
      <c r="A91" s="1" t="s">
        <v>32</v>
      </c>
      <c r="B91">
        <v>12396</v>
      </c>
      <c r="C91">
        <v>389</v>
      </c>
      <c r="D91">
        <v>11914</v>
      </c>
      <c r="E91">
        <v>12388</v>
      </c>
      <c r="F91">
        <v>12865</v>
      </c>
      <c r="G91">
        <v>12419</v>
      </c>
      <c r="J91" t="s">
        <v>111</v>
      </c>
      <c r="K91">
        <f>AVEDEV(X131:X136)</f>
        <v>386.66666666666669</v>
      </c>
      <c r="L91">
        <f t="shared" ref="L91:T91" si="21">AVEDEV(Y131:Y136)</f>
        <v>326</v>
      </c>
      <c r="M91">
        <f t="shared" si="21"/>
        <v>111.33333333333333</v>
      </c>
      <c r="N91">
        <f t="shared" si="21"/>
        <v>236.22222222222217</v>
      </c>
      <c r="O91">
        <f t="shared" si="21"/>
        <v>7</v>
      </c>
      <c r="P91">
        <f t="shared" si="21"/>
        <v>2195.8333333333335</v>
      </c>
      <c r="Q91">
        <f t="shared" si="21"/>
        <v>482</v>
      </c>
      <c r="R91">
        <f t="shared" si="21"/>
        <v>33.333333333333336</v>
      </c>
      <c r="S91">
        <f t="shared" si="21"/>
        <v>24.666666666666668</v>
      </c>
      <c r="T91">
        <f t="shared" si="21"/>
        <v>0.88888888888888873</v>
      </c>
      <c r="W91">
        <v>119</v>
      </c>
      <c r="X91">
        <v>7093</v>
      </c>
      <c r="Y91">
        <v>6153</v>
      </c>
      <c r="Z91">
        <v>698</v>
      </c>
      <c r="AA91">
        <v>260</v>
      </c>
      <c r="AB91">
        <v>51</v>
      </c>
      <c r="AC91">
        <v>13715</v>
      </c>
      <c r="AD91">
        <v>482</v>
      </c>
      <c r="AE91">
        <v>108</v>
      </c>
      <c r="AF91">
        <v>102</v>
      </c>
      <c r="AG91">
        <v>13</v>
      </c>
      <c r="AH91">
        <v>119</v>
      </c>
      <c r="AJ91">
        <v>10472</v>
      </c>
      <c r="AK91">
        <v>9641</v>
      </c>
      <c r="AL91">
        <v>660</v>
      </c>
      <c r="AM91">
        <v>604</v>
      </c>
      <c r="AN91">
        <v>21</v>
      </c>
      <c r="AO91">
        <v>15170</v>
      </c>
      <c r="AP91">
        <v>238</v>
      </c>
      <c r="AQ91">
        <v>154</v>
      </c>
      <c r="AR91">
        <v>126</v>
      </c>
      <c r="AS91">
        <v>11</v>
      </c>
    </row>
    <row r="92" spans="1:45" x14ac:dyDescent="0.3">
      <c r="A92" s="1" t="s">
        <v>33</v>
      </c>
      <c r="B92">
        <v>3022</v>
      </c>
      <c r="C92">
        <v>375</v>
      </c>
      <c r="D92">
        <v>2669</v>
      </c>
      <c r="E92">
        <v>3304</v>
      </c>
      <c r="F92">
        <v>3385</v>
      </c>
      <c r="G92">
        <v>2731</v>
      </c>
      <c r="W92">
        <v>118</v>
      </c>
      <c r="X92">
        <v>6929</v>
      </c>
      <c r="Y92">
        <v>5990</v>
      </c>
      <c r="Z92">
        <v>651</v>
      </c>
      <c r="AA92">
        <v>300</v>
      </c>
      <c r="AB92">
        <v>17</v>
      </c>
      <c r="AC92">
        <v>9206</v>
      </c>
      <c r="AD92">
        <v>1827</v>
      </c>
      <c r="AE92">
        <v>164</v>
      </c>
      <c r="AF92">
        <v>108</v>
      </c>
      <c r="AG92">
        <v>13</v>
      </c>
      <c r="AH92">
        <v>114</v>
      </c>
      <c r="AJ92">
        <v>9858</v>
      </c>
      <c r="AK92">
        <v>9643</v>
      </c>
      <c r="AL92">
        <v>626</v>
      </c>
      <c r="AM92">
        <v>665</v>
      </c>
      <c r="AN92">
        <v>18</v>
      </c>
      <c r="AO92">
        <v>13094</v>
      </c>
      <c r="AP92">
        <v>916</v>
      </c>
      <c r="AQ92">
        <v>99</v>
      </c>
      <c r="AR92">
        <v>85</v>
      </c>
      <c r="AS92">
        <v>9</v>
      </c>
    </row>
    <row r="93" spans="1:45" x14ac:dyDescent="0.3">
      <c r="A93" s="1" t="s">
        <v>34</v>
      </c>
      <c r="B93">
        <v>22</v>
      </c>
      <c r="C93">
        <v>2</v>
      </c>
      <c r="D93">
        <v>20</v>
      </c>
      <c r="E93">
        <v>23</v>
      </c>
      <c r="F93">
        <v>24</v>
      </c>
      <c r="G93">
        <v>21</v>
      </c>
      <c r="W93">
        <v>119</v>
      </c>
      <c r="X93">
        <v>6622</v>
      </c>
      <c r="Y93">
        <v>5685</v>
      </c>
      <c r="Z93">
        <v>251</v>
      </c>
      <c r="AA93">
        <v>239</v>
      </c>
      <c r="AB93">
        <v>12</v>
      </c>
      <c r="AC93">
        <v>10435</v>
      </c>
      <c r="AD93">
        <v>449</v>
      </c>
      <c r="AE93">
        <v>98</v>
      </c>
      <c r="AF93">
        <v>80</v>
      </c>
      <c r="AG93">
        <v>10</v>
      </c>
      <c r="AH93">
        <v>115</v>
      </c>
      <c r="AJ93">
        <v>9701</v>
      </c>
      <c r="AK93">
        <v>9275</v>
      </c>
      <c r="AL93">
        <v>456</v>
      </c>
      <c r="AM93">
        <v>789</v>
      </c>
      <c r="AN93">
        <v>13</v>
      </c>
      <c r="AO93">
        <v>17516</v>
      </c>
      <c r="AP93">
        <v>321</v>
      </c>
      <c r="AQ93">
        <v>167</v>
      </c>
      <c r="AR93">
        <v>49</v>
      </c>
      <c r="AS93">
        <v>10</v>
      </c>
    </row>
    <row r="94" spans="1:45" x14ac:dyDescent="0.3">
      <c r="A94" s="1" t="s">
        <v>35</v>
      </c>
      <c r="B94">
        <v>32</v>
      </c>
      <c r="C94">
        <v>4</v>
      </c>
      <c r="D94">
        <v>32</v>
      </c>
      <c r="E94">
        <v>33</v>
      </c>
      <c r="F94">
        <v>27</v>
      </c>
      <c r="G94">
        <v>35</v>
      </c>
      <c r="J94" t="s">
        <v>189</v>
      </c>
      <c r="K94" s="23" t="s">
        <v>130</v>
      </c>
      <c r="L94" s="23"/>
      <c r="M94" s="23"/>
      <c r="N94" s="23"/>
      <c r="O94" s="23"/>
      <c r="P94" s="23" t="s">
        <v>131</v>
      </c>
      <c r="Q94" s="23"/>
      <c r="R94" s="23"/>
      <c r="S94" s="23"/>
      <c r="T94" s="23"/>
      <c r="W94">
        <v>118</v>
      </c>
      <c r="X94">
        <v>6981</v>
      </c>
      <c r="Y94">
        <v>5848</v>
      </c>
      <c r="Z94">
        <v>568</v>
      </c>
      <c r="AA94">
        <v>192</v>
      </c>
      <c r="AB94">
        <v>27</v>
      </c>
      <c r="AC94">
        <v>9710</v>
      </c>
      <c r="AD94">
        <v>379</v>
      </c>
      <c r="AE94">
        <v>105</v>
      </c>
      <c r="AF94">
        <v>111</v>
      </c>
      <c r="AG94">
        <v>10</v>
      </c>
      <c r="AH94">
        <v>113</v>
      </c>
      <c r="AJ94">
        <v>9964</v>
      </c>
      <c r="AK94">
        <v>10236</v>
      </c>
      <c r="AL94">
        <v>834</v>
      </c>
      <c r="AM94">
        <v>490</v>
      </c>
      <c r="AN94">
        <v>29</v>
      </c>
      <c r="AO94">
        <v>19755</v>
      </c>
      <c r="AP94">
        <v>174</v>
      </c>
      <c r="AQ94">
        <v>163</v>
      </c>
      <c r="AR94">
        <v>156</v>
      </c>
      <c r="AS94">
        <v>10</v>
      </c>
    </row>
    <row r="95" spans="1:45" x14ac:dyDescent="0.3">
      <c r="A95" s="1" t="s">
        <v>36</v>
      </c>
      <c r="B95">
        <v>98</v>
      </c>
      <c r="C95">
        <v>29</v>
      </c>
      <c r="D95">
        <v>94</v>
      </c>
      <c r="E95">
        <v>131</v>
      </c>
      <c r="F95">
        <v>106</v>
      </c>
      <c r="G95">
        <v>60</v>
      </c>
      <c r="K95" t="s">
        <v>105</v>
      </c>
      <c r="L95" t="s">
        <v>106</v>
      </c>
      <c r="M95" t="s">
        <v>107</v>
      </c>
      <c r="N95" t="s">
        <v>108</v>
      </c>
      <c r="O95" t="s">
        <v>109</v>
      </c>
      <c r="P95" t="s">
        <v>105</v>
      </c>
      <c r="Q95" t="s">
        <v>106</v>
      </c>
      <c r="R95" t="s">
        <v>107</v>
      </c>
      <c r="S95" t="s">
        <v>108</v>
      </c>
      <c r="T95" t="s">
        <v>109</v>
      </c>
      <c r="W95">
        <v>117</v>
      </c>
      <c r="X95">
        <v>6838</v>
      </c>
      <c r="Y95">
        <v>5839</v>
      </c>
      <c r="Z95">
        <v>487</v>
      </c>
      <c r="AA95">
        <v>387</v>
      </c>
      <c r="AB95">
        <v>24</v>
      </c>
      <c r="AC95">
        <v>9667</v>
      </c>
      <c r="AD95">
        <v>1713</v>
      </c>
      <c r="AE95">
        <v>83</v>
      </c>
      <c r="AF95">
        <v>50</v>
      </c>
      <c r="AG95">
        <v>9</v>
      </c>
      <c r="AH95">
        <v>106</v>
      </c>
      <c r="AJ95">
        <v>9087</v>
      </c>
      <c r="AK95">
        <v>10218</v>
      </c>
      <c r="AL95">
        <v>851</v>
      </c>
      <c r="AM95">
        <v>184</v>
      </c>
      <c r="AN95">
        <v>12</v>
      </c>
      <c r="AO95">
        <v>14781</v>
      </c>
      <c r="AP95">
        <v>1551</v>
      </c>
      <c r="AQ95">
        <v>269</v>
      </c>
      <c r="AR95">
        <v>137</v>
      </c>
      <c r="AS95">
        <v>10</v>
      </c>
    </row>
    <row r="96" spans="1:45" x14ac:dyDescent="0.3">
      <c r="A96" s="1" t="s">
        <v>37</v>
      </c>
      <c r="B96">
        <v>11699</v>
      </c>
      <c r="C96">
        <v>535</v>
      </c>
      <c r="D96">
        <v>11076</v>
      </c>
      <c r="E96">
        <v>11654</v>
      </c>
      <c r="F96">
        <v>12384</v>
      </c>
      <c r="G96">
        <v>11683</v>
      </c>
      <c r="J96" t="s">
        <v>1</v>
      </c>
      <c r="K96">
        <f>AVERAGE(X140:X145)</f>
        <v>9762.1666666666661</v>
      </c>
      <c r="L96">
        <f>AVERAGE(Y140:Y145)</f>
        <v>9900.8333333333339</v>
      </c>
      <c r="M96">
        <f>AVERAGE(Z140:Z145)</f>
        <v>664.83333333333337</v>
      </c>
      <c r="N96">
        <f>AVERAGE(AA140:AA145)</f>
        <v>602.16666666666663</v>
      </c>
      <c r="O96">
        <f>AVERAGE(AB140:AB145)</f>
        <v>16</v>
      </c>
      <c r="P96">
        <f>AVERAGE(AC140:AC145)</f>
        <v>16286.333333333334</v>
      </c>
      <c r="Q96">
        <f>AVERAGE(AD140:AD145)</f>
        <v>515.16666666666663</v>
      </c>
      <c r="R96">
        <f>AVERAGE(AE140:AE145)</f>
        <v>195.66666666666666</v>
      </c>
      <c r="S96">
        <f>AVERAGE(AF140:AF145)</f>
        <v>117.33333333333333</v>
      </c>
      <c r="T96">
        <f>AVERAGE(AG140:AG145)</f>
        <v>9.1666666666666661</v>
      </c>
      <c r="W96">
        <v>116</v>
      </c>
      <c r="X96">
        <v>6803</v>
      </c>
      <c r="Y96">
        <v>5616</v>
      </c>
      <c r="Z96">
        <v>360</v>
      </c>
      <c r="AA96">
        <v>529</v>
      </c>
      <c r="AB96">
        <v>16</v>
      </c>
      <c r="AC96">
        <v>13760</v>
      </c>
      <c r="AD96">
        <v>1026</v>
      </c>
      <c r="AE96">
        <v>105</v>
      </c>
      <c r="AF96">
        <v>31</v>
      </c>
      <c r="AG96">
        <v>11</v>
      </c>
      <c r="AH96">
        <v>117</v>
      </c>
      <c r="AJ96">
        <v>8817</v>
      </c>
      <c r="AK96">
        <v>9743</v>
      </c>
      <c r="AL96">
        <v>311</v>
      </c>
      <c r="AM96">
        <v>830</v>
      </c>
      <c r="AN96">
        <v>10</v>
      </c>
      <c r="AO96">
        <v>18782</v>
      </c>
      <c r="AP96">
        <v>338</v>
      </c>
      <c r="AQ96">
        <v>178</v>
      </c>
      <c r="AR96">
        <v>78</v>
      </c>
      <c r="AS96">
        <v>9</v>
      </c>
    </row>
    <row r="97" spans="1:45" x14ac:dyDescent="0.3">
      <c r="A97" s="1" t="s">
        <v>38</v>
      </c>
      <c r="B97">
        <v>3014</v>
      </c>
      <c r="C97">
        <v>1592</v>
      </c>
      <c r="D97">
        <v>1526</v>
      </c>
      <c r="E97">
        <v>3703</v>
      </c>
      <c r="F97">
        <v>4929</v>
      </c>
      <c r="G97">
        <v>1897</v>
      </c>
      <c r="J97" t="s">
        <v>111</v>
      </c>
      <c r="K97">
        <f>AVEDEV(X140:X145)</f>
        <v>540.11111111111131</v>
      </c>
      <c r="L97">
        <f>AVEDEV(Y140:Y145)</f>
        <v>217.44444444444466</v>
      </c>
      <c r="M97">
        <f>AVEDEV(Z140:Z145)</f>
        <v>166.55555555555554</v>
      </c>
      <c r="N97">
        <f>AVEDEV(AA140:AA145)</f>
        <v>176.7777777777778</v>
      </c>
      <c r="O97">
        <f>AVEDEV(AB140:AB145)</f>
        <v>5</v>
      </c>
      <c r="P97">
        <f>AVEDEV(AC140:AC145)</f>
        <v>2135.3333333333335</v>
      </c>
      <c r="Q97">
        <f>AVEDEV(AD140:AD145)</f>
        <v>381.88888888888886</v>
      </c>
      <c r="R97">
        <f>AVEDEV(AE140:AE145)</f>
        <v>36.333333333333336</v>
      </c>
      <c r="S97">
        <f>AVEDEV(AF140:AF145)</f>
        <v>42.666666666666664</v>
      </c>
      <c r="T97">
        <f>AVEDEV(AG140:AG145)</f>
        <v>0.83333333333333337</v>
      </c>
      <c r="W97">
        <v>119</v>
      </c>
      <c r="X97">
        <v>117</v>
      </c>
      <c r="Y97">
        <v>115</v>
      </c>
      <c r="Z97">
        <v>112</v>
      </c>
      <c r="AA97">
        <v>116</v>
      </c>
      <c r="AB97">
        <v>114</v>
      </c>
      <c r="AC97">
        <v>115</v>
      </c>
      <c r="AD97">
        <v>114</v>
      </c>
      <c r="AE97">
        <v>112</v>
      </c>
      <c r="AF97">
        <v>113</v>
      </c>
      <c r="AG97">
        <v>117</v>
      </c>
      <c r="AH97">
        <v>120</v>
      </c>
      <c r="AJ97">
        <v>10692</v>
      </c>
      <c r="AK97">
        <v>9854</v>
      </c>
      <c r="AL97">
        <v>772</v>
      </c>
      <c r="AM97">
        <v>716</v>
      </c>
      <c r="AN97">
        <v>18</v>
      </c>
      <c r="AO97">
        <v>14881</v>
      </c>
      <c r="AP97">
        <v>199</v>
      </c>
      <c r="AQ97">
        <v>197</v>
      </c>
      <c r="AR97">
        <v>187</v>
      </c>
      <c r="AS97">
        <v>10</v>
      </c>
    </row>
    <row r="98" spans="1:45" x14ac:dyDescent="0.3">
      <c r="A98" s="1" t="s">
        <v>39</v>
      </c>
      <c r="B98">
        <v>30</v>
      </c>
      <c r="C98">
        <v>6</v>
      </c>
      <c r="D98">
        <v>26</v>
      </c>
      <c r="E98">
        <v>33</v>
      </c>
      <c r="F98">
        <v>37</v>
      </c>
      <c r="G98">
        <v>25</v>
      </c>
      <c r="AJ98">
        <v>10067</v>
      </c>
      <c r="AK98">
        <v>9739</v>
      </c>
      <c r="AL98">
        <v>702</v>
      </c>
      <c r="AM98">
        <v>691</v>
      </c>
      <c r="AN98">
        <v>15</v>
      </c>
      <c r="AO98">
        <v>12791</v>
      </c>
      <c r="AP98">
        <v>625</v>
      </c>
      <c r="AQ98">
        <v>137</v>
      </c>
      <c r="AR98">
        <v>81</v>
      </c>
      <c r="AS98">
        <v>8</v>
      </c>
    </row>
    <row r="99" spans="1:45" x14ac:dyDescent="0.3">
      <c r="A99" s="1" t="s">
        <v>40</v>
      </c>
      <c r="B99">
        <v>41</v>
      </c>
      <c r="C99">
        <v>7</v>
      </c>
      <c r="D99">
        <v>43</v>
      </c>
      <c r="E99">
        <v>41</v>
      </c>
      <c r="F99">
        <v>49</v>
      </c>
      <c r="G99">
        <v>31</v>
      </c>
      <c r="AJ99">
        <v>9946</v>
      </c>
      <c r="AK99">
        <v>9615</v>
      </c>
      <c r="AL99">
        <v>519</v>
      </c>
      <c r="AM99">
        <v>702</v>
      </c>
      <c r="AN99">
        <v>12</v>
      </c>
      <c r="AO99">
        <v>16728</v>
      </c>
      <c r="AP99">
        <v>204</v>
      </c>
      <c r="AQ99">
        <v>230</v>
      </c>
      <c r="AR99">
        <v>65</v>
      </c>
      <c r="AS99">
        <v>8</v>
      </c>
    </row>
    <row r="100" spans="1:45" x14ac:dyDescent="0.3">
      <c r="A100" s="1" t="s">
        <v>41</v>
      </c>
      <c r="B100">
        <v>38</v>
      </c>
      <c r="C100">
        <v>8</v>
      </c>
      <c r="D100">
        <v>31</v>
      </c>
      <c r="E100">
        <v>45</v>
      </c>
      <c r="F100">
        <v>45</v>
      </c>
      <c r="G100">
        <v>30</v>
      </c>
      <c r="J100" t="s">
        <v>191</v>
      </c>
      <c r="K100" s="23" t="s">
        <v>130</v>
      </c>
      <c r="L100" s="23"/>
      <c r="M100" s="23"/>
      <c r="N100" s="23"/>
      <c r="O100" s="23"/>
      <c r="P100" s="23" t="s">
        <v>131</v>
      </c>
      <c r="Q100" s="23"/>
      <c r="R100" s="23"/>
      <c r="S100" s="23"/>
      <c r="T100" s="23"/>
      <c r="W100">
        <v>123</v>
      </c>
      <c r="X100">
        <v>121</v>
      </c>
      <c r="Y100">
        <v>119</v>
      </c>
      <c r="Z100">
        <v>117</v>
      </c>
      <c r="AA100">
        <v>113</v>
      </c>
      <c r="AB100">
        <v>118</v>
      </c>
      <c r="AC100">
        <v>117</v>
      </c>
      <c r="AD100">
        <v>121</v>
      </c>
      <c r="AE100">
        <v>121</v>
      </c>
      <c r="AF100">
        <v>125</v>
      </c>
      <c r="AG100">
        <v>124</v>
      </c>
      <c r="AH100">
        <v>131</v>
      </c>
      <c r="AJ100">
        <v>10674</v>
      </c>
      <c r="AK100">
        <v>11383</v>
      </c>
      <c r="AL100">
        <v>951</v>
      </c>
      <c r="AM100">
        <v>460</v>
      </c>
      <c r="AN100">
        <v>29</v>
      </c>
      <c r="AO100">
        <v>21246</v>
      </c>
      <c r="AP100">
        <v>172</v>
      </c>
      <c r="AQ100">
        <v>208</v>
      </c>
      <c r="AR100">
        <v>186</v>
      </c>
      <c r="AS100">
        <v>10</v>
      </c>
    </row>
    <row r="101" spans="1:45" x14ac:dyDescent="0.3">
      <c r="A101" s="1" t="s">
        <v>42</v>
      </c>
      <c r="B101">
        <v>116</v>
      </c>
      <c r="C101">
        <v>5</v>
      </c>
      <c r="D101">
        <v>111</v>
      </c>
      <c r="E101">
        <v>113</v>
      </c>
      <c r="F101">
        <v>122</v>
      </c>
      <c r="G101">
        <v>117</v>
      </c>
      <c r="K101" t="s">
        <v>105</v>
      </c>
      <c r="L101" t="s">
        <v>106</v>
      </c>
      <c r="M101" t="s">
        <v>107</v>
      </c>
      <c r="N101" t="s">
        <v>108</v>
      </c>
      <c r="O101" t="s">
        <v>109</v>
      </c>
      <c r="P101" t="s">
        <v>105</v>
      </c>
      <c r="Q101" t="s">
        <v>106</v>
      </c>
      <c r="R101" t="s">
        <v>107</v>
      </c>
      <c r="S101" t="s">
        <v>108</v>
      </c>
      <c r="T101" t="s">
        <v>109</v>
      </c>
      <c r="W101">
        <v>120</v>
      </c>
      <c r="X101">
        <v>7089</v>
      </c>
      <c r="Y101">
        <v>6738</v>
      </c>
      <c r="Z101">
        <v>746</v>
      </c>
      <c r="AA101">
        <v>300</v>
      </c>
      <c r="AB101">
        <v>55</v>
      </c>
      <c r="AC101">
        <v>12786</v>
      </c>
      <c r="AD101">
        <v>423</v>
      </c>
      <c r="AE101">
        <v>96</v>
      </c>
      <c r="AF101">
        <v>73</v>
      </c>
      <c r="AG101">
        <v>18</v>
      </c>
      <c r="AH101">
        <v>123</v>
      </c>
      <c r="AJ101">
        <v>9927</v>
      </c>
      <c r="AK101">
        <v>11212</v>
      </c>
      <c r="AL101">
        <v>976</v>
      </c>
      <c r="AM101">
        <v>197</v>
      </c>
      <c r="AN101">
        <v>13</v>
      </c>
      <c r="AO101">
        <v>15869</v>
      </c>
      <c r="AP101">
        <v>1607</v>
      </c>
      <c r="AQ101">
        <v>325</v>
      </c>
      <c r="AR101">
        <v>165</v>
      </c>
      <c r="AS101">
        <v>11</v>
      </c>
    </row>
    <row r="102" spans="1:45" x14ac:dyDescent="0.3">
      <c r="A102" s="1" t="s">
        <v>43</v>
      </c>
      <c r="B102">
        <v>121</v>
      </c>
      <c r="C102">
        <v>4</v>
      </c>
      <c r="D102">
        <v>116</v>
      </c>
      <c r="E102">
        <v>119</v>
      </c>
      <c r="F102">
        <v>126</v>
      </c>
      <c r="G102">
        <v>122</v>
      </c>
      <c r="J102" t="s">
        <v>1</v>
      </c>
      <c r="K102">
        <f>AVERAGE(X148:X153)</f>
        <v>10633</v>
      </c>
      <c r="L102">
        <f>AVERAGE(Y148:Y153)</f>
        <v>10820.166666666666</v>
      </c>
      <c r="M102">
        <f>AVERAGE(Z148:Z153)</f>
        <v>793.83333333333337</v>
      </c>
      <c r="N102">
        <f>AVERAGE(AA148:AA153)</f>
        <v>605.66666666666663</v>
      </c>
      <c r="O102">
        <f>AVERAGE(AB148:AB153)</f>
        <v>16.333333333333332</v>
      </c>
      <c r="P102">
        <f>AVERAGE(AC148:AC153)</f>
        <v>17405.5</v>
      </c>
      <c r="Q102">
        <f>AVERAGE(AD148:AD153)</f>
        <v>511</v>
      </c>
      <c r="R102">
        <f>AVERAGE(AE148:AE153)</f>
        <v>258.83333333333331</v>
      </c>
      <c r="S102">
        <f>AVERAGE(AF148:AF153)</f>
        <v>141.83333333333334</v>
      </c>
      <c r="T102">
        <f>AVERAGE(AG148:AG153)</f>
        <v>9.8333333333333339</v>
      </c>
      <c r="W102">
        <v>121</v>
      </c>
      <c r="X102">
        <v>7011</v>
      </c>
      <c r="Y102">
        <v>6474</v>
      </c>
      <c r="Z102">
        <v>863</v>
      </c>
      <c r="AA102">
        <v>452</v>
      </c>
      <c r="AB102">
        <v>21</v>
      </c>
      <c r="AC102">
        <v>10318</v>
      </c>
      <c r="AD102">
        <v>2214</v>
      </c>
      <c r="AE102">
        <v>181</v>
      </c>
      <c r="AF102">
        <v>114</v>
      </c>
      <c r="AG102">
        <v>18</v>
      </c>
      <c r="AH102">
        <v>118</v>
      </c>
      <c r="AJ102">
        <v>9634</v>
      </c>
      <c r="AK102">
        <v>10663</v>
      </c>
      <c r="AL102">
        <v>366</v>
      </c>
      <c r="AM102">
        <v>815</v>
      </c>
      <c r="AN102">
        <v>11</v>
      </c>
      <c r="AO102">
        <v>20425</v>
      </c>
      <c r="AP102">
        <v>354</v>
      </c>
      <c r="AQ102">
        <v>222</v>
      </c>
      <c r="AR102">
        <v>94</v>
      </c>
      <c r="AS102">
        <v>10</v>
      </c>
    </row>
    <row r="103" spans="1:45" x14ac:dyDescent="0.3">
      <c r="A103" s="1" t="s">
        <v>44</v>
      </c>
      <c r="B103">
        <v>12098</v>
      </c>
      <c r="C103">
        <v>629</v>
      </c>
      <c r="D103">
        <v>11335</v>
      </c>
      <c r="E103">
        <v>12324</v>
      </c>
      <c r="F103">
        <v>12820</v>
      </c>
      <c r="G103">
        <v>11912</v>
      </c>
      <c r="J103" t="s">
        <v>111</v>
      </c>
      <c r="K103">
        <f>AVEDEV(X148:X153)</f>
        <v>568.33333333333337</v>
      </c>
      <c r="L103">
        <f>AVEDEV(Y148:Y153)</f>
        <v>318.222222222222</v>
      </c>
      <c r="M103">
        <f>AVEDEV(Z148:Z153)</f>
        <v>198.55555555555554</v>
      </c>
      <c r="N103">
        <f>AVEDEV(AA148:AA153)</f>
        <v>184.7777777777778</v>
      </c>
      <c r="O103">
        <f>AVEDEV(AB148:AB153)</f>
        <v>4.7777777777777777</v>
      </c>
      <c r="P103">
        <f>AVEDEV(AC148:AC153)</f>
        <v>2286.6666666666665</v>
      </c>
      <c r="Q103">
        <f>AVEDEV(AD148:AD153)</f>
        <v>376</v>
      </c>
      <c r="R103">
        <f>AVEDEV(AE148:AE153)</f>
        <v>49.5</v>
      </c>
      <c r="S103">
        <f>AVEDEV(AF148:AF153)</f>
        <v>51.5</v>
      </c>
      <c r="T103">
        <f>AVEDEV(AG148:AG153)</f>
        <v>0.55555555555555536</v>
      </c>
      <c r="W103">
        <v>121</v>
      </c>
      <c r="X103">
        <v>6618</v>
      </c>
      <c r="Y103">
        <v>6267</v>
      </c>
      <c r="Z103">
        <v>290</v>
      </c>
      <c r="AA103">
        <v>324</v>
      </c>
      <c r="AB103">
        <v>17</v>
      </c>
      <c r="AC103">
        <v>13759</v>
      </c>
      <c r="AD103">
        <v>539</v>
      </c>
      <c r="AE103">
        <v>121</v>
      </c>
      <c r="AF103">
        <v>80</v>
      </c>
      <c r="AG103">
        <v>19</v>
      </c>
      <c r="AH103">
        <v>120</v>
      </c>
      <c r="AJ103">
        <v>11684</v>
      </c>
      <c r="AK103">
        <v>10626</v>
      </c>
      <c r="AL103">
        <v>899</v>
      </c>
      <c r="AM103">
        <v>785</v>
      </c>
      <c r="AN103">
        <v>18</v>
      </c>
      <c r="AO103">
        <v>16047</v>
      </c>
      <c r="AP103">
        <v>193</v>
      </c>
      <c r="AQ103">
        <v>274</v>
      </c>
      <c r="AR103">
        <v>229</v>
      </c>
      <c r="AS103">
        <v>10</v>
      </c>
    </row>
    <row r="104" spans="1:45" x14ac:dyDescent="0.3">
      <c r="A104" s="1" t="s">
        <v>45</v>
      </c>
      <c r="B104">
        <v>3015</v>
      </c>
      <c r="C104">
        <v>604</v>
      </c>
      <c r="D104">
        <v>2560</v>
      </c>
      <c r="E104">
        <v>3595</v>
      </c>
      <c r="F104">
        <v>3475</v>
      </c>
      <c r="G104">
        <v>2432</v>
      </c>
      <c r="W104">
        <v>122</v>
      </c>
      <c r="X104">
        <v>7171</v>
      </c>
      <c r="Y104">
        <v>6664</v>
      </c>
      <c r="Z104">
        <v>568</v>
      </c>
      <c r="AA104">
        <v>190</v>
      </c>
      <c r="AB104">
        <v>28</v>
      </c>
      <c r="AC104">
        <v>11410</v>
      </c>
      <c r="AD104">
        <v>362</v>
      </c>
      <c r="AE104">
        <v>107</v>
      </c>
      <c r="AF104">
        <v>114</v>
      </c>
      <c r="AG104">
        <v>18</v>
      </c>
      <c r="AH104">
        <v>117</v>
      </c>
      <c r="AJ104">
        <v>11050</v>
      </c>
      <c r="AK104">
        <v>10615</v>
      </c>
      <c r="AL104">
        <v>945</v>
      </c>
      <c r="AM104">
        <v>676</v>
      </c>
      <c r="AN104">
        <v>15</v>
      </c>
      <c r="AO104">
        <v>13522</v>
      </c>
      <c r="AP104">
        <v>543</v>
      </c>
      <c r="AQ104">
        <v>198</v>
      </c>
      <c r="AR104">
        <v>95</v>
      </c>
      <c r="AS104">
        <v>9</v>
      </c>
    </row>
    <row r="105" spans="1:45" x14ac:dyDescent="0.3">
      <c r="A105" s="1" t="s">
        <v>46</v>
      </c>
      <c r="B105">
        <v>15</v>
      </c>
      <c r="C105">
        <v>3</v>
      </c>
      <c r="D105">
        <v>14</v>
      </c>
      <c r="E105">
        <v>18</v>
      </c>
      <c r="F105">
        <v>17</v>
      </c>
      <c r="G105">
        <v>12</v>
      </c>
      <c r="W105">
        <v>123</v>
      </c>
      <c r="X105">
        <v>6974</v>
      </c>
      <c r="Y105">
        <v>6626</v>
      </c>
      <c r="Z105">
        <v>587</v>
      </c>
      <c r="AA105">
        <v>640</v>
      </c>
      <c r="AB105">
        <v>28</v>
      </c>
      <c r="AC105">
        <v>10166</v>
      </c>
      <c r="AD105">
        <v>1383</v>
      </c>
      <c r="AE105">
        <v>103</v>
      </c>
      <c r="AF105">
        <v>62</v>
      </c>
      <c r="AG105">
        <v>17</v>
      </c>
      <c r="AH105">
        <v>122</v>
      </c>
      <c r="AJ105">
        <v>10829</v>
      </c>
      <c r="AK105">
        <v>10422</v>
      </c>
      <c r="AL105">
        <v>626</v>
      </c>
      <c r="AM105">
        <v>701</v>
      </c>
      <c r="AN105">
        <v>12</v>
      </c>
      <c r="AO105">
        <v>17324</v>
      </c>
      <c r="AP105">
        <v>197</v>
      </c>
      <c r="AQ105">
        <v>326</v>
      </c>
      <c r="AR105">
        <v>82</v>
      </c>
      <c r="AS105">
        <v>9</v>
      </c>
    </row>
    <row r="106" spans="1:45" x14ac:dyDescent="0.3">
      <c r="A106" s="1" t="s">
        <v>47</v>
      </c>
      <c r="B106">
        <v>42</v>
      </c>
      <c r="C106">
        <v>6</v>
      </c>
      <c r="D106">
        <v>37</v>
      </c>
      <c r="E106">
        <v>44</v>
      </c>
      <c r="F106">
        <v>49</v>
      </c>
      <c r="G106">
        <v>38</v>
      </c>
      <c r="J106" t="s">
        <v>183</v>
      </c>
      <c r="K106" s="23" t="s">
        <v>130</v>
      </c>
      <c r="L106" s="23"/>
      <c r="M106" s="23"/>
      <c r="N106" s="23"/>
      <c r="O106" s="23"/>
      <c r="P106" s="23" t="s">
        <v>131</v>
      </c>
      <c r="Q106" s="23"/>
      <c r="R106" s="23"/>
      <c r="S106" s="23"/>
      <c r="T106" s="23"/>
      <c r="W106">
        <v>122</v>
      </c>
      <c r="X106">
        <v>7018</v>
      </c>
      <c r="Y106">
        <v>6357</v>
      </c>
      <c r="Z106">
        <v>470</v>
      </c>
      <c r="AA106">
        <v>671</v>
      </c>
      <c r="AB106">
        <v>17</v>
      </c>
      <c r="AC106">
        <v>13660</v>
      </c>
      <c r="AD106">
        <v>838</v>
      </c>
      <c r="AE106">
        <v>109</v>
      </c>
      <c r="AF106">
        <v>35</v>
      </c>
      <c r="AG106">
        <v>17</v>
      </c>
      <c r="AH106">
        <v>123</v>
      </c>
      <c r="AJ106">
        <v>10674</v>
      </c>
      <c r="AK106">
        <v>11383</v>
      </c>
      <c r="AL106">
        <v>951</v>
      </c>
      <c r="AM106">
        <v>460</v>
      </c>
      <c r="AN106">
        <v>29</v>
      </c>
      <c r="AO106">
        <v>21246</v>
      </c>
      <c r="AP106">
        <v>172</v>
      </c>
      <c r="AQ106">
        <v>208</v>
      </c>
      <c r="AR106">
        <v>186</v>
      </c>
      <c r="AS106">
        <v>10</v>
      </c>
    </row>
    <row r="107" spans="1:45" x14ac:dyDescent="0.3">
      <c r="A107" s="1" t="s">
        <v>48</v>
      </c>
      <c r="B107">
        <v>68</v>
      </c>
      <c r="C107">
        <v>8</v>
      </c>
      <c r="D107">
        <v>59</v>
      </c>
      <c r="E107">
        <v>65</v>
      </c>
      <c r="F107">
        <v>75</v>
      </c>
      <c r="G107">
        <v>75</v>
      </c>
      <c r="K107" t="s">
        <v>105</v>
      </c>
      <c r="L107" t="s">
        <v>106</v>
      </c>
      <c r="M107" t="s">
        <v>107</v>
      </c>
      <c r="N107" t="s">
        <v>108</v>
      </c>
      <c r="O107" t="s">
        <v>109</v>
      </c>
      <c r="P107" t="s">
        <v>105</v>
      </c>
      <c r="Q107" t="s">
        <v>106</v>
      </c>
      <c r="R107" t="s">
        <v>107</v>
      </c>
      <c r="S107" t="s">
        <v>108</v>
      </c>
      <c r="T107" t="s">
        <v>109</v>
      </c>
      <c r="W107">
        <v>128</v>
      </c>
      <c r="X107">
        <v>124</v>
      </c>
      <c r="Y107">
        <v>122</v>
      </c>
      <c r="Z107">
        <v>120</v>
      </c>
      <c r="AA107">
        <v>122</v>
      </c>
      <c r="AB107">
        <v>123</v>
      </c>
      <c r="AC107">
        <v>126</v>
      </c>
      <c r="AD107">
        <v>125</v>
      </c>
      <c r="AE107">
        <v>122</v>
      </c>
      <c r="AF107">
        <v>120</v>
      </c>
      <c r="AG107">
        <v>126</v>
      </c>
      <c r="AH107">
        <v>132</v>
      </c>
      <c r="AJ107">
        <v>9927</v>
      </c>
      <c r="AK107">
        <v>11212</v>
      </c>
      <c r="AL107">
        <v>976</v>
      </c>
      <c r="AM107">
        <v>197</v>
      </c>
      <c r="AN107">
        <v>13</v>
      </c>
      <c r="AO107">
        <v>15869</v>
      </c>
      <c r="AP107">
        <v>1607</v>
      </c>
      <c r="AQ107">
        <v>325</v>
      </c>
      <c r="AR107">
        <v>165</v>
      </c>
      <c r="AS107">
        <v>11</v>
      </c>
    </row>
    <row r="108" spans="1:45" x14ac:dyDescent="0.3">
      <c r="A108" s="1" t="s">
        <v>49</v>
      </c>
      <c r="B108">
        <v>15684</v>
      </c>
      <c r="C108">
        <v>1476</v>
      </c>
      <c r="D108">
        <v>16139</v>
      </c>
      <c r="E108">
        <v>14837</v>
      </c>
      <c r="F108">
        <v>14218</v>
      </c>
      <c r="G108">
        <v>17544</v>
      </c>
      <c r="J108" t="s">
        <v>1</v>
      </c>
      <c r="K108">
        <f>AVERAGE(X156:X161)</f>
        <v>10633</v>
      </c>
      <c r="L108">
        <f>AVERAGE(Y156:Y161)</f>
        <v>10820.166666666666</v>
      </c>
      <c r="M108">
        <f>AVERAGE(Z156:Z161)</f>
        <v>793.83333333333337</v>
      </c>
      <c r="N108">
        <f>AVERAGE(AA156:AA161)</f>
        <v>605.66666666666663</v>
      </c>
      <c r="O108">
        <f>AVERAGE(AB156:AB161)</f>
        <v>16.333333333333332</v>
      </c>
      <c r="P108">
        <f>AVERAGE(AC156:AC161)</f>
        <v>17405.5</v>
      </c>
      <c r="Q108">
        <f>AVERAGE(AD156:AD161)</f>
        <v>511</v>
      </c>
      <c r="R108">
        <f>AVERAGE(AE156:AE161)</f>
        <v>258.83333333333331</v>
      </c>
      <c r="S108">
        <f>AVERAGE(AF156:AF161)</f>
        <v>141.83333333333334</v>
      </c>
      <c r="T108">
        <f>AVERAGE(AG156:AG161)</f>
        <v>9.8333333333333339</v>
      </c>
      <c r="AJ108">
        <v>9634</v>
      </c>
      <c r="AK108">
        <v>10663</v>
      </c>
      <c r="AL108">
        <v>366</v>
      </c>
      <c r="AM108">
        <v>815</v>
      </c>
      <c r="AN108">
        <v>11</v>
      </c>
      <c r="AO108">
        <v>20425</v>
      </c>
      <c r="AP108">
        <v>354</v>
      </c>
      <c r="AQ108">
        <v>222</v>
      </c>
      <c r="AR108">
        <v>94</v>
      </c>
      <c r="AS108">
        <v>10</v>
      </c>
    </row>
    <row r="109" spans="1:45" x14ac:dyDescent="0.3">
      <c r="A109" s="1" t="s">
        <v>50</v>
      </c>
      <c r="B109">
        <v>2598</v>
      </c>
      <c r="C109">
        <v>618</v>
      </c>
      <c r="D109">
        <v>1791</v>
      </c>
      <c r="E109">
        <v>2495</v>
      </c>
      <c r="F109">
        <v>3243</v>
      </c>
      <c r="G109">
        <v>2862</v>
      </c>
      <c r="J109" t="s">
        <v>111</v>
      </c>
      <c r="K109">
        <f>AVEDEV(X156:X161)</f>
        <v>568.33333333333337</v>
      </c>
      <c r="L109">
        <f>AVEDEV(Y156:Y161)</f>
        <v>318.222222222222</v>
      </c>
      <c r="M109">
        <f>AVEDEV(Z156:Z161)</f>
        <v>198.55555555555554</v>
      </c>
      <c r="N109">
        <f>AVEDEV(AA156:AA161)</f>
        <v>184.7777777777778</v>
      </c>
      <c r="O109">
        <f>AVEDEV(AB156:AB161)</f>
        <v>4.7777777777777777</v>
      </c>
      <c r="P109">
        <f>AVEDEV(AC156:AC161)</f>
        <v>2286.6666666666665</v>
      </c>
      <c r="Q109">
        <f>AVEDEV(AD156:AD161)</f>
        <v>376</v>
      </c>
      <c r="R109">
        <f>AVEDEV(AE156:AE161)</f>
        <v>49.5</v>
      </c>
      <c r="S109">
        <f>AVEDEV(AF156:AF161)</f>
        <v>51.5</v>
      </c>
      <c r="T109">
        <f>AVEDEV(AG156:AG161)</f>
        <v>0.55555555555555536</v>
      </c>
      <c r="AJ109">
        <v>11684</v>
      </c>
      <c r="AK109">
        <v>10626</v>
      </c>
      <c r="AL109">
        <v>899</v>
      </c>
      <c r="AM109">
        <v>785</v>
      </c>
      <c r="AN109">
        <v>18</v>
      </c>
      <c r="AO109">
        <v>16047</v>
      </c>
      <c r="AP109">
        <v>193</v>
      </c>
      <c r="AQ109">
        <v>274</v>
      </c>
      <c r="AR109">
        <v>229</v>
      </c>
      <c r="AS109">
        <v>10</v>
      </c>
    </row>
    <row r="110" spans="1:45" x14ac:dyDescent="0.3">
      <c r="A110" s="1" t="s">
        <v>51</v>
      </c>
      <c r="B110">
        <v>18</v>
      </c>
      <c r="C110">
        <v>3</v>
      </c>
      <c r="D110">
        <v>15</v>
      </c>
      <c r="E110">
        <v>17</v>
      </c>
      <c r="F110">
        <v>22</v>
      </c>
      <c r="G110">
        <v>19</v>
      </c>
      <c r="W110">
        <v>130</v>
      </c>
      <c r="X110">
        <v>130</v>
      </c>
      <c r="Y110">
        <v>128</v>
      </c>
      <c r="Z110">
        <v>128</v>
      </c>
      <c r="AA110">
        <v>123</v>
      </c>
      <c r="AB110">
        <v>124</v>
      </c>
      <c r="AC110">
        <v>129</v>
      </c>
      <c r="AD110">
        <v>129</v>
      </c>
      <c r="AE110">
        <v>132</v>
      </c>
      <c r="AF110">
        <v>132</v>
      </c>
      <c r="AG110">
        <v>131</v>
      </c>
      <c r="AH110">
        <v>140</v>
      </c>
      <c r="AJ110">
        <v>11050</v>
      </c>
      <c r="AK110">
        <v>10615</v>
      </c>
      <c r="AL110">
        <v>945</v>
      </c>
      <c r="AM110">
        <v>676</v>
      </c>
      <c r="AN110">
        <v>15</v>
      </c>
      <c r="AO110">
        <v>13522</v>
      </c>
      <c r="AP110">
        <v>543</v>
      </c>
      <c r="AQ110">
        <v>198</v>
      </c>
      <c r="AR110">
        <v>95</v>
      </c>
      <c r="AS110">
        <v>9</v>
      </c>
    </row>
    <row r="111" spans="1:45" x14ac:dyDescent="0.3">
      <c r="A111" s="1" t="s">
        <v>52</v>
      </c>
      <c r="B111">
        <v>30</v>
      </c>
      <c r="C111">
        <v>3</v>
      </c>
      <c r="D111">
        <v>30</v>
      </c>
      <c r="E111">
        <v>27</v>
      </c>
      <c r="F111">
        <v>28</v>
      </c>
      <c r="G111">
        <v>33</v>
      </c>
      <c r="W111">
        <v>127</v>
      </c>
      <c r="X111">
        <v>9050</v>
      </c>
      <c r="Y111">
        <v>9333</v>
      </c>
      <c r="Z111">
        <v>698</v>
      </c>
      <c r="AA111">
        <v>571</v>
      </c>
      <c r="AB111">
        <v>47</v>
      </c>
      <c r="AC111">
        <v>16849</v>
      </c>
      <c r="AD111">
        <v>341</v>
      </c>
      <c r="AE111">
        <v>50</v>
      </c>
      <c r="AF111">
        <v>74</v>
      </c>
      <c r="AG111">
        <v>13</v>
      </c>
      <c r="AH111">
        <v>126</v>
      </c>
      <c r="AJ111">
        <v>10829</v>
      </c>
      <c r="AK111">
        <v>10422</v>
      </c>
      <c r="AL111">
        <v>626</v>
      </c>
      <c r="AM111">
        <v>701</v>
      </c>
      <c r="AN111">
        <v>12</v>
      </c>
      <c r="AO111">
        <v>17324</v>
      </c>
      <c r="AP111">
        <v>197</v>
      </c>
      <c r="AQ111">
        <v>326</v>
      </c>
      <c r="AR111">
        <v>82</v>
      </c>
      <c r="AS111">
        <v>9</v>
      </c>
    </row>
    <row r="112" spans="1:45" x14ac:dyDescent="0.3">
      <c r="A112" s="1" t="s">
        <v>53</v>
      </c>
      <c r="B112">
        <v>40</v>
      </c>
      <c r="C112">
        <v>8</v>
      </c>
      <c r="D112">
        <v>30</v>
      </c>
      <c r="E112">
        <v>45</v>
      </c>
      <c r="F112">
        <v>47</v>
      </c>
      <c r="G112">
        <v>39</v>
      </c>
      <c r="J112" t="s">
        <v>193</v>
      </c>
      <c r="K112" s="23" t="s">
        <v>130</v>
      </c>
      <c r="L112" s="23"/>
      <c r="M112" s="23"/>
      <c r="N112" s="23"/>
      <c r="O112" s="23"/>
      <c r="P112" s="23" t="s">
        <v>131</v>
      </c>
      <c r="Q112" s="23"/>
      <c r="R112" s="23"/>
      <c r="S112" s="23"/>
      <c r="T112" s="23"/>
      <c r="W112">
        <v>127</v>
      </c>
      <c r="X112">
        <v>8319</v>
      </c>
      <c r="Y112">
        <v>8645</v>
      </c>
      <c r="Z112">
        <v>875</v>
      </c>
      <c r="AA112">
        <v>724</v>
      </c>
      <c r="AB112">
        <v>17</v>
      </c>
      <c r="AC112">
        <v>12230</v>
      </c>
      <c r="AD112">
        <v>1918</v>
      </c>
      <c r="AE112">
        <v>71</v>
      </c>
      <c r="AF112">
        <v>93</v>
      </c>
      <c r="AG112">
        <v>13</v>
      </c>
      <c r="AH112">
        <v>124</v>
      </c>
      <c r="AJ112">
        <v>12623</v>
      </c>
      <c r="AK112">
        <v>13462</v>
      </c>
      <c r="AL112">
        <v>1268</v>
      </c>
      <c r="AM112">
        <v>532</v>
      </c>
      <c r="AN112">
        <v>20</v>
      </c>
      <c r="AO112">
        <v>23179</v>
      </c>
      <c r="AP112">
        <v>159</v>
      </c>
      <c r="AQ112">
        <v>304</v>
      </c>
      <c r="AR112">
        <v>219</v>
      </c>
      <c r="AS112">
        <v>9</v>
      </c>
    </row>
    <row r="113" spans="1:45" x14ac:dyDescent="0.3">
      <c r="A113" s="1" t="s">
        <v>54</v>
      </c>
      <c r="B113">
        <v>116</v>
      </c>
      <c r="C113">
        <v>5</v>
      </c>
      <c r="D113">
        <v>112</v>
      </c>
      <c r="E113">
        <v>113</v>
      </c>
      <c r="F113">
        <v>122</v>
      </c>
      <c r="G113">
        <v>117</v>
      </c>
      <c r="K113" t="s">
        <v>105</v>
      </c>
      <c r="L113" t="s">
        <v>106</v>
      </c>
      <c r="M113" t="s">
        <v>107</v>
      </c>
      <c r="N113" t="s">
        <v>108</v>
      </c>
      <c r="O113" t="s">
        <v>109</v>
      </c>
      <c r="P113" t="s">
        <v>105</v>
      </c>
      <c r="Q113" t="s">
        <v>106</v>
      </c>
      <c r="R113" t="s">
        <v>107</v>
      </c>
      <c r="S113" t="s">
        <v>108</v>
      </c>
      <c r="T113" t="s">
        <v>109</v>
      </c>
      <c r="W113">
        <v>126</v>
      </c>
      <c r="X113">
        <v>7669</v>
      </c>
      <c r="Y113">
        <v>8415</v>
      </c>
      <c r="Z113">
        <v>381</v>
      </c>
      <c r="AA113">
        <v>683</v>
      </c>
      <c r="AB113">
        <v>13</v>
      </c>
      <c r="AC113">
        <v>15466</v>
      </c>
      <c r="AD113">
        <v>504</v>
      </c>
      <c r="AE113">
        <v>41</v>
      </c>
      <c r="AF113">
        <v>59</v>
      </c>
      <c r="AG113">
        <v>12</v>
      </c>
      <c r="AH113">
        <v>123</v>
      </c>
      <c r="AJ113">
        <v>11542</v>
      </c>
      <c r="AK113">
        <v>13030</v>
      </c>
      <c r="AL113">
        <v>1142</v>
      </c>
      <c r="AM113">
        <v>311</v>
      </c>
      <c r="AN113">
        <v>11</v>
      </c>
      <c r="AO113">
        <v>17341</v>
      </c>
      <c r="AP113">
        <v>1339</v>
      </c>
      <c r="AQ113">
        <v>409</v>
      </c>
      <c r="AR113">
        <v>248</v>
      </c>
      <c r="AS113">
        <v>10</v>
      </c>
    </row>
    <row r="114" spans="1:45" x14ac:dyDescent="0.3">
      <c r="A114" s="1" t="s">
        <v>55</v>
      </c>
      <c r="B114">
        <v>118</v>
      </c>
      <c r="C114">
        <v>5</v>
      </c>
      <c r="D114">
        <v>116</v>
      </c>
      <c r="E114">
        <v>112</v>
      </c>
      <c r="F114">
        <v>122</v>
      </c>
      <c r="G114">
        <v>122</v>
      </c>
      <c r="J114" t="s">
        <v>1</v>
      </c>
      <c r="K114">
        <f>AVERAGE(X164:X169)</f>
        <v>12359.5</v>
      </c>
      <c r="L114">
        <f>AVERAGE(Y164:Y169)</f>
        <v>12516.5</v>
      </c>
      <c r="M114">
        <f>AVERAGE(Z164:Z169)</f>
        <v>956.5</v>
      </c>
      <c r="N114">
        <f>AVERAGE(AA164:AA169)</f>
        <v>595.33333333333337</v>
      </c>
      <c r="O114">
        <f>AVERAGE(AB164:AB169)</f>
        <v>13.166666666666666</v>
      </c>
      <c r="P114">
        <f>AVERAGE(AC164:AC169)</f>
        <v>18364.5</v>
      </c>
      <c r="Q114">
        <f>AVERAGE(AD164:AD169)</f>
        <v>419.16666666666669</v>
      </c>
      <c r="R114">
        <f>AVERAGE(AE164:AE169)</f>
        <v>306</v>
      </c>
      <c r="S114">
        <f>AVERAGE(AF164:AF169)</f>
        <v>180.83333333333334</v>
      </c>
      <c r="T114">
        <f>AVERAGE(AG164:AG169)</f>
        <v>8.8333333333333339</v>
      </c>
      <c r="W114">
        <v>126</v>
      </c>
      <c r="X114">
        <v>8796</v>
      </c>
      <c r="Y114">
        <v>8522</v>
      </c>
      <c r="Z114">
        <v>645</v>
      </c>
      <c r="AA114">
        <v>349</v>
      </c>
      <c r="AB114">
        <v>26</v>
      </c>
      <c r="AC114">
        <v>13152</v>
      </c>
      <c r="AD114">
        <v>303</v>
      </c>
      <c r="AE114">
        <v>50</v>
      </c>
      <c r="AF114">
        <v>93</v>
      </c>
      <c r="AG114">
        <v>12</v>
      </c>
      <c r="AH114">
        <v>120</v>
      </c>
      <c r="AJ114">
        <v>10987</v>
      </c>
      <c r="AK114">
        <v>12299</v>
      </c>
      <c r="AL114">
        <v>535</v>
      </c>
      <c r="AM114">
        <v>810</v>
      </c>
      <c r="AN114">
        <v>10</v>
      </c>
      <c r="AO114">
        <v>21264</v>
      </c>
      <c r="AP114">
        <v>345</v>
      </c>
      <c r="AQ114">
        <v>250</v>
      </c>
      <c r="AR114">
        <v>139</v>
      </c>
      <c r="AS114">
        <v>9</v>
      </c>
    </row>
    <row r="115" spans="1:45" x14ac:dyDescent="0.3">
      <c r="A115" s="1" t="s">
        <v>56</v>
      </c>
      <c r="B115">
        <v>11765</v>
      </c>
      <c r="C115">
        <v>416</v>
      </c>
      <c r="D115">
        <v>11261</v>
      </c>
      <c r="E115">
        <v>11852</v>
      </c>
      <c r="F115">
        <v>12266</v>
      </c>
      <c r="G115">
        <v>11682</v>
      </c>
      <c r="J115" t="s">
        <v>111</v>
      </c>
      <c r="K115">
        <f>AVEDEV(X164:X169)</f>
        <v>730</v>
      </c>
      <c r="L115">
        <f>AVEDEV(Y164:Y169)</f>
        <v>486.33333333333331</v>
      </c>
      <c r="M115">
        <f>AVEDEV(Z164:Z169)</f>
        <v>228.33333333333334</v>
      </c>
      <c r="N115">
        <f>AVEDEV(AA164:AA169)</f>
        <v>220</v>
      </c>
      <c r="O115">
        <f>AVEDEV(AB164:AB169)</f>
        <v>2.8333333333333335</v>
      </c>
      <c r="P115">
        <f>AVEDEV(AC164:AC169)</f>
        <v>2648.8333333333335</v>
      </c>
      <c r="Q115">
        <f>AVEDEV(AD164:AD169)</f>
        <v>306.61111111111114</v>
      </c>
      <c r="R115">
        <f>AVEDEV(AE164:AE169)</f>
        <v>59</v>
      </c>
      <c r="S115">
        <f>AVEDEV(AF164:AF169)</f>
        <v>59.833333333333336</v>
      </c>
      <c r="T115">
        <f>AVEDEV(AG164:AG169)</f>
        <v>0.55555555555555536</v>
      </c>
      <c r="W115">
        <v>126</v>
      </c>
      <c r="X115">
        <v>8302</v>
      </c>
      <c r="Y115">
        <v>8521</v>
      </c>
      <c r="Z115">
        <v>589</v>
      </c>
      <c r="AA115">
        <v>668</v>
      </c>
      <c r="AB115">
        <v>22</v>
      </c>
      <c r="AC115">
        <v>11768</v>
      </c>
      <c r="AD115">
        <v>1412</v>
      </c>
      <c r="AE115">
        <v>45</v>
      </c>
      <c r="AF115">
        <v>99</v>
      </c>
      <c r="AG115">
        <v>11</v>
      </c>
      <c r="AH115">
        <v>121</v>
      </c>
      <c r="AJ115">
        <v>13766</v>
      </c>
      <c r="AK115">
        <v>12088</v>
      </c>
      <c r="AL115">
        <v>1141</v>
      </c>
      <c r="AM115">
        <v>283</v>
      </c>
      <c r="AN115">
        <v>14</v>
      </c>
      <c r="AO115">
        <v>18597</v>
      </c>
      <c r="AP115">
        <v>154</v>
      </c>
      <c r="AQ115">
        <v>275</v>
      </c>
      <c r="AR115">
        <v>255</v>
      </c>
      <c r="AS115">
        <v>9</v>
      </c>
    </row>
    <row r="116" spans="1:45" x14ac:dyDescent="0.3">
      <c r="A116" s="1" t="s">
        <v>57</v>
      </c>
      <c r="B116">
        <v>2973</v>
      </c>
      <c r="C116">
        <v>243</v>
      </c>
      <c r="D116">
        <v>2780</v>
      </c>
      <c r="E116">
        <v>3231</v>
      </c>
      <c r="F116">
        <v>3127</v>
      </c>
      <c r="G116">
        <v>2752</v>
      </c>
      <c r="W116">
        <v>125</v>
      </c>
      <c r="X116">
        <v>8243</v>
      </c>
      <c r="Y116">
        <v>8213</v>
      </c>
      <c r="Z116">
        <v>435</v>
      </c>
      <c r="AA116">
        <v>1049</v>
      </c>
      <c r="AB116">
        <v>15</v>
      </c>
      <c r="AC116">
        <v>15613</v>
      </c>
      <c r="AD116">
        <v>1119</v>
      </c>
      <c r="AE116">
        <v>55</v>
      </c>
      <c r="AF116">
        <v>30</v>
      </c>
      <c r="AG116">
        <v>12</v>
      </c>
      <c r="AH116">
        <v>128</v>
      </c>
      <c r="AJ116">
        <v>12788</v>
      </c>
      <c r="AK116">
        <v>12156</v>
      </c>
      <c r="AL116">
        <v>960</v>
      </c>
      <c r="AM116">
        <v>735</v>
      </c>
      <c r="AN116">
        <v>14</v>
      </c>
      <c r="AO116">
        <v>15647</v>
      </c>
      <c r="AP116">
        <v>339</v>
      </c>
      <c r="AQ116">
        <v>218</v>
      </c>
      <c r="AR116">
        <v>131</v>
      </c>
      <c r="AS116">
        <v>8</v>
      </c>
    </row>
    <row r="117" spans="1:45" x14ac:dyDescent="0.3">
      <c r="A117" s="1" t="s">
        <v>58</v>
      </c>
      <c r="B117">
        <v>29</v>
      </c>
      <c r="C117">
        <v>7</v>
      </c>
      <c r="D117">
        <v>24</v>
      </c>
      <c r="E117">
        <v>37</v>
      </c>
      <c r="F117">
        <v>32</v>
      </c>
      <c r="G117">
        <v>23</v>
      </c>
      <c r="J117" t="s">
        <v>197</v>
      </c>
      <c r="K117" s="23" t="s">
        <v>130</v>
      </c>
      <c r="L117" s="23"/>
      <c r="M117" s="23"/>
      <c r="N117" s="23"/>
      <c r="O117" s="23"/>
      <c r="P117" s="23" t="s">
        <v>131</v>
      </c>
      <c r="Q117" s="23"/>
      <c r="R117" s="23"/>
      <c r="S117" s="23"/>
      <c r="T117" s="23"/>
      <c r="W117">
        <v>127</v>
      </c>
      <c r="X117">
        <v>126</v>
      </c>
      <c r="Y117">
        <v>125</v>
      </c>
      <c r="Z117">
        <v>122</v>
      </c>
      <c r="AA117">
        <v>125</v>
      </c>
      <c r="AB117">
        <v>125</v>
      </c>
      <c r="AC117">
        <v>126</v>
      </c>
      <c r="AD117">
        <v>126</v>
      </c>
      <c r="AE117">
        <v>125</v>
      </c>
      <c r="AF117">
        <v>123</v>
      </c>
      <c r="AG117">
        <v>127</v>
      </c>
      <c r="AH117">
        <v>135</v>
      </c>
      <c r="AJ117">
        <v>12451</v>
      </c>
      <c r="AK117">
        <v>12064</v>
      </c>
      <c r="AL117">
        <v>693</v>
      </c>
      <c r="AM117">
        <v>901</v>
      </c>
      <c r="AN117">
        <v>10</v>
      </c>
      <c r="AO117">
        <v>14159</v>
      </c>
      <c r="AP117">
        <v>179</v>
      </c>
      <c r="AQ117">
        <v>380</v>
      </c>
      <c r="AR117">
        <v>93</v>
      </c>
      <c r="AS117">
        <v>8</v>
      </c>
    </row>
    <row r="118" spans="1:45" x14ac:dyDescent="0.3">
      <c r="A118" s="1" t="s">
        <v>59</v>
      </c>
      <c r="B118">
        <v>22</v>
      </c>
      <c r="C118">
        <v>2</v>
      </c>
      <c r="D118">
        <v>21</v>
      </c>
      <c r="E118">
        <v>20</v>
      </c>
      <c r="F118">
        <v>22</v>
      </c>
      <c r="G118">
        <v>24</v>
      </c>
      <c r="K118" t="s">
        <v>105</v>
      </c>
      <c r="L118" t="s">
        <v>106</v>
      </c>
      <c r="M118" t="s">
        <v>107</v>
      </c>
      <c r="N118" t="s">
        <v>108</v>
      </c>
      <c r="O118" t="s">
        <v>109</v>
      </c>
      <c r="P118" t="s">
        <v>105</v>
      </c>
      <c r="Q118" t="s">
        <v>106</v>
      </c>
      <c r="R118" t="s">
        <v>107</v>
      </c>
      <c r="S118" t="s">
        <v>108</v>
      </c>
      <c r="T118" t="s">
        <v>109</v>
      </c>
      <c r="AJ118">
        <v>13666</v>
      </c>
      <c r="AK118">
        <v>14689</v>
      </c>
      <c r="AL118">
        <v>1557</v>
      </c>
      <c r="AM118">
        <v>633</v>
      </c>
      <c r="AN118">
        <v>16</v>
      </c>
      <c r="AO118">
        <v>23480</v>
      </c>
      <c r="AP118">
        <v>147</v>
      </c>
      <c r="AQ118">
        <v>334</v>
      </c>
      <c r="AR118">
        <v>332</v>
      </c>
      <c r="AS118">
        <v>9</v>
      </c>
    </row>
    <row r="119" spans="1:45" x14ac:dyDescent="0.3">
      <c r="A119" s="1" t="s">
        <v>60</v>
      </c>
      <c r="B119">
        <v>101</v>
      </c>
      <c r="C119">
        <v>13</v>
      </c>
      <c r="D119">
        <v>88</v>
      </c>
      <c r="E119">
        <v>113</v>
      </c>
      <c r="F119">
        <v>111</v>
      </c>
      <c r="G119">
        <v>91</v>
      </c>
      <c r="J119" t="s">
        <v>1</v>
      </c>
      <c r="K119">
        <f>AVERAGE(X172:X177)</f>
        <v>13774.5</v>
      </c>
      <c r="L119">
        <f>AVERAGE(Y172:Y177)</f>
        <v>13927.833333333334</v>
      </c>
      <c r="M119">
        <f>AVERAGE(Z172:Z177)</f>
        <v>1116.3333333333333</v>
      </c>
      <c r="N119">
        <f>AVERAGE(AA172:AA177)</f>
        <v>666.33333333333337</v>
      </c>
      <c r="O119">
        <f>AVERAGE(AB172:AB177)</f>
        <v>11.833333333333334</v>
      </c>
      <c r="P119">
        <f>AVERAGE(AC172:AC177)</f>
        <v>18218.333333333332</v>
      </c>
      <c r="Q119">
        <f>AVERAGE(AD172:AD177)</f>
        <v>295.33333333333331</v>
      </c>
      <c r="R119">
        <f>AVERAGE(AE172:AE177)</f>
        <v>318.33333333333331</v>
      </c>
      <c r="S119">
        <f>AVERAGE(AF172:AF177)</f>
        <v>247.33333333333334</v>
      </c>
      <c r="T119">
        <f>AVERAGE(AG172:AG177)</f>
        <v>9</v>
      </c>
      <c r="AJ119">
        <v>12977</v>
      </c>
      <c r="AK119">
        <v>14572</v>
      </c>
      <c r="AL119">
        <v>1446</v>
      </c>
      <c r="AM119">
        <v>458</v>
      </c>
      <c r="AN119">
        <v>11</v>
      </c>
      <c r="AO119">
        <v>18066</v>
      </c>
      <c r="AP119">
        <v>863</v>
      </c>
      <c r="AQ119">
        <v>442</v>
      </c>
      <c r="AR119">
        <v>336</v>
      </c>
      <c r="AS119">
        <v>10</v>
      </c>
    </row>
    <row r="120" spans="1:45" x14ac:dyDescent="0.3">
      <c r="A120" s="1" t="s">
        <v>61</v>
      </c>
      <c r="B120">
        <v>10817</v>
      </c>
      <c r="C120">
        <v>1097</v>
      </c>
      <c r="D120">
        <v>10005</v>
      </c>
      <c r="E120">
        <v>9785</v>
      </c>
      <c r="F120">
        <v>12043</v>
      </c>
      <c r="G120">
        <v>11434</v>
      </c>
      <c r="J120" t="s">
        <v>111</v>
      </c>
      <c r="K120">
        <f>AVEDEV(X172:X177)</f>
        <v>835.83333333333337</v>
      </c>
      <c r="L120">
        <f>AVEDEV(Y172:Y177)</f>
        <v>468.44444444444463</v>
      </c>
      <c r="M120">
        <f>AVEDEV(Z172:Z177)</f>
        <v>291.66666666666669</v>
      </c>
      <c r="N120">
        <f>AVEDEV(AA172:AA177)</f>
        <v>221</v>
      </c>
      <c r="O120">
        <f>AVEDEV(AB172:AB177)</f>
        <v>1.7777777777777779</v>
      </c>
      <c r="P120">
        <f>AVEDEV(AC172:AC177)</f>
        <v>3089.3333333333335</v>
      </c>
      <c r="Q120">
        <f>AVEDEV(AD172:AD177)</f>
        <v>189.22222222222217</v>
      </c>
      <c r="R120">
        <f>AVEDEV(AE172:AE177)</f>
        <v>71</v>
      </c>
      <c r="S120">
        <f>AVEDEV(AF172:AF177)</f>
        <v>89</v>
      </c>
      <c r="T120">
        <f>AVEDEV(AG172:AG177)</f>
        <v>0.33333333333333331</v>
      </c>
      <c r="W120">
        <v>134</v>
      </c>
      <c r="X120">
        <v>130</v>
      </c>
      <c r="Y120">
        <v>128</v>
      </c>
      <c r="Z120">
        <v>127</v>
      </c>
      <c r="AA120">
        <v>122</v>
      </c>
      <c r="AB120">
        <v>127</v>
      </c>
      <c r="AC120">
        <v>128</v>
      </c>
      <c r="AD120">
        <v>129</v>
      </c>
      <c r="AE120">
        <v>131</v>
      </c>
      <c r="AF120">
        <v>133</v>
      </c>
      <c r="AG120">
        <v>132</v>
      </c>
      <c r="AH120">
        <v>139</v>
      </c>
      <c r="AJ120">
        <v>12173</v>
      </c>
      <c r="AK120">
        <v>13770</v>
      </c>
      <c r="AL120">
        <v>717</v>
      </c>
      <c r="AM120">
        <v>726</v>
      </c>
      <c r="AN120">
        <v>10</v>
      </c>
      <c r="AO120">
        <v>20463</v>
      </c>
      <c r="AP120">
        <v>213</v>
      </c>
      <c r="AQ120">
        <v>252</v>
      </c>
      <c r="AR120">
        <v>183</v>
      </c>
      <c r="AS120">
        <v>9</v>
      </c>
    </row>
    <row r="121" spans="1:45" x14ac:dyDescent="0.3">
      <c r="A121" s="1" t="s">
        <v>62</v>
      </c>
      <c r="B121">
        <v>3597</v>
      </c>
      <c r="C121">
        <v>554</v>
      </c>
      <c r="D121">
        <v>3032</v>
      </c>
      <c r="E121">
        <v>3955</v>
      </c>
      <c r="F121">
        <v>4175</v>
      </c>
      <c r="G121">
        <v>3226</v>
      </c>
      <c r="W121">
        <v>128</v>
      </c>
      <c r="X121">
        <v>9482</v>
      </c>
      <c r="Y121">
        <v>9795</v>
      </c>
      <c r="Z121">
        <v>543</v>
      </c>
      <c r="AA121">
        <v>516</v>
      </c>
      <c r="AB121">
        <v>39</v>
      </c>
      <c r="AC121">
        <v>19295</v>
      </c>
      <c r="AD121">
        <v>231</v>
      </c>
      <c r="AE121">
        <v>71</v>
      </c>
      <c r="AF121">
        <v>87</v>
      </c>
      <c r="AG121">
        <v>12</v>
      </c>
      <c r="AH121">
        <v>125</v>
      </c>
      <c r="AJ121">
        <v>15301</v>
      </c>
      <c r="AK121">
        <v>13374</v>
      </c>
      <c r="AL121">
        <v>1221</v>
      </c>
      <c r="AM121">
        <v>245</v>
      </c>
      <c r="AN121">
        <v>11</v>
      </c>
      <c r="AO121">
        <v>19980</v>
      </c>
      <c r="AP121">
        <v>131</v>
      </c>
      <c r="AQ121">
        <v>265</v>
      </c>
      <c r="AR121">
        <v>341</v>
      </c>
      <c r="AS121">
        <v>9</v>
      </c>
    </row>
    <row r="122" spans="1:45" x14ac:dyDescent="0.3">
      <c r="A122" s="1" t="s">
        <v>63</v>
      </c>
      <c r="B122">
        <v>21</v>
      </c>
      <c r="C122">
        <v>7</v>
      </c>
      <c r="D122">
        <v>15</v>
      </c>
      <c r="E122">
        <v>24</v>
      </c>
      <c r="F122">
        <v>29</v>
      </c>
      <c r="G122">
        <v>16</v>
      </c>
      <c r="W122">
        <v>130</v>
      </c>
      <c r="X122">
        <v>8725</v>
      </c>
      <c r="Y122">
        <v>9569</v>
      </c>
      <c r="Z122">
        <v>630</v>
      </c>
      <c r="AA122">
        <v>376</v>
      </c>
      <c r="AB122">
        <v>15</v>
      </c>
      <c r="AC122">
        <v>13549</v>
      </c>
      <c r="AD122">
        <v>1867</v>
      </c>
      <c r="AE122">
        <v>130</v>
      </c>
      <c r="AF122">
        <v>103</v>
      </c>
      <c r="AG122">
        <v>12</v>
      </c>
      <c r="AH122">
        <v>122</v>
      </c>
      <c r="AJ122">
        <v>14517</v>
      </c>
      <c r="AK122">
        <v>13622</v>
      </c>
      <c r="AL122">
        <v>1031</v>
      </c>
      <c r="AM122">
        <v>808</v>
      </c>
      <c r="AN122">
        <v>13</v>
      </c>
      <c r="AO122">
        <v>17267</v>
      </c>
      <c r="AP122">
        <v>255</v>
      </c>
      <c r="AQ122">
        <v>225</v>
      </c>
      <c r="AR122">
        <v>166</v>
      </c>
      <c r="AS122">
        <v>8</v>
      </c>
    </row>
    <row r="123" spans="1:45" x14ac:dyDescent="0.3">
      <c r="A123" s="1" t="s">
        <v>64</v>
      </c>
      <c r="B123">
        <v>44</v>
      </c>
      <c r="C123">
        <v>7</v>
      </c>
      <c r="D123">
        <v>48</v>
      </c>
      <c r="E123">
        <v>37</v>
      </c>
      <c r="F123">
        <v>39</v>
      </c>
      <c r="G123">
        <v>52</v>
      </c>
      <c r="J123" t="s">
        <v>197</v>
      </c>
      <c r="K123" s="23" t="s">
        <v>130</v>
      </c>
      <c r="L123" s="23"/>
      <c r="M123" s="23"/>
      <c r="N123" s="23"/>
      <c r="O123" s="23"/>
      <c r="P123" s="23" t="s">
        <v>131</v>
      </c>
      <c r="Q123" s="23"/>
      <c r="R123" s="23"/>
      <c r="S123" s="23"/>
      <c r="T123" s="23"/>
      <c r="W123">
        <v>128</v>
      </c>
      <c r="X123">
        <v>8459</v>
      </c>
      <c r="Y123">
        <v>9091</v>
      </c>
      <c r="Z123">
        <v>329</v>
      </c>
      <c r="AA123">
        <v>893</v>
      </c>
      <c r="AB123">
        <v>11</v>
      </c>
      <c r="AC123">
        <v>17795</v>
      </c>
      <c r="AD123">
        <v>408</v>
      </c>
      <c r="AE123">
        <v>84</v>
      </c>
      <c r="AF123">
        <v>64</v>
      </c>
      <c r="AG123">
        <v>12</v>
      </c>
      <c r="AH123">
        <v>122</v>
      </c>
      <c r="AJ123">
        <v>14013</v>
      </c>
      <c r="AK123">
        <v>13540</v>
      </c>
      <c r="AL123">
        <v>726</v>
      </c>
      <c r="AM123">
        <v>1128</v>
      </c>
      <c r="AN123">
        <v>10</v>
      </c>
      <c r="AO123">
        <v>10054</v>
      </c>
      <c r="AP123">
        <v>163</v>
      </c>
      <c r="AQ123">
        <v>392</v>
      </c>
      <c r="AR123">
        <v>126</v>
      </c>
      <c r="AS123">
        <v>9</v>
      </c>
    </row>
    <row r="124" spans="1:45" x14ac:dyDescent="0.3">
      <c r="A124" s="1" t="s">
        <v>65</v>
      </c>
      <c r="B124">
        <v>41</v>
      </c>
      <c r="C124">
        <v>3</v>
      </c>
      <c r="D124">
        <v>38</v>
      </c>
      <c r="E124">
        <v>42</v>
      </c>
      <c r="F124">
        <v>44</v>
      </c>
      <c r="G124">
        <v>40</v>
      </c>
      <c r="K124" t="s">
        <v>105</v>
      </c>
      <c r="L124" t="s">
        <v>106</v>
      </c>
      <c r="M124" t="s">
        <v>107</v>
      </c>
      <c r="N124" t="s">
        <v>108</v>
      </c>
      <c r="O124" t="s">
        <v>109</v>
      </c>
      <c r="P124" t="s">
        <v>105</v>
      </c>
      <c r="Q124" t="s">
        <v>106</v>
      </c>
      <c r="R124" t="s">
        <v>107</v>
      </c>
      <c r="S124" t="s">
        <v>108</v>
      </c>
      <c r="T124" t="s">
        <v>109</v>
      </c>
      <c r="W124">
        <v>127</v>
      </c>
      <c r="X124">
        <v>9781</v>
      </c>
      <c r="Y124">
        <v>9140</v>
      </c>
      <c r="Z124">
        <v>556</v>
      </c>
      <c r="AA124">
        <v>536</v>
      </c>
      <c r="AB124">
        <v>22</v>
      </c>
      <c r="AC124">
        <v>15006</v>
      </c>
      <c r="AD124">
        <v>254</v>
      </c>
      <c r="AE124">
        <v>109</v>
      </c>
      <c r="AF124">
        <v>98</v>
      </c>
      <c r="AG124">
        <v>12</v>
      </c>
      <c r="AH124">
        <v>120</v>
      </c>
      <c r="AJ124">
        <v>17136</v>
      </c>
      <c r="AK124">
        <v>16972</v>
      </c>
      <c r="AL124">
        <v>1828</v>
      </c>
      <c r="AM124">
        <v>758</v>
      </c>
      <c r="AN124">
        <v>14</v>
      </c>
      <c r="AO124">
        <v>23981</v>
      </c>
      <c r="AP124">
        <v>136</v>
      </c>
      <c r="AQ124">
        <v>392</v>
      </c>
      <c r="AR124">
        <v>466</v>
      </c>
      <c r="AS124">
        <v>9</v>
      </c>
    </row>
    <row r="125" spans="1:45" x14ac:dyDescent="0.3">
      <c r="A125" s="1" t="s">
        <v>66</v>
      </c>
      <c r="B125">
        <v>116</v>
      </c>
      <c r="C125">
        <v>3</v>
      </c>
      <c r="D125">
        <v>113</v>
      </c>
      <c r="E125">
        <v>113</v>
      </c>
      <c r="F125">
        <v>119</v>
      </c>
      <c r="G125">
        <v>117</v>
      </c>
      <c r="J125" t="s">
        <v>1</v>
      </c>
      <c r="K125">
        <f>AVERAGE(X180:X185)</f>
        <v>16456</v>
      </c>
      <c r="L125">
        <f>AVERAGE(Y180:Y185)</f>
        <v>14724</v>
      </c>
      <c r="M125">
        <f>AVERAGE(Z180:Z185)</f>
        <v>1323.3333333333333</v>
      </c>
      <c r="N125">
        <f>AVERAGE(AA180:AA185)</f>
        <v>780.16666666666663</v>
      </c>
      <c r="O125">
        <f>AVERAGE(AB180:AB185)</f>
        <v>11</v>
      </c>
      <c r="P125">
        <f>AVERAGE(AC180:AC185)</f>
        <v>16930.5</v>
      </c>
      <c r="Q125">
        <f>AVERAGE(AD180:AD185)</f>
        <v>204.83333333333334</v>
      </c>
      <c r="R125">
        <f>AVERAGE(AE180:AE185)</f>
        <v>372.66666666666669</v>
      </c>
      <c r="S125">
        <f>AVERAGE(AF180:AF185)</f>
        <v>341.5</v>
      </c>
      <c r="T125">
        <f>AVERAGE(AG180:AG185)</f>
        <v>9.1666666666666661</v>
      </c>
      <c r="W125">
        <v>128</v>
      </c>
      <c r="X125">
        <v>9239</v>
      </c>
      <c r="Y125">
        <v>9274</v>
      </c>
      <c r="Z125">
        <v>587</v>
      </c>
      <c r="AA125">
        <v>656</v>
      </c>
      <c r="AB125">
        <v>19</v>
      </c>
      <c r="AC125">
        <v>13452</v>
      </c>
      <c r="AD125">
        <v>1018</v>
      </c>
      <c r="AE125">
        <v>72</v>
      </c>
      <c r="AF125">
        <v>89</v>
      </c>
      <c r="AG125">
        <v>10</v>
      </c>
      <c r="AH125">
        <v>122</v>
      </c>
      <c r="AJ125">
        <v>15009</v>
      </c>
      <c r="AK125">
        <v>14372</v>
      </c>
      <c r="AL125">
        <v>1736</v>
      </c>
      <c r="AM125">
        <v>546</v>
      </c>
      <c r="AN125">
        <v>10</v>
      </c>
      <c r="AO125">
        <v>18247</v>
      </c>
      <c r="AP125">
        <v>467</v>
      </c>
      <c r="AQ125">
        <v>463</v>
      </c>
      <c r="AR125">
        <v>447</v>
      </c>
      <c r="AS125">
        <v>10</v>
      </c>
    </row>
    <row r="126" spans="1:45" x14ac:dyDescent="0.3">
      <c r="A126" s="1" t="s">
        <v>67</v>
      </c>
      <c r="B126">
        <v>118</v>
      </c>
      <c r="C126">
        <v>3</v>
      </c>
      <c r="D126">
        <v>115</v>
      </c>
      <c r="E126">
        <v>117</v>
      </c>
      <c r="F126">
        <v>122</v>
      </c>
      <c r="G126">
        <v>120</v>
      </c>
      <c r="J126" t="s">
        <v>111</v>
      </c>
      <c r="K126">
        <f>AVEDEV(X180:X185)</f>
        <v>1412</v>
      </c>
      <c r="L126">
        <f>AVEDEV(Y180:Y185)</f>
        <v>1097.3333333333333</v>
      </c>
      <c r="M126">
        <f>AVEDEV(Z180:Z185)</f>
        <v>305.77777777777777</v>
      </c>
      <c r="N126">
        <f>AVEDEV(AA180:AA185)</f>
        <v>251.55555555555554</v>
      </c>
      <c r="O126">
        <f>AVEDEV(AB180:AB185)</f>
        <v>1.6666666666666667</v>
      </c>
      <c r="P126">
        <f>AVEDEV(AC180:AC185)</f>
        <v>3621.6666666666665</v>
      </c>
      <c r="Q126">
        <f>AVEDEV(AD180:AD185)</f>
        <v>87.444444444444457</v>
      </c>
      <c r="R126">
        <f>AVEDEV(AE180:AE185)</f>
        <v>82.666666666666671</v>
      </c>
      <c r="S126">
        <f>AVEDEV(AF180:AF185)</f>
        <v>120.16666666666667</v>
      </c>
      <c r="T126">
        <f>AVEDEV(AG180:AG185)</f>
        <v>0.55555555555555536</v>
      </c>
      <c r="W126">
        <v>126</v>
      </c>
      <c r="X126">
        <v>9298</v>
      </c>
      <c r="Y126">
        <v>8943</v>
      </c>
      <c r="Z126">
        <v>423</v>
      </c>
      <c r="AA126">
        <v>920</v>
      </c>
      <c r="AB126">
        <v>14</v>
      </c>
      <c r="AC126">
        <v>16825</v>
      </c>
      <c r="AD126">
        <v>555</v>
      </c>
      <c r="AE126">
        <v>119</v>
      </c>
      <c r="AF126">
        <v>41</v>
      </c>
      <c r="AG126">
        <v>10</v>
      </c>
      <c r="AH126">
        <v>126</v>
      </c>
      <c r="AJ126">
        <v>13667</v>
      </c>
      <c r="AK126">
        <v>13048</v>
      </c>
      <c r="AL126">
        <v>867</v>
      </c>
      <c r="AM126">
        <v>733</v>
      </c>
      <c r="AN126">
        <v>9</v>
      </c>
      <c r="AO126">
        <v>15588</v>
      </c>
      <c r="AP126">
        <v>148</v>
      </c>
      <c r="AQ126">
        <v>285</v>
      </c>
      <c r="AR126">
        <v>240</v>
      </c>
      <c r="AS126">
        <v>9</v>
      </c>
    </row>
    <row r="127" spans="1:45" x14ac:dyDescent="0.3">
      <c r="A127" s="1" t="s">
        <v>68</v>
      </c>
      <c r="B127">
        <v>11675</v>
      </c>
      <c r="C127">
        <v>582</v>
      </c>
      <c r="D127">
        <v>11059</v>
      </c>
      <c r="E127">
        <v>12092</v>
      </c>
      <c r="F127">
        <v>12246</v>
      </c>
      <c r="G127">
        <v>11303</v>
      </c>
      <c r="W127">
        <v>129</v>
      </c>
      <c r="X127">
        <v>126</v>
      </c>
      <c r="Y127">
        <v>127</v>
      </c>
      <c r="Z127">
        <v>124</v>
      </c>
      <c r="AA127">
        <v>127</v>
      </c>
      <c r="AB127">
        <v>126</v>
      </c>
      <c r="AC127">
        <v>128</v>
      </c>
      <c r="AD127">
        <v>127</v>
      </c>
      <c r="AE127">
        <v>125</v>
      </c>
      <c r="AF127">
        <v>123</v>
      </c>
      <c r="AG127">
        <v>126</v>
      </c>
      <c r="AH127">
        <v>133</v>
      </c>
      <c r="AJ127">
        <v>18336</v>
      </c>
      <c r="AK127">
        <v>13460</v>
      </c>
      <c r="AL127">
        <v>1310</v>
      </c>
      <c r="AM127">
        <v>329</v>
      </c>
      <c r="AN127">
        <v>10</v>
      </c>
      <c r="AO127">
        <v>18784</v>
      </c>
      <c r="AP127">
        <v>116</v>
      </c>
      <c r="AQ127">
        <v>324</v>
      </c>
      <c r="AR127">
        <v>472</v>
      </c>
      <c r="AS127">
        <v>10</v>
      </c>
    </row>
    <row r="128" spans="1:45" x14ac:dyDescent="0.3">
      <c r="A128" s="1" t="s">
        <v>69</v>
      </c>
      <c r="B128">
        <v>2743</v>
      </c>
      <c r="C128">
        <v>369</v>
      </c>
      <c r="D128">
        <v>2515</v>
      </c>
      <c r="E128">
        <v>3100</v>
      </c>
      <c r="F128">
        <v>3009</v>
      </c>
      <c r="G128">
        <v>2346</v>
      </c>
      <c r="AJ128">
        <v>17592</v>
      </c>
      <c r="AK128">
        <v>15345</v>
      </c>
      <c r="AL128">
        <v>1273</v>
      </c>
      <c r="AM128">
        <v>919</v>
      </c>
      <c r="AN128">
        <v>13</v>
      </c>
      <c r="AO128">
        <v>17575</v>
      </c>
      <c r="AP128">
        <v>205</v>
      </c>
      <c r="AQ128">
        <v>261</v>
      </c>
      <c r="AR128">
        <v>237</v>
      </c>
      <c r="AS128">
        <v>8</v>
      </c>
    </row>
    <row r="129" spans="1:45" x14ac:dyDescent="0.3">
      <c r="A129" s="1" t="s">
        <v>70</v>
      </c>
      <c r="B129">
        <v>21</v>
      </c>
      <c r="C129">
        <v>3</v>
      </c>
      <c r="D129">
        <v>19</v>
      </c>
      <c r="E129">
        <v>24</v>
      </c>
      <c r="F129">
        <v>23</v>
      </c>
      <c r="G129">
        <v>19</v>
      </c>
      <c r="J129" t="s">
        <v>201</v>
      </c>
      <c r="K129" s="23" t="s">
        <v>130</v>
      </c>
      <c r="L129" s="23"/>
      <c r="M129" s="23"/>
      <c r="N129" s="23"/>
      <c r="O129" s="23"/>
      <c r="P129" s="23" t="s">
        <v>131</v>
      </c>
      <c r="Q129" s="23"/>
      <c r="R129" s="23"/>
      <c r="S129" s="23"/>
      <c r="T129" s="23"/>
      <c r="AJ129">
        <v>16996</v>
      </c>
      <c r="AK129">
        <v>15147</v>
      </c>
      <c r="AL129">
        <v>926</v>
      </c>
      <c r="AM129">
        <v>1396</v>
      </c>
      <c r="AN129">
        <v>10</v>
      </c>
      <c r="AO129">
        <v>7408</v>
      </c>
      <c r="AP129">
        <v>157</v>
      </c>
      <c r="AQ129">
        <v>511</v>
      </c>
      <c r="AR129">
        <v>187</v>
      </c>
      <c r="AS129">
        <v>9</v>
      </c>
    </row>
    <row r="130" spans="1:45" x14ac:dyDescent="0.3">
      <c r="A130" s="1" t="s">
        <v>71</v>
      </c>
      <c r="B130">
        <v>37</v>
      </c>
      <c r="C130">
        <v>8</v>
      </c>
      <c r="D130">
        <v>29</v>
      </c>
      <c r="E130">
        <v>32</v>
      </c>
      <c r="F130">
        <v>47</v>
      </c>
      <c r="G130">
        <v>39</v>
      </c>
      <c r="K130" t="s">
        <v>105</v>
      </c>
      <c r="L130" t="s">
        <v>106</v>
      </c>
      <c r="M130" t="s">
        <v>107</v>
      </c>
      <c r="N130" t="s">
        <v>108</v>
      </c>
      <c r="O130" t="s">
        <v>109</v>
      </c>
      <c r="P130" t="s">
        <v>105</v>
      </c>
      <c r="Q130" t="s">
        <v>106</v>
      </c>
      <c r="R130" t="s">
        <v>107</v>
      </c>
      <c r="S130" t="s">
        <v>108</v>
      </c>
      <c r="T130" t="s">
        <v>109</v>
      </c>
      <c r="W130">
        <v>135</v>
      </c>
      <c r="X130">
        <v>132</v>
      </c>
      <c r="Y130">
        <v>130</v>
      </c>
      <c r="Z130">
        <v>129</v>
      </c>
      <c r="AA130">
        <v>124</v>
      </c>
      <c r="AB130">
        <v>128</v>
      </c>
      <c r="AC130">
        <v>130</v>
      </c>
      <c r="AD130">
        <v>131</v>
      </c>
      <c r="AE130">
        <v>133</v>
      </c>
      <c r="AF130">
        <v>136</v>
      </c>
      <c r="AG130">
        <v>131</v>
      </c>
      <c r="AH130">
        <v>142</v>
      </c>
      <c r="AJ130">
        <v>18125</v>
      </c>
      <c r="AK130">
        <v>19398</v>
      </c>
      <c r="AL130">
        <v>2063</v>
      </c>
      <c r="AM130">
        <v>805</v>
      </c>
      <c r="AN130">
        <v>14</v>
      </c>
      <c r="AO130">
        <v>20518</v>
      </c>
      <c r="AP130">
        <v>137</v>
      </c>
      <c r="AQ130">
        <v>467</v>
      </c>
      <c r="AR130">
        <v>454</v>
      </c>
      <c r="AS130">
        <v>11</v>
      </c>
    </row>
    <row r="131" spans="1:45" x14ac:dyDescent="0.3">
      <c r="A131" s="1" t="s">
        <v>72</v>
      </c>
      <c r="B131">
        <v>116</v>
      </c>
      <c r="C131">
        <v>29</v>
      </c>
      <c r="D131">
        <v>85</v>
      </c>
      <c r="E131">
        <v>124</v>
      </c>
      <c r="F131">
        <v>152</v>
      </c>
      <c r="G131">
        <v>102</v>
      </c>
      <c r="J131" t="s">
        <v>1</v>
      </c>
      <c r="K131">
        <f>AVERAGE(X188:X193)</f>
        <v>18474.333333333332</v>
      </c>
      <c r="L131">
        <f>AVERAGE(Y188:Y193)</f>
        <v>18050.5</v>
      </c>
      <c r="M131">
        <f>AVERAGE(Z188:Z193)</f>
        <v>1527.8333333333333</v>
      </c>
      <c r="N131">
        <f>AVERAGE(AA188:AA193)</f>
        <v>880.83333333333337</v>
      </c>
      <c r="O131">
        <f>AVERAGE(AB188:AB193)</f>
        <v>12.333333333333334</v>
      </c>
      <c r="P131">
        <f>AVERAGE(AC188:AC193)</f>
        <v>16331.166666666666</v>
      </c>
      <c r="Q131">
        <f>AVERAGE(AD188:AD193)</f>
        <v>188</v>
      </c>
      <c r="R131">
        <f>AVERAGE(AE188:AE193)</f>
        <v>462.66666666666669</v>
      </c>
      <c r="S131">
        <f>AVERAGE(AF188:AF193)</f>
        <v>367.33333333333331</v>
      </c>
      <c r="T131">
        <f>AVERAGE(AG188:AG193)</f>
        <v>10.666666666666666</v>
      </c>
      <c r="W131">
        <v>131</v>
      </c>
      <c r="X131">
        <v>9919</v>
      </c>
      <c r="Y131">
        <v>10393</v>
      </c>
      <c r="Z131">
        <v>604</v>
      </c>
      <c r="AA131">
        <v>181</v>
      </c>
      <c r="AB131">
        <v>39</v>
      </c>
      <c r="AC131">
        <v>19735</v>
      </c>
      <c r="AD131">
        <v>217</v>
      </c>
      <c r="AE131">
        <v>105</v>
      </c>
      <c r="AF131">
        <v>110</v>
      </c>
      <c r="AG131">
        <v>12</v>
      </c>
      <c r="AH131">
        <v>127</v>
      </c>
      <c r="AJ131">
        <v>17280</v>
      </c>
      <c r="AK131">
        <v>18952</v>
      </c>
      <c r="AL131">
        <v>1931</v>
      </c>
      <c r="AM131">
        <v>681</v>
      </c>
      <c r="AN131">
        <v>12</v>
      </c>
      <c r="AO131">
        <v>19298</v>
      </c>
      <c r="AP131">
        <v>334</v>
      </c>
      <c r="AQ131">
        <v>513</v>
      </c>
      <c r="AR131">
        <v>520</v>
      </c>
      <c r="AS131">
        <v>12</v>
      </c>
    </row>
    <row r="132" spans="1:45" x14ac:dyDescent="0.3">
      <c r="A132" s="1" t="s">
        <v>73</v>
      </c>
      <c r="B132">
        <v>10552</v>
      </c>
      <c r="C132">
        <v>1229</v>
      </c>
      <c r="D132">
        <v>9991</v>
      </c>
      <c r="E132">
        <v>9135</v>
      </c>
      <c r="F132">
        <v>11180</v>
      </c>
      <c r="G132">
        <v>11900</v>
      </c>
      <c r="J132" t="s">
        <v>111</v>
      </c>
      <c r="K132">
        <f>AVEDEV(X188:X193)</f>
        <v>1238.6666666666667</v>
      </c>
      <c r="L132">
        <f>AVEDEV(Y188:Y193)</f>
        <v>749.66666666666663</v>
      </c>
      <c r="M132">
        <f>AVEDEV(Z188:Z193)</f>
        <v>374.16666666666669</v>
      </c>
      <c r="N132">
        <f>AVEDEV(AA188:AA193)</f>
        <v>313.11111111111109</v>
      </c>
      <c r="O132">
        <f>AVEDEV(AB188:AB193)</f>
        <v>1.1111111111111114</v>
      </c>
      <c r="P132">
        <f>AVEDEV(AC188:AC193)</f>
        <v>4546.4444444444443</v>
      </c>
      <c r="Q132">
        <f>AVEDEV(AD188:AD193)</f>
        <v>56</v>
      </c>
      <c r="R132">
        <f>AVEDEV(AE188:AE193)</f>
        <v>92</v>
      </c>
      <c r="S132">
        <f>AVEDEV(AF188:AF193)</f>
        <v>113.33333333333333</v>
      </c>
      <c r="T132">
        <f>AVEDEV(AG188:AG193)</f>
        <v>0.66666666666666663</v>
      </c>
      <c r="W132">
        <v>131</v>
      </c>
      <c r="X132">
        <v>9245</v>
      </c>
      <c r="Y132">
        <v>10225</v>
      </c>
      <c r="Z132">
        <v>672</v>
      </c>
      <c r="AA132">
        <v>237</v>
      </c>
      <c r="AB132">
        <v>15</v>
      </c>
      <c r="AC132">
        <v>14562</v>
      </c>
      <c r="AD132">
        <v>1832</v>
      </c>
      <c r="AE132">
        <v>199</v>
      </c>
      <c r="AF132">
        <v>121</v>
      </c>
      <c r="AG132">
        <v>12</v>
      </c>
      <c r="AH132">
        <v>125</v>
      </c>
      <c r="AJ132">
        <v>16302</v>
      </c>
      <c r="AK132">
        <v>17595</v>
      </c>
      <c r="AL132">
        <v>945</v>
      </c>
      <c r="AM132">
        <v>683</v>
      </c>
      <c r="AN132">
        <v>11</v>
      </c>
      <c r="AO132">
        <v>12541</v>
      </c>
      <c r="AP132">
        <v>157</v>
      </c>
      <c r="AQ132">
        <v>364</v>
      </c>
      <c r="AR132">
        <v>251</v>
      </c>
      <c r="AS132">
        <v>10</v>
      </c>
    </row>
    <row r="133" spans="1:45" x14ac:dyDescent="0.3">
      <c r="A133" s="1" t="s">
        <v>74</v>
      </c>
      <c r="B133">
        <v>3688</v>
      </c>
      <c r="C133">
        <v>435</v>
      </c>
      <c r="D133">
        <v>3436</v>
      </c>
      <c r="E133">
        <v>4240</v>
      </c>
      <c r="F133">
        <v>3816</v>
      </c>
      <c r="G133">
        <v>3259</v>
      </c>
      <c r="W133">
        <v>129</v>
      </c>
      <c r="X133">
        <v>8990</v>
      </c>
      <c r="Y133">
        <v>9743</v>
      </c>
      <c r="Z133">
        <v>324</v>
      </c>
      <c r="AA133">
        <v>904</v>
      </c>
      <c r="AB133">
        <v>11</v>
      </c>
      <c r="AC133">
        <v>18750</v>
      </c>
      <c r="AD133">
        <v>382</v>
      </c>
      <c r="AE133">
        <v>116</v>
      </c>
      <c r="AF133">
        <v>75</v>
      </c>
      <c r="AG133">
        <v>11</v>
      </c>
      <c r="AH133">
        <v>122</v>
      </c>
      <c r="AJ133">
        <v>20646</v>
      </c>
      <c r="AK133">
        <v>17578</v>
      </c>
      <c r="AL133">
        <v>1712</v>
      </c>
      <c r="AM133">
        <v>415</v>
      </c>
      <c r="AN133">
        <v>12</v>
      </c>
      <c r="AO133">
        <v>19746</v>
      </c>
      <c r="AP133">
        <v>130</v>
      </c>
      <c r="AQ133">
        <v>434</v>
      </c>
      <c r="AR133">
        <v>468</v>
      </c>
      <c r="AS133">
        <v>11</v>
      </c>
    </row>
    <row r="134" spans="1:45" x14ac:dyDescent="0.3">
      <c r="A134" s="1" t="s">
        <v>75</v>
      </c>
      <c r="B134">
        <v>17</v>
      </c>
      <c r="C134">
        <v>2</v>
      </c>
      <c r="D134">
        <v>16</v>
      </c>
      <c r="E134">
        <v>19</v>
      </c>
      <c r="F134">
        <v>19</v>
      </c>
      <c r="G134">
        <v>15</v>
      </c>
      <c r="W134">
        <v>129</v>
      </c>
      <c r="X134">
        <v>10472</v>
      </c>
      <c r="Y134">
        <v>9641</v>
      </c>
      <c r="Z134">
        <v>660</v>
      </c>
      <c r="AA134">
        <v>604</v>
      </c>
      <c r="AB134">
        <v>21</v>
      </c>
      <c r="AC134">
        <v>15170</v>
      </c>
      <c r="AD134">
        <v>238</v>
      </c>
      <c r="AE134">
        <v>154</v>
      </c>
      <c r="AF134">
        <v>126</v>
      </c>
      <c r="AG134">
        <v>11</v>
      </c>
      <c r="AH134">
        <v>120</v>
      </c>
      <c r="AJ134">
        <v>19742</v>
      </c>
      <c r="AK134">
        <v>17717</v>
      </c>
      <c r="AL134">
        <v>1447</v>
      </c>
      <c r="AM134">
        <v>1094</v>
      </c>
      <c r="AN134">
        <v>14</v>
      </c>
      <c r="AO134">
        <v>19402</v>
      </c>
      <c r="AP134">
        <v>210</v>
      </c>
      <c r="AQ134">
        <v>314</v>
      </c>
      <c r="AR134">
        <v>278</v>
      </c>
      <c r="AS134">
        <v>10</v>
      </c>
    </row>
    <row r="135" spans="1:45" x14ac:dyDescent="0.3">
      <c r="A135" s="1" t="s">
        <v>76</v>
      </c>
      <c r="B135">
        <v>17</v>
      </c>
      <c r="C135">
        <v>4</v>
      </c>
      <c r="D135">
        <v>15</v>
      </c>
      <c r="E135">
        <v>14</v>
      </c>
      <c r="F135">
        <v>22</v>
      </c>
      <c r="G135">
        <v>19</v>
      </c>
      <c r="J135" t="s">
        <v>206</v>
      </c>
      <c r="K135" s="23" t="s">
        <v>130</v>
      </c>
      <c r="L135" s="23"/>
      <c r="M135" s="23"/>
      <c r="N135" s="23"/>
      <c r="O135" s="23"/>
      <c r="P135" s="23" t="s">
        <v>131</v>
      </c>
      <c r="Q135" s="23"/>
      <c r="R135" s="23"/>
      <c r="S135" s="23"/>
      <c r="T135" s="23"/>
      <c r="W135">
        <v>127</v>
      </c>
      <c r="X135">
        <v>9858</v>
      </c>
      <c r="Y135">
        <v>9643</v>
      </c>
      <c r="Z135">
        <v>626</v>
      </c>
      <c r="AA135">
        <v>665</v>
      </c>
      <c r="AB135">
        <v>18</v>
      </c>
      <c r="AC135">
        <v>13094</v>
      </c>
      <c r="AD135">
        <v>916</v>
      </c>
      <c r="AE135">
        <v>99</v>
      </c>
      <c r="AF135">
        <v>85</v>
      </c>
      <c r="AG135">
        <v>9</v>
      </c>
      <c r="AH135">
        <v>125</v>
      </c>
      <c r="AJ135">
        <v>18751</v>
      </c>
      <c r="AK135">
        <v>17063</v>
      </c>
      <c r="AL135">
        <v>1069</v>
      </c>
      <c r="AM135">
        <v>1607</v>
      </c>
      <c r="AN135">
        <v>11</v>
      </c>
      <c r="AO135">
        <v>6482</v>
      </c>
      <c r="AP135">
        <v>160</v>
      </c>
      <c r="AQ135">
        <v>684</v>
      </c>
      <c r="AR135">
        <v>233</v>
      </c>
      <c r="AS135">
        <v>10</v>
      </c>
    </row>
    <row r="136" spans="1:45" x14ac:dyDescent="0.3">
      <c r="A136" s="1" t="s">
        <v>77</v>
      </c>
      <c r="B136">
        <v>35</v>
      </c>
      <c r="C136">
        <v>7</v>
      </c>
      <c r="D136">
        <v>27</v>
      </c>
      <c r="E136">
        <v>42</v>
      </c>
      <c r="F136">
        <v>39</v>
      </c>
      <c r="G136">
        <v>32</v>
      </c>
      <c r="K136" t="s">
        <v>105</v>
      </c>
      <c r="L136" t="s">
        <v>106</v>
      </c>
      <c r="M136" t="s">
        <v>107</v>
      </c>
      <c r="N136" t="s">
        <v>108</v>
      </c>
      <c r="O136" t="s">
        <v>109</v>
      </c>
      <c r="P136" t="s">
        <v>105</v>
      </c>
      <c r="Q136" t="s">
        <v>106</v>
      </c>
      <c r="R136" t="s">
        <v>107</v>
      </c>
      <c r="S136" t="s">
        <v>108</v>
      </c>
      <c r="T136" t="s">
        <v>109</v>
      </c>
      <c r="W136">
        <v>128</v>
      </c>
      <c r="X136">
        <v>9701</v>
      </c>
      <c r="Y136">
        <v>9275</v>
      </c>
      <c r="Z136">
        <v>456</v>
      </c>
      <c r="AA136">
        <v>789</v>
      </c>
      <c r="AB136">
        <v>13</v>
      </c>
      <c r="AC136">
        <v>17516</v>
      </c>
      <c r="AD136">
        <v>321</v>
      </c>
      <c r="AE136">
        <v>167</v>
      </c>
      <c r="AF136">
        <v>49</v>
      </c>
      <c r="AG136">
        <v>10</v>
      </c>
      <c r="AH136">
        <v>125</v>
      </c>
      <c r="AJ136">
        <v>19428</v>
      </c>
      <c r="AK136">
        <v>20258</v>
      </c>
      <c r="AL136">
        <v>2315</v>
      </c>
      <c r="AM136">
        <v>882</v>
      </c>
      <c r="AN136">
        <v>12</v>
      </c>
      <c r="AO136">
        <v>14438</v>
      </c>
      <c r="AP136">
        <v>129</v>
      </c>
      <c r="AQ136">
        <v>568</v>
      </c>
      <c r="AR136">
        <v>631</v>
      </c>
      <c r="AS136">
        <v>10</v>
      </c>
    </row>
    <row r="137" spans="1:45" x14ac:dyDescent="0.3">
      <c r="A137" s="1" t="s">
        <v>78</v>
      </c>
      <c r="B137">
        <v>121</v>
      </c>
      <c r="C137">
        <v>8</v>
      </c>
      <c r="D137">
        <v>114</v>
      </c>
      <c r="E137">
        <v>115</v>
      </c>
      <c r="F137">
        <v>129</v>
      </c>
      <c r="G137">
        <v>127</v>
      </c>
      <c r="J137" t="s">
        <v>1</v>
      </c>
      <c r="K137">
        <f>AVERAGE(X196:X201)</f>
        <v>19716</v>
      </c>
      <c r="L137">
        <f>AVERAGE(Y196:Y201)</f>
        <v>19095</v>
      </c>
      <c r="M137">
        <f>AVERAGE(Z196:Z201)</f>
        <v>1708.1666666666667</v>
      </c>
      <c r="N137">
        <f>AVERAGE(AA196:AA201)</f>
        <v>923.33333333333337</v>
      </c>
      <c r="O137">
        <f>AVERAGE(AB196:AB201)</f>
        <v>10.833333333333334</v>
      </c>
      <c r="P137">
        <f>AVERAGE(AC196:AC201)</f>
        <v>11667.666666666666</v>
      </c>
      <c r="Q137">
        <f>AVERAGE(AD196:AD201)</f>
        <v>162.66666666666666</v>
      </c>
      <c r="R137">
        <f>AVERAGE(AE196:AE201)</f>
        <v>554.83333333333337</v>
      </c>
      <c r="S137">
        <f>AVERAGE(AF196:AF201)</f>
        <v>462.16666666666669</v>
      </c>
      <c r="T137">
        <f>AVERAGE(AG196:AG201)</f>
        <v>9.6666666666666661</v>
      </c>
      <c r="W137">
        <v>131</v>
      </c>
      <c r="X137">
        <v>128</v>
      </c>
      <c r="Y137">
        <v>129</v>
      </c>
      <c r="Z137">
        <v>127</v>
      </c>
      <c r="AA137">
        <v>130</v>
      </c>
      <c r="AB137">
        <v>129</v>
      </c>
      <c r="AC137">
        <v>131</v>
      </c>
      <c r="AD137">
        <v>129</v>
      </c>
      <c r="AE137">
        <v>128</v>
      </c>
      <c r="AF137">
        <v>127</v>
      </c>
      <c r="AG137">
        <v>132</v>
      </c>
      <c r="AH137">
        <v>135</v>
      </c>
      <c r="AJ137">
        <v>18714</v>
      </c>
      <c r="AK137">
        <v>20145</v>
      </c>
      <c r="AL137">
        <v>2169</v>
      </c>
      <c r="AM137">
        <v>826</v>
      </c>
      <c r="AN137">
        <v>10</v>
      </c>
      <c r="AO137">
        <v>13130</v>
      </c>
      <c r="AP137">
        <v>243</v>
      </c>
      <c r="AQ137">
        <v>580</v>
      </c>
      <c r="AR137">
        <v>658</v>
      </c>
      <c r="AS137">
        <v>10</v>
      </c>
    </row>
    <row r="138" spans="1:45" x14ac:dyDescent="0.3">
      <c r="A138" s="1" t="s">
        <v>79</v>
      </c>
      <c r="B138">
        <v>120</v>
      </c>
      <c r="C138">
        <v>6</v>
      </c>
      <c r="D138">
        <v>115</v>
      </c>
      <c r="E138">
        <v>115</v>
      </c>
      <c r="F138">
        <v>127</v>
      </c>
      <c r="G138">
        <v>122</v>
      </c>
      <c r="J138" t="s">
        <v>111</v>
      </c>
      <c r="K138">
        <f>AVEDEV(X196:X201)</f>
        <v>1020.6666666666666</v>
      </c>
      <c r="L138">
        <f>AVEDEV(Y196:Y201)</f>
        <v>741.66666666666663</v>
      </c>
      <c r="M138">
        <f>AVEDEV(Z196:Z201)</f>
        <v>357.83333333333331</v>
      </c>
      <c r="N138">
        <f>AVEDEV(AA196:AA201)</f>
        <v>287.4444444444444</v>
      </c>
      <c r="O138">
        <f>AVEDEV(AB196:AB201)</f>
        <v>1.1111111111111114</v>
      </c>
      <c r="P138">
        <f>AVEDEV(AC196:AC201)</f>
        <v>3660.4444444444448</v>
      </c>
      <c r="Q138">
        <f>AVEDEV(AD196:AD201)</f>
        <v>33.222222222222221</v>
      </c>
      <c r="R138">
        <f>AVEDEV(AE196:AE201)</f>
        <v>105.16666666666667</v>
      </c>
      <c r="S138">
        <f>AVEDEV(AF196:AF201)</f>
        <v>128.16666666666666</v>
      </c>
      <c r="T138">
        <f>AVEDEV(AG196:AG201)</f>
        <v>0.44444444444444464</v>
      </c>
      <c r="AJ138">
        <v>17944</v>
      </c>
      <c r="AK138">
        <v>19107</v>
      </c>
      <c r="AL138">
        <v>953</v>
      </c>
      <c r="AM138">
        <v>694</v>
      </c>
      <c r="AN138">
        <v>10</v>
      </c>
      <c r="AO138">
        <v>7389</v>
      </c>
      <c r="AP138">
        <v>149</v>
      </c>
      <c r="AQ138">
        <v>447</v>
      </c>
      <c r="AR138">
        <v>364</v>
      </c>
      <c r="AS138">
        <v>10</v>
      </c>
    </row>
    <row r="139" spans="1:45" x14ac:dyDescent="0.3">
      <c r="A139" s="1" t="s">
        <v>80</v>
      </c>
      <c r="B139">
        <v>11621</v>
      </c>
      <c r="C139">
        <v>391</v>
      </c>
      <c r="D139">
        <v>11215</v>
      </c>
      <c r="E139">
        <v>11850</v>
      </c>
      <c r="F139">
        <v>12045</v>
      </c>
      <c r="G139">
        <v>11372</v>
      </c>
      <c r="AJ139">
        <v>21710</v>
      </c>
      <c r="AK139">
        <v>18900</v>
      </c>
      <c r="AL139">
        <v>1695</v>
      </c>
      <c r="AM139">
        <v>429</v>
      </c>
      <c r="AN139">
        <v>10</v>
      </c>
      <c r="AO139">
        <v>14220</v>
      </c>
      <c r="AP139">
        <v>127</v>
      </c>
      <c r="AQ139">
        <v>530</v>
      </c>
      <c r="AR139">
        <v>482</v>
      </c>
      <c r="AS139">
        <v>10</v>
      </c>
    </row>
    <row r="140" spans="1:45" x14ac:dyDescent="0.3">
      <c r="A140" s="1" t="s">
        <v>81</v>
      </c>
      <c r="B140">
        <v>2461</v>
      </c>
      <c r="C140">
        <v>188</v>
      </c>
      <c r="D140">
        <v>2415</v>
      </c>
      <c r="E140">
        <v>2699</v>
      </c>
      <c r="F140">
        <v>2485</v>
      </c>
      <c r="G140">
        <v>2244</v>
      </c>
      <c r="X140">
        <v>9964</v>
      </c>
      <c r="Y140">
        <v>10236</v>
      </c>
      <c r="Z140">
        <v>834</v>
      </c>
      <c r="AA140">
        <v>490</v>
      </c>
      <c r="AB140">
        <v>29</v>
      </c>
      <c r="AC140">
        <v>19755</v>
      </c>
      <c r="AD140">
        <v>174</v>
      </c>
      <c r="AE140">
        <v>163</v>
      </c>
      <c r="AF140">
        <v>156</v>
      </c>
      <c r="AG140">
        <v>10</v>
      </c>
      <c r="AJ140">
        <v>20685</v>
      </c>
      <c r="AK140">
        <v>18521</v>
      </c>
      <c r="AL140">
        <v>1714</v>
      </c>
      <c r="AM140">
        <v>1115</v>
      </c>
      <c r="AN140">
        <v>13</v>
      </c>
      <c r="AO140">
        <v>15864</v>
      </c>
      <c r="AP140">
        <v>182</v>
      </c>
      <c r="AQ140">
        <v>372</v>
      </c>
      <c r="AR140">
        <v>339</v>
      </c>
      <c r="AS140">
        <v>9</v>
      </c>
    </row>
    <row r="141" spans="1:45" x14ac:dyDescent="0.3">
      <c r="A141" s="1" t="s">
        <v>82</v>
      </c>
      <c r="B141">
        <v>20</v>
      </c>
      <c r="C141">
        <v>2</v>
      </c>
      <c r="D141">
        <v>21</v>
      </c>
      <c r="E141">
        <v>22</v>
      </c>
      <c r="F141">
        <v>21</v>
      </c>
      <c r="G141">
        <v>17</v>
      </c>
      <c r="J141" t="s">
        <v>209</v>
      </c>
      <c r="K141" s="23" t="s">
        <v>130</v>
      </c>
      <c r="L141" s="23"/>
      <c r="M141" s="23"/>
      <c r="N141" s="23"/>
      <c r="O141" s="23"/>
      <c r="P141" s="23" t="s">
        <v>131</v>
      </c>
      <c r="Q141" s="23"/>
      <c r="R141" s="23"/>
      <c r="S141" s="23"/>
      <c r="T141" s="23"/>
      <c r="X141">
        <v>9087</v>
      </c>
      <c r="Y141">
        <v>10218</v>
      </c>
      <c r="Z141">
        <v>851</v>
      </c>
      <c r="AA141">
        <v>184</v>
      </c>
      <c r="AB141">
        <v>12</v>
      </c>
      <c r="AC141">
        <v>14781</v>
      </c>
      <c r="AD141">
        <v>1551</v>
      </c>
      <c r="AE141">
        <v>269</v>
      </c>
      <c r="AF141">
        <v>137</v>
      </c>
      <c r="AG141">
        <v>10</v>
      </c>
      <c r="AJ141">
        <v>19815</v>
      </c>
      <c r="AK141">
        <v>17639</v>
      </c>
      <c r="AL141">
        <v>1403</v>
      </c>
      <c r="AM141">
        <v>1594</v>
      </c>
      <c r="AN141">
        <v>10</v>
      </c>
      <c r="AO141">
        <v>4965</v>
      </c>
      <c r="AP141">
        <v>146</v>
      </c>
      <c r="AQ141">
        <v>832</v>
      </c>
      <c r="AR141">
        <v>299</v>
      </c>
      <c r="AS141">
        <v>9</v>
      </c>
    </row>
    <row r="142" spans="1:45" x14ac:dyDescent="0.3">
      <c r="A142" s="1" t="s">
        <v>83</v>
      </c>
      <c r="B142">
        <v>58</v>
      </c>
      <c r="C142">
        <v>13</v>
      </c>
      <c r="D142">
        <v>45</v>
      </c>
      <c r="E142">
        <v>69</v>
      </c>
      <c r="F142">
        <v>69</v>
      </c>
      <c r="G142">
        <v>51</v>
      </c>
      <c r="K142" t="s">
        <v>105</v>
      </c>
      <c r="L142" t="s">
        <v>106</v>
      </c>
      <c r="M142" t="s">
        <v>107</v>
      </c>
      <c r="N142" t="s">
        <v>108</v>
      </c>
      <c r="O142" t="s">
        <v>109</v>
      </c>
      <c r="P142" t="s">
        <v>105</v>
      </c>
      <c r="Q142" t="s">
        <v>106</v>
      </c>
      <c r="R142" t="s">
        <v>107</v>
      </c>
      <c r="S142" t="s">
        <v>108</v>
      </c>
      <c r="T142" t="s">
        <v>109</v>
      </c>
      <c r="X142">
        <v>8817</v>
      </c>
      <c r="Y142">
        <v>9743</v>
      </c>
      <c r="Z142">
        <v>311</v>
      </c>
      <c r="AA142">
        <v>830</v>
      </c>
      <c r="AB142">
        <v>10</v>
      </c>
      <c r="AC142">
        <v>18782</v>
      </c>
      <c r="AD142">
        <v>338</v>
      </c>
      <c r="AE142">
        <v>178</v>
      </c>
      <c r="AF142">
        <v>78</v>
      </c>
      <c r="AG142">
        <v>9</v>
      </c>
      <c r="AJ142">
        <v>20391</v>
      </c>
      <c r="AK142">
        <v>22097</v>
      </c>
      <c r="AL142">
        <v>2490</v>
      </c>
      <c r="AM142">
        <v>986</v>
      </c>
      <c r="AN142">
        <v>11</v>
      </c>
      <c r="AO142">
        <v>12681</v>
      </c>
      <c r="AP142">
        <v>128</v>
      </c>
      <c r="AQ142">
        <v>639</v>
      </c>
      <c r="AR142">
        <v>736</v>
      </c>
      <c r="AS142">
        <v>10</v>
      </c>
    </row>
    <row r="143" spans="1:45" x14ac:dyDescent="0.3">
      <c r="A143" s="1" t="s">
        <v>84</v>
      </c>
      <c r="B143">
        <v>83</v>
      </c>
      <c r="C143">
        <v>22</v>
      </c>
      <c r="D143">
        <v>109</v>
      </c>
      <c r="E143">
        <v>94</v>
      </c>
      <c r="F143">
        <v>60</v>
      </c>
      <c r="G143">
        <v>69</v>
      </c>
      <c r="J143" t="s">
        <v>1</v>
      </c>
      <c r="K143">
        <f>AVERAGE(X204:X209)</f>
        <v>20805.333333333332</v>
      </c>
      <c r="L143">
        <f>AVERAGE(Y204:Y209)</f>
        <v>20999.666666666668</v>
      </c>
      <c r="M143">
        <f>AVERAGE(Z204:Z209)</f>
        <v>1771</v>
      </c>
      <c r="N143">
        <f>AVERAGE(AA204:AA209)</f>
        <v>1004.8333333333334</v>
      </c>
      <c r="O143">
        <f>AVERAGE(AB204:AB209)</f>
        <v>10.666666666666666</v>
      </c>
      <c r="P143">
        <f>AVERAGE(AC204:AC209)</f>
        <v>9151.1666666666661</v>
      </c>
      <c r="Q143">
        <f>AVERAGE(AD204:AD209)</f>
        <v>155.16666666666666</v>
      </c>
      <c r="R143">
        <f>AVERAGE(AE204:AE209)</f>
        <v>602.66666666666663</v>
      </c>
      <c r="S143">
        <f>AVERAGE(AF204:AF209)</f>
        <v>531</v>
      </c>
      <c r="T143">
        <f>AVERAGE(AG204:AG209)</f>
        <v>9.6666666666666661</v>
      </c>
      <c r="X143">
        <v>10692</v>
      </c>
      <c r="Y143">
        <v>9854</v>
      </c>
      <c r="Z143">
        <v>772</v>
      </c>
      <c r="AA143">
        <v>716</v>
      </c>
      <c r="AB143">
        <v>18</v>
      </c>
      <c r="AC143">
        <v>14881</v>
      </c>
      <c r="AD143">
        <v>199</v>
      </c>
      <c r="AE143">
        <v>197</v>
      </c>
      <c r="AF143">
        <v>187</v>
      </c>
      <c r="AG143">
        <v>10</v>
      </c>
      <c r="AJ143">
        <v>20163</v>
      </c>
      <c r="AK143">
        <v>22142</v>
      </c>
      <c r="AL143">
        <v>2335</v>
      </c>
      <c r="AM143">
        <v>896</v>
      </c>
      <c r="AN143">
        <v>10</v>
      </c>
      <c r="AO143">
        <v>9751</v>
      </c>
      <c r="AP143">
        <v>209</v>
      </c>
      <c r="AQ143">
        <v>582</v>
      </c>
      <c r="AR143">
        <v>748</v>
      </c>
      <c r="AS143">
        <v>10</v>
      </c>
    </row>
    <row r="144" spans="1:45" x14ac:dyDescent="0.3">
      <c r="A144" s="1" t="s">
        <v>85</v>
      </c>
      <c r="B144">
        <v>15470</v>
      </c>
      <c r="C144">
        <v>1515</v>
      </c>
      <c r="D144">
        <v>13782</v>
      </c>
      <c r="E144">
        <v>15609</v>
      </c>
      <c r="F144">
        <v>17432</v>
      </c>
      <c r="G144">
        <v>15058</v>
      </c>
      <c r="J144" t="s">
        <v>111</v>
      </c>
      <c r="K144">
        <f>AVEDEV(X204:X209)</f>
        <v>1098.4444444444441</v>
      </c>
      <c r="L144">
        <f>AVEDEV(Y204:Y209)</f>
        <v>746.555555555556</v>
      </c>
      <c r="M144">
        <f>AVEDEV(Z204:Z209)</f>
        <v>427.66666666666669</v>
      </c>
      <c r="N144">
        <f>AVEDEV(AA204:AA209)</f>
        <v>313.4444444444444</v>
      </c>
      <c r="O144">
        <f>AVEDEV(AB204:AB209)</f>
        <v>0.66666666666666663</v>
      </c>
      <c r="P144">
        <f>AVEDEV(AC204:AC209)</f>
        <v>3190.4444444444448</v>
      </c>
      <c r="Q144">
        <f>AVEDEV(AD204:AD209)</f>
        <v>24.222222222222218</v>
      </c>
      <c r="R144">
        <f>AVEDEV(AE204:AE209)</f>
        <v>91.555555555555543</v>
      </c>
      <c r="S144">
        <f>AVEDEV(AF204:AF209)</f>
        <v>140.66666666666666</v>
      </c>
      <c r="T144">
        <f>AVEDEV(AG204:AG209)</f>
        <v>0.44444444444444464</v>
      </c>
      <c r="X144">
        <v>10067</v>
      </c>
      <c r="Y144">
        <v>9739</v>
      </c>
      <c r="Z144">
        <v>702</v>
      </c>
      <c r="AA144">
        <v>691</v>
      </c>
      <c r="AB144">
        <v>15</v>
      </c>
      <c r="AC144">
        <v>12791</v>
      </c>
      <c r="AD144">
        <v>625</v>
      </c>
      <c r="AE144">
        <v>137</v>
      </c>
      <c r="AF144">
        <v>81</v>
      </c>
      <c r="AG144">
        <v>8</v>
      </c>
      <c r="AJ144">
        <v>18681</v>
      </c>
      <c r="AK144">
        <v>20960</v>
      </c>
      <c r="AL144">
        <v>1017</v>
      </c>
      <c r="AM144">
        <v>709</v>
      </c>
      <c r="AN144">
        <v>10</v>
      </c>
      <c r="AO144">
        <v>4591</v>
      </c>
      <c r="AP144">
        <v>152</v>
      </c>
      <c r="AQ144">
        <v>551</v>
      </c>
      <c r="AR144">
        <v>455</v>
      </c>
      <c r="AS144">
        <v>10</v>
      </c>
    </row>
    <row r="145" spans="1:45" x14ac:dyDescent="0.3">
      <c r="A145" s="1" t="s">
        <v>86</v>
      </c>
      <c r="B145">
        <v>4025</v>
      </c>
      <c r="C145">
        <v>389</v>
      </c>
      <c r="D145">
        <v>4293</v>
      </c>
      <c r="E145">
        <v>4424</v>
      </c>
      <c r="F145">
        <v>3665</v>
      </c>
      <c r="G145">
        <v>3719</v>
      </c>
      <c r="X145">
        <v>9946</v>
      </c>
      <c r="Y145">
        <v>9615</v>
      </c>
      <c r="Z145">
        <v>519</v>
      </c>
      <c r="AA145">
        <v>702</v>
      </c>
      <c r="AB145">
        <v>12</v>
      </c>
      <c r="AC145">
        <v>16728</v>
      </c>
      <c r="AD145">
        <v>204</v>
      </c>
      <c r="AE145">
        <v>230</v>
      </c>
      <c r="AF145">
        <v>65</v>
      </c>
      <c r="AG145">
        <v>8</v>
      </c>
      <c r="AJ145">
        <v>22916</v>
      </c>
      <c r="AK145">
        <v>20713</v>
      </c>
      <c r="AL145">
        <v>1713</v>
      </c>
      <c r="AM145">
        <v>488</v>
      </c>
      <c r="AN145">
        <v>11</v>
      </c>
      <c r="AO145">
        <v>11153</v>
      </c>
      <c r="AP145">
        <v>125</v>
      </c>
      <c r="AQ145">
        <v>591</v>
      </c>
      <c r="AR145">
        <v>493</v>
      </c>
      <c r="AS145">
        <v>10</v>
      </c>
    </row>
    <row r="146" spans="1:45" x14ac:dyDescent="0.3">
      <c r="A146" s="1" t="s">
        <v>87</v>
      </c>
      <c r="B146">
        <v>22</v>
      </c>
      <c r="C146">
        <v>3</v>
      </c>
      <c r="D146">
        <v>19</v>
      </c>
      <c r="E146">
        <v>20</v>
      </c>
      <c r="F146">
        <v>26</v>
      </c>
      <c r="G146">
        <v>24</v>
      </c>
      <c r="J146" t="s">
        <v>213</v>
      </c>
      <c r="K146" s="23" t="s">
        <v>130</v>
      </c>
      <c r="L146" s="23"/>
      <c r="M146" s="23"/>
      <c r="N146" s="23"/>
      <c r="O146" s="23"/>
      <c r="P146" s="23" t="s">
        <v>131</v>
      </c>
      <c r="Q146" s="23"/>
      <c r="R146" s="23"/>
      <c r="S146" s="23"/>
      <c r="T146" s="23"/>
      <c r="AJ146">
        <v>21990</v>
      </c>
      <c r="AK146">
        <v>20620</v>
      </c>
      <c r="AL146">
        <v>1685</v>
      </c>
      <c r="AM146">
        <v>1250</v>
      </c>
      <c r="AN146">
        <v>12</v>
      </c>
      <c r="AO146">
        <v>12591</v>
      </c>
      <c r="AP146">
        <v>174</v>
      </c>
      <c r="AQ146">
        <v>412</v>
      </c>
      <c r="AR146">
        <v>416</v>
      </c>
      <c r="AS146">
        <v>9</v>
      </c>
    </row>
    <row r="147" spans="1:45" x14ac:dyDescent="0.3">
      <c r="A147" s="1" t="s">
        <v>88</v>
      </c>
      <c r="B147">
        <v>19</v>
      </c>
      <c r="C147">
        <v>2</v>
      </c>
      <c r="D147">
        <v>17</v>
      </c>
      <c r="E147">
        <v>19</v>
      </c>
      <c r="F147">
        <v>22</v>
      </c>
      <c r="G147">
        <v>21</v>
      </c>
      <c r="K147" t="s">
        <v>105</v>
      </c>
      <c r="L147" t="s">
        <v>106</v>
      </c>
      <c r="M147" t="s">
        <v>107</v>
      </c>
      <c r="N147" t="s">
        <v>108</v>
      </c>
      <c r="O147" t="s">
        <v>109</v>
      </c>
      <c r="P147" t="s">
        <v>105</v>
      </c>
      <c r="Q147" t="s">
        <v>106</v>
      </c>
      <c r="R147" t="s">
        <v>107</v>
      </c>
      <c r="S147" t="s">
        <v>108</v>
      </c>
      <c r="T147" t="s">
        <v>109</v>
      </c>
      <c r="AJ147">
        <v>20691</v>
      </c>
      <c r="AK147">
        <v>19466</v>
      </c>
      <c r="AL147">
        <v>1386</v>
      </c>
      <c r="AM147">
        <v>1700</v>
      </c>
      <c r="AN147">
        <v>10</v>
      </c>
      <c r="AO147">
        <v>4140</v>
      </c>
      <c r="AP147">
        <v>143</v>
      </c>
      <c r="AQ147">
        <v>841</v>
      </c>
      <c r="AR147">
        <v>338</v>
      </c>
      <c r="AS147">
        <v>9</v>
      </c>
    </row>
    <row r="148" spans="1:45" x14ac:dyDescent="0.3">
      <c r="A148" s="1" t="s">
        <v>89</v>
      </c>
      <c r="B148">
        <v>39</v>
      </c>
      <c r="C148">
        <v>5</v>
      </c>
      <c r="D148">
        <v>33</v>
      </c>
      <c r="E148">
        <v>38</v>
      </c>
      <c r="F148">
        <v>45</v>
      </c>
      <c r="G148">
        <v>41</v>
      </c>
      <c r="J148" t="s">
        <v>1</v>
      </c>
      <c r="K148">
        <f>AVERAGE(X212:X217)</f>
        <v>22658.166666666668</v>
      </c>
      <c r="L148">
        <f>AVERAGE(Y212:Y217)</f>
        <v>23173.833333333332</v>
      </c>
      <c r="M148">
        <f>AVERAGE(Z212:Z217)</f>
        <v>1920.1666666666667</v>
      </c>
      <c r="N148">
        <f>AVERAGE(AA212:AA217)</f>
        <v>1158.1666666666667</v>
      </c>
      <c r="O148">
        <f>AVERAGE(AB212:AB217)</f>
        <v>11.666666666666666</v>
      </c>
      <c r="P148">
        <f>AVERAGE(AC212:AC217)</f>
        <v>7714.333333333333</v>
      </c>
      <c r="Q148">
        <f>AVERAGE(AD212:AD217)</f>
        <v>157.66666666666666</v>
      </c>
      <c r="R148">
        <f>AVERAGE(AE212:AE217)</f>
        <v>695.16666666666663</v>
      </c>
      <c r="S148">
        <f>AVERAGE(AF212:AF217)</f>
        <v>614</v>
      </c>
      <c r="T148">
        <f>AVERAGE(AG212:AG217)</f>
        <v>10.333333333333334</v>
      </c>
      <c r="X148">
        <v>10674</v>
      </c>
      <c r="Y148">
        <v>11383</v>
      </c>
      <c r="Z148">
        <v>951</v>
      </c>
      <c r="AA148">
        <v>460</v>
      </c>
      <c r="AB148">
        <v>29</v>
      </c>
      <c r="AC148">
        <v>21246</v>
      </c>
      <c r="AD148">
        <v>172</v>
      </c>
      <c r="AE148">
        <v>208</v>
      </c>
      <c r="AF148">
        <v>186</v>
      </c>
      <c r="AG148">
        <v>10</v>
      </c>
      <c r="AJ148">
        <v>22226</v>
      </c>
      <c r="AK148">
        <v>24490</v>
      </c>
      <c r="AL148">
        <v>3032</v>
      </c>
      <c r="AM148">
        <v>1165</v>
      </c>
      <c r="AN148">
        <v>12</v>
      </c>
      <c r="AO148">
        <v>13414</v>
      </c>
      <c r="AP148">
        <v>133</v>
      </c>
      <c r="AQ148">
        <v>739</v>
      </c>
      <c r="AR148">
        <v>887</v>
      </c>
      <c r="AS148">
        <v>10</v>
      </c>
    </row>
    <row r="149" spans="1:45" x14ac:dyDescent="0.3">
      <c r="A149" s="1" t="s">
        <v>90</v>
      </c>
      <c r="B149">
        <v>121</v>
      </c>
      <c r="C149">
        <v>6</v>
      </c>
      <c r="D149">
        <v>116</v>
      </c>
      <c r="E149">
        <v>117</v>
      </c>
      <c r="F149">
        <v>129</v>
      </c>
      <c r="G149">
        <v>124</v>
      </c>
      <c r="J149" t="s">
        <v>111</v>
      </c>
      <c r="K149">
        <f>AVEDEV(X212:X217)</f>
        <v>968.88888888888926</v>
      </c>
      <c r="L149">
        <f>AVEDEV(Y212:Y217)</f>
        <v>817.444444444444</v>
      </c>
      <c r="M149">
        <f>AVEDEV(Z212:Z217)</f>
        <v>561.55555555555566</v>
      </c>
      <c r="N149">
        <f>AVEDEV(AA212:AA217)</f>
        <v>351.16666666666669</v>
      </c>
      <c r="O149">
        <f>AVEDEV(AB212:AB217)</f>
        <v>0.66666666666666663</v>
      </c>
      <c r="P149">
        <f>AVEDEV(AC212:AC217)</f>
        <v>2862.3333333333335</v>
      </c>
      <c r="Q149">
        <f>AVEDEV(AD212:AD217)</f>
        <v>22.333333333333332</v>
      </c>
      <c r="R149">
        <f>AVEDEV(AE212:AE217)</f>
        <v>106.55555555555554</v>
      </c>
      <c r="S149">
        <f>AVEDEV(AF212:AF217)</f>
        <v>194.66666666666666</v>
      </c>
      <c r="T149">
        <f>AVEDEV(AG212:AG217)</f>
        <v>0.66666666666666663</v>
      </c>
      <c r="X149">
        <v>9927</v>
      </c>
      <c r="Y149">
        <v>11212</v>
      </c>
      <c r="Z149">
        <v>976</v>
      </c>
      <c r="AA149">
        <v>197</v>
      </c>
      <c r="AB149">
        <v>13</v>
      </c>
      <c r="AC149">
        <v>15869</v>
      </c>
      <c r="AD149">
        <v>1607</v>
      </c>
      <c r="AE149">
        <v>325</v>
      </c>
      <c r="AF149">
        <v>165</v>
      </c>
      <c r="AG149">
        <v>11</v>
      </c>
      <c r="AJ149">
        <v>22199</v>
      </c>
      <c r="AK149">
        <v>24310</v>
      </c>
      <c r="AL149">
        <v>2493</v>
      </c>
      <c r="AM149">
        <v>1031</v>
      </c>
      <c r="AN149">
        <v>12</v>
      </c>
      <c r="AO149">
        <v>7368</v>
      </c>
      <c r="AP149">
        <v>203</v>
      </c>
      <c r="AQ149">
        <v>658</v>
      </c>
      <c r="AR149">
        <v>925</v>
      </c>
      <c r="AS149">
        <v>11</v>
      </c>
    </row>
    <row r="150" spans="1:45" x14ac:dyDescent="0.3">
      <c r="A150" s="1" t="s">
        <v>91</v>
      </c>
      <c r="B150">
        <v>119</v>
      </c>
      <c r="C150">
        <v>4</v>
      </c>
      <c r="D150">
        <v>115</v>
      </c>
      <c r="E150">
        <v>117</v>
      </c>
      <c r="F150">
        <v>123</v>
      </c>
      <c r="G150">
        <v>119</v>
      </c>
      <c r="X150">
        <v>9634</v>
      </c>
      <c r="Y150">
        <v>10663</v>
      </c>
      <c r="Z150">
        <v>366</v>
      </c>
      <c r="AA150">
        <v>815</v>
      </c>
      <c r="AB150">
        <v>11</v>
      </c>
      <c r="AC150">
        <v>20425</v>
      </c>
      <c r="AD150">
        <v>354</v>
      </c>
      <c r="AE150">
        <v>222</v>
      </c>
      <c r="AF150">
        <v>94</v>
      </c>
      <c r="AG150">
        <v>10</v>
      </c>
      <c r="AJ150">
        <v>20686</v>
      </c>
      <c r="AK150">
        <v>23163</v>
      </c>
      <c r="AL150">
        <v>1187</v>
      </c>
      <c r="AM150">
        <v>827</v>
      </c>
      <c r="AN150">
        <v>11</v>
      </c>
      <c r="AO150">
        <v>3613</v>
      </c>
      <c r="AP150">
        <v>167</v>
      </c>
      <c r="AQ150">
        <v>634</v>
      </c>
      <c r="AR150">
        <v>479</v>
      </c>
      <c r="AS150">
        <v>11</v>
      </c>
    </row>
    <row r="151" spans="1:45" x14ac:dyDescent="0.3">
      <c r="A151" s="1" t="s">
        <v>92</v>
      </c>
      <c r="B151">
        <v>121</v>
      </c>
      <c r="C151">
        <v>5</v>
      </c>
      <c r="D151">
        <v>115</v>
      </c>
      <c r="E151">
        <v>120</v>
      </c>
      <c r="F151">
        <v>127</v>
      </c>
      <c r="G151">
        <v>121</v>
      </c>
      <c r="X151">
        <v>11684</v>
      </c>
      <c r="Y151">
        <v>10626</v>
      </c>
      <c r="Z151">
        <v>899</v>
      </c>
      <c r="AA151">
        <v>785</v>
      </c>
      <c r="AB151">
        <v>18</v>
      </c>
      <c r="AC151">
        <v>16047</v>
      </c>
      <c r="AD151">
        <v>193</v>
      </c>
      <c r="AE151">
        <v>274</v>
      </c>
      <c r="AF151">
        <v>229</v>
      </c>
      <c r="AG151">
        <v>10</v>
      </c>
      <c r="AJ151">
        <v>24686</v>
      </c>
      <c r="AK151">
        <v>22800</v>
      </c>
      <c r="AL151">
        <v>1774</v>
      </c>
      <c r="AM151">
        <v>563</v>
      </c>
      <c r="AN151">
        <v>11</v>
      </c>
      <c r="AO151">
        <v>8697</v>
      </c>
      <c r="AP151">
        <v>128</v>
      </c>
      <c r="AQ151">
        <v>657</v>
      </c>
      <c r="AR151">
        <v>537</v>
      </c>
      <c r="AS151">
        <v>11</v>
      </c>
    </row>
    <row r="152" spans="1:45" x14ac:dyDescent="0.3">
      <c r="A152" s="1" t="s">
        <v>93</v>
      </c>
      <c r="B152">
        <v>117</v>
      </c>
      <c r="C152">
        <v>3</v>
      </c>
      <c r="D152">
        <v>112</v>
      </c>
      <c r="E152">
        <v>117</v>
      </c>
      <c r="F152">
        <v>120</v>
      </c>
      <c r="G152">
        <v>118</v>
      </c>
      <c r="J152" t="s">
        <v>215</v>
      </c>
      <c r="K152" s="23" t="s">
        <v>130</v>
      </c>
      <c r="L152" s="23"/>
      <c r="M152" s="23"/>
      <c r="N152" s="23"/>
      <c r="O152" s="23"/>
      <c r="P152" s="23" t="s">
        <v>131</v>
      </c>
      <c r="Q152" s="23"/>
      <c r="R152" s="23"/>
      <c r="S152" s="23"/>
      <c r="T152" s="23"/>
      <c r="X152">
        <v>11050</v>
      </c>
      <c r="Y152">
        <v>10615</v>
      </c>
      <c r="Z152">
        <v>945</v>
      </c>
      <c r="AA152">
        <v>676</v>
      </c>
      <c r="AB152">
        <v>15</v>
      </c>
      <c r="AC152">
        <v>13522</v>
      </c>
      <c r="AD152">
        <v>543</v>
      </c>
      <c r="AE152">
        <v>198</v>
      </c>
      <c r="AF152">
        <v>95</v>
      </c>
      <c r="AG152">
        <v>9</v>
      </c>
      <c r="AJ152">
        <v>23537</v>
      </c>
      <c r="AK152">
        <v>22766</v>
      </c>
      <c r="AL152">
        <v>1736</v>
      </c>
      <c r="AM152">
        <v>1483</v>
      </c>
      <c r="AN152">
        <v>13</v>
      </c>
      <c r="AO152">
        <v>9619</v>
      </c>
      <c r="AP152">
        <v>170</v>
      </c>
      <c r="AQ152">
        <v>512</v>
      </c>
      <c r="AR152">
        <v>465</v>
      </c>
      <c r="AS152">
        <v>9</v>
      </c>
    </row>
    <row r="153" spans="1:45" x14ac:dyDescent="0.3">
      <c r="A153" s="1" t="s">
        <v>94</v>
      </c>
      <c r="B153">
        <v>116</v>
      </c>
      <c r="C153">
        <v>4</v>
      </c>
      <c r="D153">
        <v>112</v>
      </c>
      <c r="E153">
        <v>113</v>
      </c>
      <c r="F153">
        <v>121</v>
      </c>
      <c r="G153">
        <v>117</v>
      </c>
      <c r="K153" t="s">
        <v>105</v>
      </c>
      <c r="L153" t="s">
        <v>106</v>
      </c>
      <c r="M153" t="s">
        <v>107</v>
      </c>
      <c r="N153" t="s">
        <v>108</v>
      </c>
      <c r="O153" t="s">
        <v>109</v>
      </c>
      <c r="P153" t="s">
        <v>105</v>
      </c>
      <c r="Q153" t="s">
        <v>106</v>
      </c>
      <c r="R153" t="s">
        <v>107</v>
      </c>
      <c r="S153" t="s">
        <v>108</v>
      </c>
      <c r="T153" t="s">
        <v>109</v>
      </c>
      <c r="X153">
        <v>10829</v>
      </c>
      <c r="Y153">
        <v>10422</v>
      </c>
      <c r="Z153">
        <v>626</v>
      </c>
      <c r="AA153">
        <v>701</v>
      </c>
      <c r="AB153">
        <v>12</v>
      </c>
      <c r="AC153">
        <v>17324</v>
      </c>
      <c r="AD153">
        <v>197</v>
      </c>
      <c r="AE153">
        <v>326</v>
      </c>
      <c r="AF153">
        <v>82</v>
      </c>
      <c r="AG153">
        <v>9</v>
      </c>
      <c r="AJ153">
        <v>22615</v>
      </c>
      <c r="AK153">
        <v>21514</v>
      </c>
      <c r="AL153">
        <v>1299</v>
      </c>
      <c r="AM153">
        <v>1880</v>
      </c>
      <c r="AN153">
        <v>11</v>
      </c>
      <c r="AO153">
        <v>3575</v>
      </c>
      <c r="AP153">
        <v>145</v>
      </c>
      <c r="AQ153">
        <v>971</v>
      </c>
      <c r="AR153">
        <v>391</v>
      </c>
      <c r="AS153">
        <v>10</v>
      </c>
    </row>
    <row r="154" spans="1:45" x14ac:dyDescent="0.3">
      <c r="A154" s="1" t="s">
        <v>95</v>
      </c>
      <c r="B154">
        <v>119</v>
      </c>
      <c r="C154">
        <v>6</v>
      </c>
      <c r="D154">
        <v>113</v>
      </c>
      <c r="E154">
        <v>115</v>
      </c>
      <c r="F154">
        <v>126</v>
      </c>
      <c r="G154">
        <v>120</v>
      </c>
      <c r="J154" t="s">
        <v>1</v>
      </c>
      <c r="K154">
        <f>AVERAGE(X220:X225)</f>
        <v>22652</v>
      </c>
      <c r="L154">
        <f>AVERAGE(Y220:Y225)</f>
        <v>23360</v>
      </c>
      <c r="M154">
        <f>AVERAGE(Z220:Z225)</f>
        <v>1809.1666666666667</v>
      </c>
      <c r="N154">
        <f>AVERAGE(AA220:AA225)</f>
        <v>1295.5</v>
      </c>
      <c r="O154">
        <f>AVERAGE(AB220:AB225)</f>
        <v>9</v>
      </c>
      <c r="P154">
        <f>AVERAGE(AC220:AC225)</f>
        <v>5845.333333333333</v>
      </c>
      <c r="Q154">
        <f>AVERAGE(AD220:AD225)</f>
        <v>148.83333333333334</v>
      </c>
      <c r="R154">
        <f>AVERAGE(AE220:AE225)</f>
        <v>722.5</v>
      </c>
      <c r="S154">
        <f>AVERAGE(AF220:AF225)</f>
        <v>714</v>
      </c>
      <c r="T154">
        <f>AVERAGE(AG220:AG225)</f>
        <v>8.1666666666666661</v>
      </c>
      <c r="AJ154">
        <v>22431</v>
      </c>
      <c r="AK154">
        <v>24740</v>
      </c>
      <c r="AL154">
        <v>2815</v>
      </c>
      <c r="AM154">
        <v>1332</v>
      </c>
      <c r="AN154">
        <v>10</v>
      </c>
      <c r="AO154">
        <v>11513</v>
      </c>
      <c r="AP154">
        <v>126</v>
      </c>
      <c r="AQ154">
        <v>836</v>
      </c>
      <c r="AR154">
        <v>1012</v>
      </c>
      <c r="AS154">
        <v>9</v>
      </c>
    </row>
    <row r="155" spans="1:45" x14ac:dyDescent="0.3">
      <c r="A155" s="1" t="s">
        <v>96</v>
      </c>
      <c r="B155">
        <v>118</v>
      </c>
      <c r="C155">
        <v>7</v>
      </c>
      <c r="D155">
        <v>112</v>
      </c>
      <c r="E155">
        <v>114</v>
      </c>
      <c r="F155">
        <v>127</v>
      </c>
      <c r="G155">
        <v>121</v>
      </c>
      <c r="J155" t="s">
        <v>111</v>
      </c>
      <c r="K155">
        <f>AVEDEV(X220:X225)</f>
        <v>955</v>
      </c>
      <c r="L155">
        <f>AVEDEV(Y220:Y225)</f>
        <v>905.66666666666663</v>
      </c>
      <c r="M155">
        <f>AVEDEV(Z220:Z225)</f>
        <v>587.88888888888903</v>
      </c>
      <c r="N155">
        <f>AVEDEV(AA220:AA225)</f>
        <v>360.5</v>
      </c>
      <c r="O155">
        <f>AVEDEV(AB220:AB225)</f>
        <v>1</v>
      </c>
      <c r="P155">
        <f>AVEDEV(AC220:AC225)</f>
        <v>2163.6666666666665</v>
      </c>
      <c r="Q155">
        <f>AVEDEV(AD220:AD225)</f>
        <v>22.833333333333332</v>
      </c>
      <c r="R155">
        <f>AVEDEV(AE220:AE225)</f>
        <v>101.66666666666667</v>
      </c>
      <c r="S155">
        <f>AVEDEV(AF220:AF225)</f>
        <v>217.33333333333334</v>
      </c>
      <c r="T155">
        <f>AVEDEV(AG220:AG225)</f>
        <v>0.55555555555555536</v>
      </c>
      <c r="AJ155">
        <v>22029</v>
      </c>
      <c r="AK155">
        <v>24668</v>
      </c>
      <c r="AL155">
        <v>2567</v>
      </c>
      <c r="AM155">
        <v>1229</v>
      </c>
      <c r="AN155">
        <v>9</v>
      </c>
      <c r="AO155">
        <v>4764</v>
      </c>
      <c r="AP155">
        <v>164</v>
      </c>
      <c r="AQ155">
        <v>624</v>
      </c>
      <c r="AR155">
        <v>1068</v>
      </c>
      <c r="AS155">
        <v>9</v>
      </c>
    </row>
    <row r="156" spans="1:45" x14ac:dyDescent="0.3">
      <c r="A156" s="1" t="s">
        <v>97</v>
      </c>
      <c r="B156">
        <v>119</v>
      </c>
      <c r="C156">
        <v>6</v>
      </c>
      <c r="D156">
        <v>114</v>
      </c>
      <c r="E156">
        <v>115</v>
      </c>
      <c r="F156">
        <v>126</v>
      </c>
      <c r="G156">
        <v>123</v>
      </c>
      <c r="X156">
        <v>10674</v>
      </c>
      <c r="Y156">
        <v>11383</v>
      </c>
      <c r="Z156">
        <v>951</v>
      </c>
      <c r="AA156">
        <v>460</v>
      </c>
      <c r="AB156">
        <v>29</v>
      </c>
      <c r="AC156">
        <v>21246</v>
      </c>
      <c r="AD156">
        <v>172</v>
      </c>
      <c r="AE156">
        <v>208</v>
      </c>
      <c r="AF156">
        <v>186</v>
      </c>
      <c r="AG156">
        <v>10</v>
      </c>
      <c r="AJ156">
        <v>20856</v>
      </c>
      <c r="AK156">
        <v>23389</v>
      </c>
      <c r="AL156">
        <v>1001</v>
      </c>
      <c r="AM156">
        <v>904</v>
      </c>
      <c r="AN156">
        <v>8</v>
      </c>
      <c r="AO156">
        <v>3465</v>
      </c>
      <c r="AP156">
        <v>196</v>
      </c>
      <c r="AQ156">
        <v>669</v>
      </c>
      <c r="AR156">
        <v>630</v>
      </c>
      <c r="AS156">
        <v>8</v>
      </c>
    </row>
    <row r="157" spans="1:45" x14ac:dyDescent="0.3">
      <c r="A157" s="1" t="s">
        <v>98</v>
      </c>
      <c r="B157">
        <v>116</v>
      </c>
      <c r="C157">
        <v>4</v>
      </c>
      <c r="D157">
        <v>112</v>
      </c>
      <c r="E157">
        <v>114</v>
      </c>
      <c r="F157">
        <v>121</v>
      </c>
      <c r="G157">
        <v>119</v>
      </c>
      <c r="X157">
        <v>9927</v>
      </c>
      <c r="Y157">
        <v>11212</v>
      </c>
      <c r="Z157">
        <v>976</v>
      </c>
      <c r="AA157">
        <v>197</v>
      </c>
      <c r="AB157">
        <v>13</v>
      </c>
      <c r="AC157">
        <v>15869</v>
      </c>
      <c r="AD157">
        <v>1607</v>
      </c>
      <c r="AE157">
        <v>325</v>
      </c>
      <c r="AF157">
        <v>165</v>
      </c>
      <c r="AG157">
        <v>11</v>
      </c>
      <c r="AJ157">
        <v>24830</v>
      </c>
      <c r="AK157">
        <v>23040</v>
      </c>
      <c r="AL157">
        <v>1769</v>
      </c>
      <c r="AM157">
        <v>672</v>
      </c>
      <c r="AN157">
        <v>8</v>
      </c>
      <c r="AO157">
        <v>6174</v>
      </c>
      <c r="AP157">
        <v>118</v>
      </c>
      <c r="AQ157">
        <v>717</v>
      </c>
      <c r="AR157">
        <v>548</v>
      </c>
      <c r="AS157">
        <v>8</v>
      </c>
    </row>
    <row r="158" spans="1:45" x14ac:dyDescent="0.3">
      <c r="A158" s="1" t="s">
        <v>99</v>
      </c>
      <c r="B158">
        <v>116</v>
      </c>
      <c r="C158">
        <v>4</v>
      </c>
      <c r="D158">
        <v>112</v>
      </c>
      <c r="E158">
        <v>113</v>
      </c>
      <c r="F158">
        <v>121</v>
      </c>
      <c r="G158">
        <v>118</v>
      </c>
      <c r="J158" t="s">
        <v>220</v>
      </c>
      <c r="K158" s="23" t="s">
        <v>130</v>
      </c>
      <c r="L158" s="23"/>
      <c r="M158" s="23"/>
      <c r="N158" s="23"/>
      <c r="O158" s="23"/>
      <c r="P158" s="23" t="s">
        <v>131</v>
      </c>
      <c r="Q158" s="23"/>
      <c r="R158" s="23"/>
      <c r="S158" s="23"/>
      <c r="T158" s="23"/>
      <c r="X158">
        <v>9634</v>
      </c>
      <c r="Y158">
        <v>10663</v>
      </c>
      <c r="Z158">
        <v>366</v>
      </c>
      <c r="AA158">
        <v>815</v>
      </c>
      <c r="AB158">
        <v>11</v>
      </c>
      <c r="AC158">
        <v>20425</v>
      </c>
      <c r="AD158">
        <v>354</v>
      </c>
      <c r="AE158">
        <v>222</v>
      </c>
      <c r="AF158">
        <v>94</v>
      </c>
      <c r="AG158">
        <v>10</v>
      </c>
      <c r="AJ158">
        <v>23339</v>
      </c>
      <c r="AK158">
        <v>22746</v>
      </c>
      <c r="AL158">
        <v>1724</v>
      </c>
      <c r="AM158">
        <v>1649</v>
      </c>
      <c r="AN158">
        <v>11</v>
      </c>
      <c r="AO158">
        <v>6340</v>
      </c>
      <c r="AP158">
        <v>155</v>
      </c>
      <c r="AQ158">
        <v>575</v>
      </c>
      <c r="AR158">
        <v>557</v>
      </c>
      <c r="AS158">
        <v>7</v>
      </c>
    </row>
    <row r="159" spans="1:45" x14ac:dyDescent="0.3">
      <c r="A159" s="1" t="s">
        <v>100</v>
      </c>
      <c r="B159">
        <v>116</v>
      </c>
      <c r="C159">
        <v>5</v>
      </c>
      <c r="D159">
        <v>113</v>
      </c>
      <c r="E159">
        <v>110</v>
      </c>
      <c r="F159">
        <v>121</v>
      </c>
      <c r="G159">
        <v>121</v>
      </c>
      <c r="K159" t="s">
        <v>105</v>
      </c>
      <c r="L159" t="s">
        <v>106</v>
      </c>
      <c r="M159" t="s">
        <v>107</v>
      </c>
      <c r="N159" t="s">
        <v>108</v>
      </c>
      <c r="O159" t="s">
        <v>109</v>
      </c>
      <c r="P159" t="s">
        <v>105</v>
      </c>
      <c r="Q159" t="s">
        <v>106</v>
      </c>
      <c r="R159" t="s">
        <v>107</v>
      </c>
      <c r="S159" t="s">
        <v>108</v>
      </c>
      <c r="T159" t="s">
        <v>109</v>
      </c>
      <c r="X159">
        <v>11684</v>
      </c>
      <c r="Y159">
        <v>10626</v>
      </c>
      <c r="Z159">
        <v>899</v>
      </c>
      <c r="AA159">
        <v>785</v>
      </c>
      <c r="AB159">
        <v>18</v>
      </c>
      <c r="AC159">
        <v>16047</v>
      </c>
      <c r="AD159">
        <v>193</v>
      </c>
      <c r="AE159">
        <v>274</v>
      </c>
      <c r="AF159">
        <v>229</v>
      </c>
      <c r="AG159">
        <v>10</v>
      </c>
      <c r="AJ159">
        <v>22427</v>
      </c>
      <c r="AK159">
        <v>21577</v>
      </c>
      <c r="AL159">
        <v>979</v>
      </c>
      <c r="AM159">
        <v>1987</v>
      </c>
      <c r="AN159">
        <v>8</v>
      </c>
      <c r="AO159">
        <v>2816</v>
      </c>
      <c r="AP159">
        <v>134</v>
      </c>
      <c r="AQ159">
        <v>914</v>
      </c>
      <c r="AR159">
        <v>469</v>
      </c>
      <c r="AS159">
        <v>8</v>
      </c>
    </row>
    <row r="160" spans="1:45" x14ac:dyDescent="0.3">
      <c r="A160" s="1" t="s">
        <v>101</v>
      </c>
      <c r="B160">
        <v>119</v>
      </c>
      <c r="C160">
        <v>4</v>
      </c>
      <c r="D160">
        <v>116</v>
      </c>
      <c r="E160">
        <v>116</v>
      </c>
      <c r="F160">
        <v>126</v>
      </c>
      <c r="G160">
        <v>119</v>
      </c>
      <c r="J160" t="s">
        <v>1</v>
      </c>
      <c r="K160">
        <f>AVERAGE(X228:X233)</f>
        <v>24916.166666666668</v>
      </c>
      <c r="L160">
        <f>AVERAGE(Y228:Y233)</f>
        <v>25206.5</v>
      </c>
      <c r="M160">
        <f>AVERAGE(Z228:Z233)</f>
        <v>1864.6666666666667</v>
      </c>
      <c r="N160">
        <f>AVERAGE(AA228:AA233)</f>
        <v>1322.8333333333333</v>
      </c>
      <c r="O160">
        <f>AVERAGE(AB228:AB233)</f>
        <v>12</v>
      </c>
      <c r="P160">
        <f>AVERAGE(AC228:AC233)</f>
        <v>5530</v>
      </c>
      <c r="Q160">
        <f>AVERAGE(AD228:AD233)</f>
        <v>157.16666666666666</v>
      </c>
      <c r="R160">
        <f>AVERAGE(AE228:AE233)</f>
        <v>855</v>
      </c>
      <c r="S160">
        <f>AVERAGE(AF228:AF233)</f>
        <v>797.66666666666663</v>
      </c>
      <c r="T160">
        <f>AVERAGE(AG228:AG233)</f>
        <v>12</v>
      </c>
      <c r="X160">
        <v>11050</v>
      </c>
      <c r="Y160">
        <v>10615</v>
      </c>
      <c r="Z160">
        <v>945</v>
      </c>
      <c r="AA160">
        <v>676</v>
      </c>
      <c r="AB160">
        <v>15</v>
      </c>
      <c r="AC160">
        <v>13522</v>
      </c>
      <c r="AD160">
        <v>543</v>
      </c>
      <c r="AE160">
        <v>198</v>
      </c>
      <c r="AF160">
        <v>95</v>
      </c>
      <c r="AG160">
        <v>9</v>
      </c>
      <c r="AJ160">
        <v>24661</v>
      </c>
      <c r="AK160">
        <v>26040</v>
      </c>
      <c r="AL160">
        <v>2914</v>
      </c>
      <c r="AM160">
        <v>1434</v>
      </c>
      <c r="AN160">
        <v>10</v>
      </c>
      <c r="AO160">
        <v>10810</v>
      </c>
      <c r="AP160">
        <v>127</v>
      </c>
      <c r="AQ160">
        <v>852</v>
      </c>
      <c r="AR160">
        <v>1088</v>
      </c>
      <c r="AS160">
        <v>13</v>
      </c>
    </row>
    <row r="161" spans="1:45" x14ac:dyDescent="0.3">
      <c r="A161" s="1" t="s">
        <v>102</v>
      </c>
      <c r="B161">
        <v>120</v>
      </c>
      <c r="C161">
        <v>5</v>
      </c>
      <c r="D161">
        <v>115</v>
      </c>
      <c r="E161">
        <v>117</v>
      </c>
      <c r="F161">
        <v>126</v>
      </c>
      <c r="G161">
        <v>123</v>
      </c>
      <c r="J161" t="s">
        <v>111</v>
      </c>
      <c r="K161">
        <f>AVEDEV(X228:X233)</f>
        <v>1468.8333333333333</v>
      </c>
      <c r="L161">
        <f>AVEDEV(Y228:Y233)</f>
        <v>596.16666666666663</v>
      </c>
      <c r="M161">
        <f>AVEDEV(Z228:Z233)</f>
        <v>643.22222222222229</v>
      </c>
      <c r="N161">
        <f>AVEDEV(AA228:AA233)</f>
        <v>383.88888888888891</v>
      </c>
      <c r="O161">
        <f>AVEDEV(AB228:AB233)</f>
        <v>0.66666666666666663</v>
      </c>
      <c r="P161">
        <f>AVEDEV(AC228:AC233)</f>
        <v>2172.3333333333335</v>
      </c>
      <c r="Q161">
        <f>AVEDEV(AD228:AD233)</f>
        <v>33.944444444444436</v>
      </c>
      <c r="R161">
        <f>AVEDEV(AE228:AE233)</f>
        <v>90.333333333333329</v>
      </c>
      <c r="S161">
        <f>AVEDEV(AF228:AF233)</f>
        <v>209.55555555555554</v>
      </c>
      <c r="T161">
        <f>AVEDEV(AG228:AG233)</f>
        <v>0.66666666666666663</v>
      </c>
      <c r="X161">
        <v>10829</v>
      </c>
      <c r="Y161">
        <v>10422</v>
      </c>
      <c r="Z161">
        <v>626</v>
      </c>
      <c r="AA161">
        <v>701</v>
      </c>
      <c r="AB161">
        <v>12</v>
      </c>
      <c r="AC161">
        <v>17324</v>
      </c>
      <c r="AD161">
        <v>197</v>
      </c>
      <c r="AE161">
        <v>326</v>
      </c>
      <c r="AF161">
        <v>82</v>
      </c>
      <c r="AG161">
        <v>9</v>
      </c>
      <c r="AJ161">
        <v>23212</v>
      </c>
      <c r="AK161">
        <v>26117</v>
      </c>
      <c r="AL161">
        <v>2745</v>
      </c>
      <c r="AM161">
        <v>1368</v>
      </c>
      <c r="AN161">
        <v>12</v>
      </c>
      <c r="AO161">
        <v>3849</v>
      </c>
      <c r="AP161">
        <v>148</v>
      </c>
      <c r="AQ161">
        <v>689</v>
      </c>
      <c r="AR161">
        <v>1136</v>
      </c>
      <c r="AS161">
        <v>13</v>
      </c>
    </row>
    <row r="162" spans="1:45" x14ac:dyDescent="0.3">
      <c r="AJ162">
        <v>22469</v>
      </c>
      <c r="AK162">
        <v>25251</v>
      </c>
      <c r="AL162">
        <v>1180</v>
      </c>
      <c r="AM162">
        <v>957</v>
      </c>
      <c r="AN162">
        <v>12</v>
      </c>
      <c r="AO162">
        <v>4177</v>
      </c>
      <c r="AP162">
        <v>259</v>
      </c>
      <c r="AQ162">
        <v>893</v>
      </c>
      <c r="AR162">
        <v>732</v>
      </c>
      <c r="AS162">
        <v>12</v>
      </c>
    </row>
    <row r="163" spans="1:45" x14ac:dyDescent="0.3">
      <c r="A163" t="s">
        <v>146</v>
      </c>
      <c r="AJ163">
        <v>27163</v>
      </c>
      <c r="AK163">
        <v>25068</v>
      </c>
      <c r="AL163">
        <v>1728</v>
      </c>
      <c r="AM163">
        <v>537</v>
      </c>
      <c r="AN163">
        <v>12</v>
      </c>
      <c r="AO163">
        <v>6767</v>
      </c>
      <c r="AP163">
        <v>124</v>
      </c>
      <c r="AQ163">
        <v>884</v>
      </c>
      <c r="AR163">
        <v>595</v>
      </c>
      <c r="AS163">
        <v>12</v>
      </c>
    </row>
    <row r="164" spans="1:45" x14ac:dyDescent="0.3">
      <c r="A164" s="1" t="s">
        <v>0</v>
      </c>
      <c r="B164" s="1" t="s">
        <v>1</v>
      </c>
      <c r="C164" s="1" t="s">
        <v>2</v>
      </c>
      <c r="D164" s="1" t="s">
        <v>3</v>
      </c>
      <c r="E164" s="1" t="s">
        <v>4</v>
      </c>
      <c r="F164" s="1" t="s">
        <v>5</v>
      </c>
      <c r="G164" s="1" t="s">
        <v>6</v>
      </c>
      <c r="J164" t="s">
        <v>217</v>
      </c>
      <c r="K164" s="23" t="s">
        <v>130</v>
      </c>
      <c r="L164" s="23"/>
      <c r="M164" s="23"/>
      <c r="N164" s="23"/>
      <c r="O164" s="23"/>
      <c r="P164" s="23" t="s">
        <v>131</v>
      </c>
      <c r="Q164" s="23"/>
      <c r="R164" s="23"/>
      <c r="S164" s="23"/>
      <c r="T164" s="23"/>
      <c r="X164">
        <v>12623</v>
      </c>
      <c r="Y164">
        <v>13462</v>
      </c>
      <c r="Z164">
        <v>1268</v>
      </c>
      <c r="AA164">
        <v>532</v>
      </c>
      <c r="AB164">
        <v>20</v>
      </c>
      <c r="AC164">
        <v>23179</v>
      </c>
      <c r="AD164">
        <v>159</v>
      </c>
      <c r="AE164">
        <v>304</v>
      </c>
      <c r="AF164">
        <v>219</v>
      </c>
      <c r="AG164">
        <v>9</v>
      </c>
      <c r="AJ164">
        <v>25761</v>
      </c>
      <c r="AK164">
        <v>24762</v>
      </c>
      <c r="AL164">
        <v>1569</v>
      </c>
      <c r="AM164">
        <v>1557</v>
      </c>
      <c r="AN164">
        <v>14</v>
      </c>
      <c r="AO164">
        <v>5212</v>
      </c>
      <c r="AP164">
        <v>149</v>
      </c>
      <c r="AQ164">
        <v>753</v>
      </c>
      <c r="AR164">
        <v>671</v>
      </c>
      <c r="AS164">
        <v>11</v>
      </c>
    </row>
    <row r="165" spans="1:45" x14ac:dyDescent="0.3">
      <c r="A165" s="1" t="s">
        <v>7</v>
      </c>
      <c r="B165">
        <v>117</v>
      </c>
      <c r="C165">
        <v>3</v>
      </c>
      <c r="D165">
        <v>114</v>
      </c>
      <c r="E165">
        <v>117</v>
      </c>
      <c r="F165">
        <v>121</v>
      </c>
      <c r="G165">
        <v>118</v>
      </c>
      <c r="K165" t="s">
        <v>105</v>
      </c>
      <c r="L165" t="s">
        <v>106</v>
      </c>
      <c r="M165" t="s">
        <v>107</v>
      </c>
      <c r="N165" t="s">
        <v>108</v>
      </c>
      <c r="O165" t="s">
        <v>109</v>
      </c>
      <c r="P165" t="s">
        <v>105</v>
      </c>
      <c r="Q165" t="s">
        <v>106</v>
      </c>
      <c r="R165" t="s">
        <v>107</v>
      </c>
      <c r="S165" t="s">
        <v>108</v>
      </c>
      <c r="T165" t="s">
        <v>109</v>
      </c>
      <c r="X165">
        <v>11542</v>
      </c>
      <c r="Y165">
        <v>13030</v>
      </c>
      <c r="Z165">
        <v>1142</v>
      </c>
      <c r="AA165">
        <v>311</v>
      </c>
      <c r="AB165">
        <v>11</v>
      </c>
      <c r="AC165">
        <v>17341</v>
      </c>
      <c r="AD165">
        <v>1339</v>
      </c>
      <c r="AE165">
        <v>409</v>
      </c>
      <c r="AF165">
        <v>248</v>
      </c>
      <c r="AG165">
        <v>10</v>
      </c>
      <c r="AJ165">
        <v>26231</v>
      </c>
      <c r="AK165">
        <v>24001</v>
      </c>
      <c r="AL165">
        <v>1052</v>
      </c>
      <c r="AM165">
        <v>2084</v>
      </c>
      <c r="AN165">
        <v>12</v>
      </c>
      <c r="AO165">
        <v>2365</v>
      </c>
      <c r="AP165">
        <v>136</v>
      </c>
      <c r="AQ165">
        <v>1059</v>
      </c>
      <c r="AR165">
        <v>564</v>
      </c>
      <c r="AS165">
        <v>11</v>
      </c>
    </row>
    <row r="166" spans="1:45" x14ac:dyDescent="0.3">
      <c r="A166" s="1" t="s">
        <v>8</v>
      </c>
      <c r="B166">
        <v>120</v>
      </c>
      <c r="C166">
        <v>5</v>
      </c>
      <c r="D166">
        <v>114</v>
      </c>
      <c r="E166">
        <v>118</v>
      </c>
      <c r="F166">
        <v>126</v>
      </c>
      <c r="G166">
        <v>121</v>
      </c>
      <c r="J166" t="s">
        <v>1</v>
      </c>
      <c r="K166">
        <f>AVERAGE(X236:X241)</f>
        <v>28084.666666666668</v>
      </c>
      <c r="L166">
        <f>AVERAGE(Y236:Y241)</f>
        <v>28211</v>
      </c>
      <c r="M166">
        <f>AVERAGE(Z236:Z241)</f>
        <v>2039.6666666666667</v>
      </c>
      <c r="N166">
        <f>AVERAGE(AA236:AA241)</f>
        <v>1646.5</v>
      </c>
      <c r="O166">
        <f>AVERAGE(AB236:AB241)</f>
        <v>8.1666666666666661</v>
      </c>
      <c r="P166">
        <f>AVERAGE(AC236:AC241)</f>
        <v>7094.833333333333</v>
      </c>
      <c r="Q166">
        <f>AVERAGE(AD236:AD241)</f>
        <v>172.33333333333334</v>
      </c>
      <c r="R166">
        <f>AVERAGE(AE236:AE241)</f>
        <v>907.83333333333337</v>
      </c>
      <c r="S166">
        <f>AVERAGE(AF236:AF241)</f>
        <v>926.16666666666663</v>
      </c>
      <c r="T166">
        <f>AVERAGE(AG236:AG241)</f>
        <v>7.666666666666667</v>
      </c>
      <c r="X166">
        <v>10987</v>
      </c>
      <c r="Y166">
        <v>12299</v>
      </c>
      <c r="Z166">
        <v>535</v>
      </c>
      <c r="AA166">
        <v>810</v>
      </c>
      <c r="AB166">
        <v>10</v>
      </c>
      <c r="AC166">
        <v>21264</v>
      </c>
      <c r="AD166">
        <v>345</v>
      </c>
      <c r="AE166">
        <v>250</v>
      </c>
      <c r="AF166">
        <v>139</v>
      </c>
      <c r="AG166">
        <v>9</v>
      </c>
      <c r="AJ166">
        <v>28115</v>
      </c>
      <c r="AK166">
        <v>29060</v>
      </c>
      <c r="AL166">
        <v>3251</v>
      </c>
      <c r="AM166">
        <v>1840</v>
      </c>
      <c r="AN166">
        <v>9</v>
      </c>
      <c r="AO166">
        <v>17404</v>
      </c>
      <c r="AP166">
        <v>127</v>
      </c>
      <c r="AQ166">
        <v>1023</v>
      </c>
      <c r="AR166">
        <v>1293</v>
      </c>
      <c r="AS166">
        <v>8</v>
      </c>
    </row>
    <row r="167" spans="1:45" x14ac:dyDescent="0.3">
      <c r="A167" s="1" t="s">
        <v>9</v>
      </c>
      <c r="B167">
        <v>120</v>
      </c>
      <c r="C167">
        <v>4</v>
      </c>
      <c r="D167">
        <v>117</v>
      </c>
      <c r="E167">
        <v>116</v>
      </c>
      <c r="F167">
        <v>124</v>
      </c>
      <c r="G167">
        <v>121</v>
      </c>
      <c r="J167" t="s">
        <v>111</v>
      </c>
      <c r="K167">
        <f>AVEDEV(X236:X241)</f>
        <v>1536.1111111111106</v>
      </c>
      <c r="L167">
        <f>AVEDEV(Y236:Y241)</f>
        <v>893.66666666666663</v>
      </c>
      <c r="M167">
        <f>AVEDEV(Z236:Z241)</f>
        <v>724.88888888888903</v>
      </c>
      <c r="N167">
        <f>AVEDEV(AA236:AA241)</f>
        <v>477.16666666666669</v>
      </c>
      <c r="O167">
        <f>AVEDEV(AB236:AB241)</f>
        <v>0.88888888888888873</v>
      </c>
      <c r="P167">
        <f>AVEDEV(AC236:AC241)</f>
        <v>3986.1111111111109</v>
      </c>
      <c r="Q167">
        <f>AVEDEV(AD236:AD241)</f>
        <v>66.222222222222243</v>
      </c>
      <c r="R167">
        <f>AVEDEV(AE236:AE241)</f>
        <v>126.83333333333333</v>
      </c>
      <c r="S167">
        <f>AVEDEV(AF236:AF241)</f>
        <v>246.5</v>
      </c>
      <c r="T167">
        <f>AVEDEV(AG236:AG241)</f>
        <v>0.66666666666666663</v>
      </c>
      <c r="X167">
        <v>13766</v>
      </c>
      <c r="Y167">
        <v>12088</v>
      </c>
      <c r="Z167">
        <v>1141</v>
      </c>
      <c r="AA167">
        <v>283</v>
      </c>
      <c r="AB167">
        <v>14</v>
      </c>
      <c r="AC167">
        <v>18597</v>
      </c>
      <c r="AD167">
        <v>154</v>
      </c>
      <c r="AE167">
        <v>275</v>
      </c>
      <c r="AF167">
        <v>255</v>
      </c>
      <c r="AG167">
        <v>9</v>
      </c>
      <c r="AJ167">
        <v>26230</v>
      </c>
      <c r="AK167">
        <v>27695</v>
      </c>
      <c r="AL167">
        <v>3003</v>
      </c>
      <c r="AM167">
        <v>1470</v>
      </c>
      <c r="AN167">
        <v>8</v>
      </c>
      <c r="AO167">
        <v>3989</v>
      </c>
      <c r="AP167">
        <v>145</v>
      </c>
      <c r="AQ167">
        <v>731</v>
      </c>
      <c r="AR167">
        <v>1288</v>
      </c>
      <c r="AS167">
        <v>9</v>
      </c>
    </row>
    <row r="168" spans="1:45" x14ac:dyDescent="0.3">
      <c r="A168" s="1" t="s">
        <v>10</v>
      </c>
      <c r="B168">
        <v>118</v>
      </c>
      <c r="C168">
        <v>4</v>
      </c>
      <c r="D168">
        <v>113</v>
      </c>
      <c r="E168">
        <v>117</v>
      </c>
      <c r="F168">
        <v>121</v>
      </c>
      <c r="G168">
        <v>120</v>
      </c>
      <c r="X168">
        <v>12788</v>
      </c>
      <c r="Y168">
        <v>12156</v>
      </c>
      <c r="Z168">
        <v>960</v>
      </c>
      <c r="AA168">
        <v>735</v>
      </c>
      <c r="AB168">
        <v>14</v>
      </c>
      <c r="AC168">
        <v>15647</v>
      </c>
      <c r="AD168">
        <v>339</v>
      </c>
      <c r="AE168">
        <v>218</v>
      </c>
      <c r="AF168">
        <v>131</v>
      </c>
      <c r="AG168">
        <v>8</v>
      </c>
      <c r="AJ168">
        <v>25331</v>
      </c>
      <c r="AK168">
        <v>27124</v>
      </c>
      <c r="AL168">
        <v>1122</v>
      </c>
      <c r="AM168">
        <v>1097</v>
      </c>
      <c r="AN168">
        <v>7</v>
      </c>
      <c r="AO168">
        <v>5728</v>
      </c>
      <c r="AP168">
        <v>371</v>
      </c>
      <c r="AQ168">
        <v>886</v>
      </c>
      <c r="AR168">
        <v>937</v>
      </c>
      <c r="AS168">
        <v>7</v>
      </c>
    </row>
    <row r="169" spans="1:45" x14ac:dyDescent="0.3">
      <c r="A169" s="1" t="s">
        <v>11</v>
      </c>
      <c r="B169">
        <v>112</v>
      </c>
      <c r="C169">
        <v>5</v>
      </c>
      <c r="D169">
        <v>106</v>
      </c>
      <c r="E169">
        <v>109</v>
      </c>
      <c r="F169">
        <v>118</v>
      </c>
      <c r="G169">
        <v>114</v>
      </c>
      <c r="X169">
        <v>12451</v>
      </c>
      <c r="Y169">
        <v>12064</v>
      </c>
      <c r="Z169">
        <v>693</v>
      </c>
      <c r="AA169">
        <v>901</v>
      </c>
      <c r="AB169">
        <v>10</v>
      </c>
      <c r="AC169">
        <v>14159</v>
      </c>
      <c r="AD169">
        <v>179</v>
      </c>
      <c r="AE169">
        <v>380</v>
      </c>
      <c r="AF169">
        <v>93</v>
      </c>
      <c r="AG169">
        <v>8</v>
      </c>
      <c r="AJ169">
        <v>30415</v>
      </c>
      <c r="AK169">
        <v>29753</v>
      </c>
      <c r="AL169">
        <v>1775</v>
      </c>
      <c r="AM169">
        <v>941</v>
      </c>
      <c r="AN169">
        <v>7</v>
      </c>
      <c r="AO169">
        <v>8744</v>
      </c>
      <c r="AP169">
        <v>118</v>
      </c>
      <c r="AQ169">
        <v>962</v>
      </c>
      <c r="AR169">
        <v>574</v>
      </c>
      <c r="AS169">
        <v>8</v>
      </c>
    </row>
    <row r="170" spans="1:45" x14ac:dyDescent="0.3">
      <c r="A170" s="1" t="s">
        <v>12</v>
      </c>
      <c r="B170">
        <v>118</v>
      </c>
      <c r="C170">
        <v>3</v>
      </c>
      <c r="D170">
        <v>114</v>
      </c>
      <c r="E170">
        <v>118</v>
      </c>
      <c r="F170">
        <v>122</v>
      </c>
      <c r="G170">
        <v>119</v>
      </c>
      <c r="J170" t="s">
        <v>222</v>
      </c>
      <c r="K170" s="23" t="s">
        <v>130</v>
      </c>
      <c r="L170" s="23"/>
      <c r="M170" s="23"/>
      <c r="N170" s="23"/>
      <c r="O170" s="23"/>
      <c r="P170" s="23" t="s">
        <v>131</v>
      </c>
      <c r="Q170" s="23"/>
      <c r="R170" s="23"/>
      <c r="S170" s="23"/>
      <c r="T170" s="23"/>
      <c r="AJ170">
        <v>29166</v>
      </c>
      <c r="AK170">
        <v>28501</v>
      </c>
      <c r="AL170">
        <v>1923</v>
      </c>
      <c r="AM170">
        <v>2051</v>
      </c>
      <c r="AN170">
        <v>10</v>
      </c>
      <c r="AO170">
        <v>5041</v>
      </c>
      <c r="AP170">
        <v>141</v>
      </c>
      <c r="AQ170">
        <v>726</v>
      </c>
      <c r="AR170">
        <v>820</v>
      </c>
      <c r="AS170">
        <v>7</v>
      </c>
    </row>
    <row r="171" spans="1:45" x14ac:dyDescent="0.3">
      <c r="A171" s="1" t="s">
        <v>13</v>
      </c>
      <c r="B171">
        <v>119</v>
      </c>
      <c r="C171">
        <v>2</v>
      </c>
      <c r="D171">
        <v>119</v>
      </c>
      <c r="E171">
        <v>117</v>
      </c>
      <c r="F171">
        <v>120</v>
      </c>
      <c r="G171">
        <v>118</v>
      </c>
      <c r="K171" t="s">
        <v>105</v>
      </c>
      <c r="L171" t="s">
        <v>106</v>
      </c>
      <c r="M171" t="s">
        <v>107</v>
      </c>
      <c r="N171" t="s">
        <v>108</v>
      </c>
      <c r="O171" t="s">
        <v>109</v>
      </c>
      <c r="P171" t="s">
        <v>105</v>
      </c>
      <c r="Q171" t="s">
        <v>106</v>
      </c>
      <c r="R171" t="s">
        <v>107</v>
      </c>
      <c r="S171" t="s">
        <v>108</v>
      </c>
      <c r="T171" t="s">
        <v>109</v>
      </c>
      <c r="AJ171">
        <v>29251</v>
      </c>
      <c r="AK171">
        <v>27133</v>
      </c>
      <c r="AL171">
        <v>1164</v>
      </c>
      <c r="AM171">
        <v>2480</v>
      </c>
      <c r="AN171">
        <v>8</v>
      </c>
      <c r="AO171">
        <v>1663</v>
      </c>
      <c r="AP171">
        <v>132</v>
      </c>
      <c r="AQ171">
        <v>1119</v>
      </c>
      <c r="AR171">
        <v>645</v>
      </c>
      <c r="AS171">
        <v>7</v>
      </c>
    </row>
    <row r="172" spans="1:45" x14ac:dyDescent="0.3">
      <c r="A172" s="1" t="s">
        <v>14</v>
      </c>
      <c r="B172">
        <v>116</v>
      </c>
      <c r="C172">
        <v>3</v>
      </c>
      <c r="D172">
        <v>112</v>
      </c>
      <c r="E172">
        <v>114</v>
      </c>
      <c r="F172">
        <v>119</v>
      </c>
      <c r="G172">
        <v>117</v>
      </c>
      <c r="J172" t="s">
        <v>1</v>
      </c>
      <c r="K172">
        <f>AVERAGE(X244:X249)</f>
        <v>31878.5</v>
      </c>
      <c r="L172">
        <f>AVERAGE(Y244:Y249)</f>
        <v>31046</v>
      </c>
      <c r="M172">
        <f>AVERAGE(Z244:Z249)</f>
        <v>2119.3333333333335</v>
      </c>
      <c r="N172">
        <f>AVERAGE(AA244:AA249)</f>
        <v>1707.3333333333333</v>
      </c>
      <c r="O172">
        <f>AVERAGE(AB244:AB249)</f>
        <v>10.333333333333334</v>
      </c>
      <c r="P172">
        <f>AVERAGE(AC244:AC249)</f>
        <v>7517.166666666667</v>
      </c>
      <c r="Q172">
        <f>AVERAGE(AD244:AD249)</f>
        <v>190.5</v>
      </c>
      <c r="R172">
        <f>AVERAGE(AE244:AE249)</f>
        <v>1060.3333333333333</v>
      </c>
      <c r="S172">
        <f>AVERAGE(AF244:AF249)</f>
        <v>1045.6666666666667</v>
      </c>
      <c r="T172">
        <f>AVERAGE(AG244:AG249)</f>
        <v>10</v>
      </c>
      <c r="X172">
        <v>13666</v>
      </c>
      <c r="Y172">
        <v>14689</v>
      </c>
      <c r="Z172">
        <v>1557</v>
      </c>
      <c r="AA172">
        <v>633</v>
      </c>
      <c r="AB172">
        <v>16</v>
      </c>
      <c r="AC172">
        <v>23480</v>
      </c>
      <c r="AD172">
        <v>147</v>
      </c>
      <c r="AE172">
        <v>334</v>
      </c>
      <c r="AF172">
        <v>332</v>
      </c>
      <c r="AG172">
        <v>9</v>
      </c>
      <c r="AJ172">
        <v>32236</v>
      </c>
      <c r="AK172">
        <v>32401</v>
      </c>
      <c r="AL172">
        <v>3716</v>
      </c>
      <c r="AM172">
        <v>2021</v>
      </c>
      <c r="AN172">
        <v>10</v>
      </c>
      <c r="AO172">
        <v>16138</v>
      </c>
      <c r="AP172">
        <v>135</v>
      </c>
      <c r="AQ172">
        <v>1133</v>
      </c>
      <c r="AR172">
        <v>1454</v>
      </c>
      <c r="AS172">
        <v>10</v>
      </c>
    </row>
    <row r="173" spans="1:45" x14ac:dyDescent="0.3">
      <c r="A173" s="1" t="s">
        <v>15</v>
      </c>
      <c r="B173">
        <v>117</v>
      </c>
      <c r="C173">
        <v>3</v>
      </c>
      <c r="D173">
        <v>113</v>
      </c>
      <c r="E173">
        <v>116</v>
      </c>
      <c r="F173">
        <v>121</v>
      </c>
      <c r="G173">
        <v>118</v>
      </c>
      <c r="J173" t="s">
        <v>111</v>
      </c>
      <c r="K173">
        <f>AVEDEV(X244:X249)</f>
        <v>1722</v>
      </c>
      <c r="L173">
        <f>AVEDEV(Y244:Y249)</f>
        <v>1453.3333333333333</v>
      </c>
      <c r="M173">
        <f>AVEDEV(Z244:Z249)</f>
        <v>999.44444444444468</v>
      </c>
      <c r="N173">
        <f>AVEDEV(AA244:AA249)</f>
        <v>530.88888888888903</v>
      </c>
      <c r="O173">
        <f>AVEDEV(AB244:AB249)</f>
        <v>0.55555555555555591</v>
      </c>
      <c r="P173">
        <f>AVEDEV(AC244:AC249)</f>
        <v>4087.5555555555561</v>
      </c>
      <c r="Q173">
        <f>AVEDEV(AD244:AD249)</f>
        <v>85.5</v>
      </c>
      <c r="R173">
        <f>AVEDEV(AE244:AE249)</f>
        <v>130.88888888888891</v>
      </c>
      <c r="S173">
        <f>AVEDEV(AF244:AF249)</f>
        <v>255</v>
      </c>
      <c r="T173">
        <f>AVEDEV(AG244:AG249)</f>
        <v>0</v>
      </c>
      <c r="X173">
        <v>12977</v>
      </c>
      <c r="Y173">
        <v>14572</v>
      </c>
      <c r="Z173">
        <v>1446</v>
      </c>
      <c r="AA173">
        <v>458</v>
      </c>
      <c r="AB173">
        <v>11</v>
      </c>
      <c r="AC173">
        <v>18066</v>
      </c>
      <c r="AD173">
        <v>863</v>
      </c>
      <c r="AE173">
        <v>442</v>
      </c>
      <c r="AF173">
        <v>336</v>
      </c>
      <c r="AG173">
        <v>10</v>
      </c>
      <c r="AJ173">
        <v>30318</v>
      </c>
      <c r="AK173">
        <v>33150</v>
      </c>
      <c r="AL173">
        <v>3521</v>
      </c>
      <c r="AM173">
        <v>1834</v>
      </c>
      <c r="AN173">
        <v>10</v>
      </c>
      <c r="AO173">
        <v>4657</v>
      </c>
      <c r="AP173">
        <v>164</v>
      </c>
      <c r="AQ173">
        <v>806</v>
      </c>
      <c r="AR173">
        <v>1399</v>
      </c>
      <c r="AS173">
        <v>10</v>
      </c>
    </row>
    <row r="174" spans="1:45" x14ac:dyDescent="0.3">
      <c r="A174" s="1" t="s">
        <v>16</v>
      </c>
      <c r="B174">
        <v>118</v>
      </c>
      <c r="C174">
        <v>4</v>
      </c>
      <c r="D174">
        <v>114</v>
      </c>
      <c r="E174">
        <v>114</v>
      </c>
      <c r="F174">
        <v>122</v>
      </c>
      <c r="G174">
        <v>121</v>
      </c>
      <c r="X174">
        <v>12173</v>
      </c>
      <c r="Y174">
        <v>13770</v>
      </c>
      <c r="Z174">
        <v>717</v>
      </c>
      <c r="AA174">
        <v>726</v>
      </c>
      <c r="AB174">
        <v>10</v>
      </c>
      <c r="AC174">
        <v>20463</v>
      </c>
      <c r="AD174">
        <v>213</v>
      </c>
      <c r="AE174">
        <v>252</v>
      </c>
      <c r="AF174">
        <v>183</v>
      </c>
      <c r="AG174">
        <v>9</v>
      </c>
      <c r="AJ174">
        <v>28273</v>
      </c>
      <c r="AK174">
        <v>31947</v>
      </c>
      <c r="AL174">
        <v>1311</v>
      </c>
      <c r="AM174">
        <v>1075</v>
      </c>
      <c r="AN174">
        <v>10</v>
      </c>
      <c r="AO174">
        <v>6327</v>
      </c>
      <c r="AP174">
        <v>447</v>
      </c>
      <c r="AQ174">
        <v>1095</v>
      </c>
      <c r="AR174">
        <v>1049</v>
      </c>
      <c r="AS174">
        <v>10</v>
      </c>
    </row>
    <row r="175" spans="1:45" x14ac:dyDescent="0.3">
      <c r="A175" s="1" t="s">
        <v>17</v>
      </c>
      <c r="B175">
        <v>117</v>
      </c>
      <c r="C175">
        <v>5</v>
      </c>
      <c r="D175">
        <v>112</v>
      </c>
      <c r="E175">
        <v>113</v>
      </c>
      <c r="F175">
        <v>123</v>
      </c>
      <c r="G175">
        <v>118</v>
      </c>
      <c r="X175">
        <v>15301</v>
      </c>
      <c r="Y175">
        <v>13374</v>
      </c>
      <c r="Z175">
        <v>1221</v>
      </c>
      <c r="AA175">
        <v>245</v>
      </c>
      <c r="AB175">
        <v>11</v>
      </c>
      <c r="AC175">
        <v>19980</v>
      </c>
      <c r="AD175">
        <v>131</v>
      </c>
      <c r="AE175">
        <v>265</v>
      </c>
      <c r="AF175">
        <v>341</v>
      </c>
      <c r="AG175">
        <v>9</v>
      </c>
      <c r="AJ175">
        <v>34391</v>
      </c>
      <c r="AK175">
        <v>30350</v>
      </c>
      <c r="AL175">
        <v>1718</v>
      </c>
      <c r="AM175">
        <v>747</v>
      </c>
      <c r="AN175">
        <v>10</v>
      </c>
      <c r="AO175">
        <v>11159</v>
      </c>
      <c r="AP175">
        <v>120</v>
      </c>
      <c r="AQ175">
        <v>1099</v>
      </c>
      <c r="AR175">
        <v>670</v>
      </c>
      <c r="AS175">
        <v>10</v>
      </c>
    </row>
    <row r="176" spans="1:45" x14ac:dyDescent="0.3">
      <c r="A176" s="1" t="s">
        <v>18</v>
      </c>
      <c r="B176">
        <v>122</v>
      </c>
      <c r="C176">
        <v>3</v>
      </c>
      <c r="D176">
        <v>118</v>
      </c>
      <c r="E176">
        <v>121</v>
      </c>
      <c r="F176">
        <v>126</v>
      </c>
      <c r="G176">
        <v>122</v>
      </c>
      <c r="X176">
        <v>14517</v>
      </c>
      <c r="Y176">
        <v>13622</v>
      </c>
      <c r="Z176">
        <v>1031</v>
      </c>
      <c r="AA176">
        <v>808</v>
      </c>
      <c r="AB176">
        <v>13</v>
      </c>
      <c r="AC176">
        <v>17267</v>
      </c>
      <c r="AD176">
        <v>255</v>
      </c>
      <c r="AE176">
        <v>225</v>
      </c>
      <c r="AF176">
        <v>166</v>
      </c>
      <c r="AG176">
        <v>8</v>
      </c>
      <c r="AJ176">
        <v>33193</v>
      </c>
      <c r="AK176">
        <v>28805</v>
      </c>
      <c r="AL176">
        <v>1540</v>
      </c>
      <c r="AM176">
        <v>1937</v>
      </c>
      <c r="AN176">
        <v>12</v>
      </c>
      <c r="AO176">
        <v>5311</v>
      </c>
      <c r="AP176">
        <v>137</v>
      </c>
      <c r="AQ176">
        <v>922</v>
      </c>
      <c r="AR176">
        <v>963</v>
      </c>
      <c r="AS176">
        <v>10</v>
      </c>
    </row>
    <row r="177" spans="1:45" x14ac:dyDescent="0.3">
      <c r="A177" s="1" t="s">
        <v>19</v>
      </c>
      <c r="B177">
        <v>118</v>
      </c>
      <c r="C177">
        <v>3</v>
      </c>
      <c r="D177">
        <v>117</v>
      </c>
      <c r="E177">
        <v>115</v>
      </c>
      <c r="F177">
        <v>121</v>
      </c>
      <c r="G177">
        <v>120</v>
      </c>
      <c r="X177">
        <v>14013</v>
      </c>
      <c r="Y177">
        <v>13540</v>
      </c>
      <c r="Z177">
        <v>726</v>
      </c>
      <c r="AA177">
        <v>1128</v>
      </c>
      <c r="AB177">
        <v>10</v>
      </c>
      <c r="AC177">
        <v>10054</v>
      </c>
      <c r="AD177">
        <v>163</v>
      </c>
      <c r="AE177">
        <v>392</v>
      </c>
      <c r="AF177">
        <v>126</v>
      </c>
      <c r="AG177">
        <v>9</v>
      </c>
      <c r="AJ177">
        <v>32860</v>
      </c>
      <c r="AK177">
        <v>29623</v>
      </c>
      <c r="AL177">
        <v>910</v>
      </c>
      <c r="AM177">
        <v>2630</v>
      </c>
      <c r="AN177">
        <v>10</v>
      </c>
      <c r="AO177">
        <v>1511</v>
      </c>
      <c r="AP177">
        <v>140</v>
      </c>
      <c r="AQ177">
        <v>1307</v>
      </c>
      <c r="AR177">
        <v>739</v>
      </c>
      <c r="AS177">
        <v>10</v>
      </c>
    </row>
    <row r="178" spans="1:45" x14ac:dyDescent="0.3">
      <c r="A178" s="1" t="s">
        <v>20</v>
      </c>
      <c r="B178">
        <v>9730</v>
      </c>
      <c r="C178">
        <v>408</v>
      </c>
      <c r="D178">
        <v>9239</v>
      </c>
      <c r="E178">
        <v>9650</v>
      </c>
      <c r="F178">
        <v>10226</v>
      </c>
      <c r="G178">
        <v>9804</v>
      </c>
    </row>
    <row r="179" spans="1:45" x14ac:dyDescent="0.3">
      <c r="A179" s="1" t="s">
        <v>21</v>
      </c>
      <c r="B179">
        <v>3666</v>
      </c>
      <c r="C179">
        <v>572</v>
      </c>
      <c r="D179">
        <v>3089</v>
      </c>
      <c r="E179">
        <v>4078</v>
      </c>
      <c r="F179">
        <v>4231</v>
      </c>
      <c r="G179">
        <v>3268</v>
      </c>
    </row>
    <row r="180" spans="1:45" x14ac:dyDescent="0.3">
      <c r="A180" s="1" t="s">
        <v>22</v>
      </c>
      <c r="B180">
        <v>31</v>
      </c>
      <c r="C180">
        <v>3</v>
      </c>
      <c r="D180">
        <v>30</v>
      </c>
      <c r="E180">
        <v>32</v>
      </c>
      <c r="F180">
        <v>35</v>
      </c>
      <c r="G180">
        <v>29</v>
      </c>
      <c r="X180">
        <v>17136</v>
      </c>
      <c r="Y180">
        <v>16972</v>
      </c>
      <c r="Z180">
        <v>1828</v>
      </c>
      <c r="AA180">
        <v>758</v>
      </c>
      <c r="AB180">
        <v>14</v>
      </c>
      <c r="AC180">
        <v>23981</v>
      </c>
      <c r="AD180">
        <v>136</v>
      </c>
      <c r="AE180">
        <v>392</v>
      </c>
      <c r="AF180">
        <v>466</v>
      </c>
      <c r="AG180">
        <v>9</v>
      </c>
    </row>
    <row r="181" spans="1:45" x14ac:dyDescent="0.3">
      <c r="A181" s="1" t="s">
        <v>23</v>
      </c>
      <c r="B181">
        <v>21</v>
      </c>
      <c r="C181">
        <v>3</v>
      </c>
      <c r="D181">
        <v>20</v>
      </c>
      <c r="E181">
        <v>25</v>
      </c>
      <c r="F181">
        <v>22</v>
      </c>
      <c r="G181">
        <v>19</v>
      </c>
      <c r="X181">
        <v>15009</v>
      </c>
      <c r="Y181">
        <v>14372</v>
      </c>
      <c r="Z181">
        <v>1736</v>
      </c>
      <c r="AA181">
        <v>546</v>
      </c>
      <c r="AB181">
        <v>10</v>
      </c>
      <c r="AC181">
        <v>18247</v>
      </c>
      <c r="AD181">
        <v>467</v>
      </c>
      <c r="AE181">
        <v>463</v>
      </c>
      <c r="AF181">
        <v>447</v>
      </c>
      <c r="AG181">
        <v>10</v>
      </c>
    </row>
    <row r="182" spans="1:45" x14ac:dyDescent="0.3">
      <c r="A182" s="1" t="s">
        <v>24</v>
      </c>
      <c r="B182">
        <v>77</v>
      </c>
      <c r="C182">
        <v>10</v>
      </c>
      <c r="D182">
        <v>66</v>
      </c>
      <c r="E182">
        <v>81</v>
      </c>
      <c r="F182">
        <v>89</v>
      </c>
      <c r="G182">
        <v>74</v>
      </c>
      <c r="X182">
        <v>13667</v>
      </c>
      <c r="Y182">
        <v>13048</v>
      </c>
      <c r="Z182">
        <v>867</v>
      </c>
      <c r="AA182">
        <v>733</v>
      </c>
      <c r="AB182">
        <v>9</v>
      </c>
      <c r="AC182">
        <v>15588</v>
      </c>
      <c r="AD182">
        <v>148</v>
      </c>
      <c r="AE182">
        <v>285</v>
      </c>
      <c r="AF182">
        <v>240</v>
      </c>
      <c r="AG182">
        <v>9</v>
      </c>
    </row>
    <row r="183" spans="1:45" x14ac:dyDescent="0.3">
      <c r="A183" s="1" t="s">
        <v>25</v>
      </c>
      <c r="B183">
        <v>9570</v>
      </c>
      <c r="C183">
        <v>1446</v>
      </c>
      <c r="D183">
        <v>10495</v>
      </c>
      <c r="E183">
        <v>10685</v>
      </c>
      <c r="F183">
        <v>7526</v>
      </c>
      <c r="G183">
        <v>9574</v>
      </c>
      <c r="X183">
        <v>18336</v>
      </c>
      <c r="Y183">
        <v>13460</v>
      </c>
      <c r="Z183">
        <v>1310</v>
      </c>
      <c r="AA183">
        <v>329</v>
      </c>
      <c r="AB183">
        <v>10</v>
      </c>
      <c r="AC183">
        <v>18784</v>
      </c>
      <c r="AD183">
        <v>116</v>
      </c>
      <c r="AE183">
        <v>324</v>
      </c>
      <c r="AF183">
        <v>472</v>
      </c>
      <c r="AG183">
        <v>10</v>
      </c>
    </row>
    <row r="184" spans="1:45" x14ac:dyDescent="0.3">
      <c r="A184" s="1" t="s">
        <v>26</v>
      </c>
      <c r="B184">
        <v>2479</v>
      </c>
      <c r="C184">
        <v>151</v>
      </c>
      <c r="D184">
        <v>2393</v>
      </c>
      <c r="E184">
        <v>2337</v>
      </c>
      <c r="F184">
        <v>2505</v>
      </c>
      <c r="G184">
        <v>2680</v>
      </c>
      <c r="X184">
        <v>17592</v>
      </c>
      <c r="Y184">
        <v>15345</v>
      </c>
      <c r="Z184">
        <v>1273</v>
      </c>
      <c r="AA184">
        <v>919</v>
      </c>
      <c r="AB184">
        <v>13</v>
      </c>
      <c r="AC184">
        <v>17575</v>
      </c>
      <c r="AD184">
        <v>205</v>
      </c>
      <c r="AE184">
        <v>261</v>
      </c>
      <c r="AF184">
        <v>237</v>
      </c>
      <c r="AG184">
        <v>8</v>
      </c>
    </row>
    <row r="185" spans="1:45" x14ac:dyDescent="0.3">
      <c r="A185" s="1" t="s">
        <v>27</v>
      </c>
      <c r="B185">
        <v>24</v>
      </c>
      <c r="C185">
        <v>5</v>
      </c>
      <c r="D185">
        <v>20</v>
      </c>
      <c r="E185">
        <v>27</v>
      </c>
      <c r="F185">
        <v>29</v>
      </c>
      <c r="G185">
        <v>20</v>
      </c>
      <c r="X185">
        <v>16996</v>
      </c>
      <c r="Y185">
        <v>15147</v>
      </c>
      <c r="Z185">
        <v>926</v>
      </c>
      <c r="AA185">
        <v>1396</v>
      </c>
      <c r="AB185">
        <v>10</v>
      </c>
      <c r="AC185">
        <v>7408</v>
      </c>
      <c r="AD185">
        <v>157</v>
      </c>
      <c r="AE185">
        <v>511</v>
      </c>
      <c r="AF185">
        <v>187</v>
      </c>
      <c r="AG185">
        <v>9</v>
      </c>
    </row>
    <row r="186" spans="1:45" x14ac:dyDescent="0.3">
      <c r="A186" s="1" t="s">
        <v>28</v>
      </c>
      <c r="B186">
        <v>29</v>
      </c>
      <c r="C186">
        <v>2</v>
      </c>
      <c r="D186">
        <v>26</v>
      </c>
      <c r="E186">
        <v>30</v>
      </c>
      <c r="F186">
        <v>29</v>
      </c>
      <c r="G186">
        <v>31</v>
      </c>
    </row>
    <row r="187" spans="1:45" x14ac:dyDescent="0.3">
      <c r="A187" s="1" t="s">
        <v>29</v>
      </c>
      <c r="B187">
        <v>26</v>
      </c>
      <c r="C187">
        <v>3</v>
      </c>
      <c r="D187">
        <v>24</v>
      </c>
      <c r="E187">
        <v>25</v>
      </c>
      <c r="F187">
        <v>30</v>
      </c>
      <c r="G187">
        <v>24</v>
      </c>
    </row>
    <row r="188" spans="1:45" x14ac:dyDescent="0.3">
      <c r="A188" s="1" t="s">
        <v>30</v>
      </c>
      <c r="B188">
        <v>117</v>
      </c>
      <c r="C188">
        <v>5</v>
      </c>
      <c r="D188">
        <v>112</v>
      </c>
      <c r="E188">
        <v>113</v>
      </c>
      <c r="F188">
        <v>122</v>
      </c>
      <c r="G188">
        <v>120</v>
      </c>
      <c r="X188">
        <v>18125</v>
      </c>
      <c r="Y188">
        <v>19398</v>
      </c>
      <c r="Z188">
        <v>2063</v>
      </c>
      <c r="AA188">
        <v>805</v>
      </c>
      <c r="AB188">
        <v>14</v>
      </c>
      <c r="AC188">
        <v>20518</v>
      </c>
      <c r="AD188">
        <v>137</v>
      </c>
      <c r="AE188">
        <v>467</v>
      </c>
      <c r="AF188">
        <v>454</v>
      </c>
      <c r="AG188">
        <v>11</v>
      </c>
    </row>
    <row r="189" spans="1:45" x14ac:dyDescent="0.3">
      <c r="A189" s="1" t="s">
        <v>31</v>
      </c>
      <c r="B189">
        <v>118</v>
      </c>
      <c r="C189">
        <v>5</v>
      </c>
      <c r="D189">
        <v>112</v>
      </c>
      <c r="E189">
        <v>115</v>
      </c>
      <c r="F189">
        <v>123</v>
      </c>
      <c r="G189">
        <v>120</v>
      </c>
      <c r="X189">
        <v>17280</v>
      </c>
      <c r="Y189">
        <v>18952</v>
      </c>
      <c r="Z189">
        <v>1931</v>
      </c>
      <c r="AA189">
        <v>681</v>
      </c>
      <c r="AB189">
        <v>12</v>
      </c>
      <c r="AC189">
        <v>19298</v>
      </c>
      <c r="AD189">
        <v>334</v>
      </c>
      <c r="AE189">
        <v>513</v>
      </c>
      <c r="AF189">
        <v>520</v>
      </c>
      <c r="AG189">
        <v>12</v>
      </c>
    </row>
    <row r="190" spans="1:45" x14ac:dyDescent="0.3">
      <c r="A190" s="1" t="s">
        <v>32</v>
      </c>
      <c r="B190">
        <v>9399</v>
      </c>
      <c r="C190">
        <v>289</v>
      </c>
      <c r="D190">
        <v>9048</v>
      </c>
      <c r="E190">
        <v>9317</v>
      </c>
      <c r="F190">
        <v>9734</v>
      </c>
      <c r="G190">
        <v>9495</v>
      </c>
      <c r="X190">
        <v>16302</v>
      </c>
      <c r="Y190">
        <v>17595</v>
      </c>
      <c r="Z190">
        <v>945</v>
      </c>
      <c r="AA190">
        <v>683</v>
      </c>
      <c r="AB190">
        <v>11</v>
      </c>
      <c r="AC190">
        <v>12541</v>
      </c>
      <c r="AD190">
        <v>157</v>
      </c>
      <c r="AE190">
        <v>364</v>
      </c>
      <c r="AF190">
        <v>251</v>
      </c>
      <c r="AG190">
        <v>10</v>
      </c>
    </row>
    <row r="191" spans="1:45" x14ac:dyDescent="0.3">
      <c r="A191" s="1" t="s">
        <v>33</v>
      </c>
      <c r="B191">
        <v>3323</v>
      </c>
      <c r="C191">
        <v>412</v>
      </c>
      <c r="D191">
        <v>2927</v>
      </c>
      <c r="E191">
        <v>3616</v>
      </c>
      <c r="F191">
        <v>3736</v>
      </c>
      <c r="G191">
        <v>3012</v>
      </c>
      <c r="X191">
        <v>20646</v>
      </c>
      <c r="Y191">
        <v>17578</v>
      </c>
      <c r="Z191">
        <v>1712</v>
      </c>
      <c r="AA191">
        <v>415</v>
      </c>
      <c r="AB191">
        <v>12</v>
      </c>
      <c r="AC191">
        <v>19746</v>
      </c>
      <c r="AD191">
        <v>130</v>
      </c>
      <c r="AE191">
        <v>434</v>
      </c>
      <c r="AF191">
        <v>468</v>
      </c>
      <c r="AG191">
        <v>11</v>
      </c>
    </row>
    <row r="192" spans="1:45" x14ac:dyDescent="0.3">
      <c r="A192" s="1" t="s">
        <v>34</v>
      </c>
      <c r="B192">
        <v>23</v>
      </c>
      <c r="C192">
        <v>3</v>
      </c>
      <c r="D192">
        <v>21</v>
      </c>
      <c r="E192">
        <v>23</v>
      </c>
      <c r="F192">
        <v>27</v>
      </c>
      <c r="G192">
        <v>22</v>
      </c>
      <c r="X192">
        <v>19742</v>
      </c>
      <c r="Y192">
        <v>17717</v>
      </c>
      <c r="Z192">
        <v>1447</v>
      </c>
      <c r="AA192">
        <v>1094</v>
      </c>
      <c r="AB192">
        <v>14</v>
      </c>
      <c r="AC192">
        <v>19402</v>
      </c>
      <c r="AD192">
        <v>210</v>
      </c>
      <c r="AE192">
        <v>314</v>
      </c>
      <c r="AF192">
        <v>278</v>
      </c>
      <c r="AG192">
        <v>10</v>
      </c>
    </row>
    <row r="193" spans="1:33" x14ac:dyDescent="0.3">
      <c r="A193" s="1" t="s">
        <v>35</v>
      </c>
      <c r="B193">
        <v>26</v>
      </c>
      <c r="C193">
        <v>3</v>
      </c>
      <c r="D193">
        <v>26</v>
      </c>
      <c r="E193">
        <v>26</v>
      </c>
      <c r="F193">
        <v>23</v>
      </c>
      <c r="G193">
        <v>29</v>
      </c>
      <c r="X193">
        <v>18751</v>
      </c>
      <c r="Y193">
        <v>17063</v>
      </c>
      <c r="Z193">
        <v>1069</v>
      </c>
      <c r="AA193">
        <v>1607</v>
      </c>
      <c r="AB193">
        <v>11</v>
      </c>
      <c r="AC193">
        <v>6482</v>
      </c>
      <c r="AD193">
        <v>160</v>
      </c>
      <c r="AE193">
        <v>684</v>
      </c>
      <c r="AF193">
        <v>233</v>
      </c>
      <c r="AG193">
        <v>10</v>
      </c>
    </row>
    <row r="194" spans="1:33" x14ac:dyDescent="0.3">
      <c r="A194" s="1" t="s">
        <v>36</v>
      </c>
      <c r="B194">
        <v>50</v>
      </c>
      <c r="C194">
        <v>14</v>
      </c>
      <c r="D194">
        <v>50</v>
      </c>
      <c r="E194">
        <v>66</v>
      </c>
      <c r="F194">
        <v>54</v>
      </c>
      <c r="G194">
        <v>32</v>
      </c>
    </row>
    <row r="195" spans="1:33" x14ac:dyDescent="0.3">
      <c r="A195" s="1" t="s">
        <v>37</v>
      </c>
      <c r="B195">
        <v>8308</v>
      </c>
      <c r="C195">
        <v>260</v>
      </c>
      <c r="D195">
        <v>8017</v>
      </c>
      <c r="E195">
        <v>8162</v>
      </c>
      <c r="F195">
        <v>8552</v>
      </c>
      <c r="G195">
        <v>8501</v>
      </c>
    </row>
    <row r="196" spans="1:33" x14ac:dyDescent="0.3">
      <c r="A196" s="1" t="s">
        <v>38</v>
      </c>
      <c r="B196">
        <v>3014</v>
      </c>
      <c r="C196">
        <v>1443</v>
      </c>
      <c r="D196">
        <v>1599</v>
      </c>
      <c r="E196">
        <v>3687</v>
      </c>
      <c r="F196">
        <v>4712</v>
      </c>
      <c r="G196">
        <v>2059</v>
      </c>
      <c r="X196">
        <v>19428</v>
      </c>
      <c r="Y196">
        <v>20258</v>
      </c>
      <c r="Z196">
        <v>2315</v>
      </c>
      <c r="AA196">
        <v>882</v>
      </c>
      <c r="AB196">
        <v>12</v>
      </c>
      <c r="AC196">
        <v>14438</v>
      </c>
      <c r="AD196">
        <v>129</v>
      </c>
      <c r="AE196">
        <v>568</v>
      </c>
      <c r="AF196">
        <v>631</v>
      </c>
      <c r="AG196">
        <v>10</v>
      </c>
    </row>
    <row r="197" spans="1:33" x14ac:dyDescent="0.3">
      <c r="A197" s="1" t="s">
        <v>39</v>
      </c>
      <c r="B197">
        <v>41</v>
      </c>
      <c r="C197">
        <v>14</v>
      </c>
      <c r="D197">
        <v>26</v>
      </c>
      <c r="E197">
        <v>42</v>
      </c>
      <c r="F197">
        <v>59</v>
      </c>
      <c r="G197">
        <v>37</v>
      </c>
      <c r="X197">
        <v>18714</v>
      </c>
      <c r="Y197">
        <v>20145</v>
      </c>
      <c r="Z197">
        <v>2169</v>
      </c>
      <c r="AA197">
        <v>826</v>
      </c>
      <c r="AB197">
        <v>10</v>
      </c>
      <c r="AC197">
        <v>13130</v>
      </c>
      <c r="AD197">
        <v>243</v>
      </c>
      <c r="AE197">
        <v>580</v>
      </c>
      <c r="AF197">
        <v>658</v>
      </c>
      <c r="AG197">
        <v>10</v>
      </c>
    </row>
    <row r="198" spans="1:33" x14ac:dyDescent="0.3">
      <c r="A198" s="1" t="s">
        <v>40</v>
      </c>
      <c r="B198">
        <v>31</v>
      </c>
      <c r="C198">
        <v>4</v>
      </c>
      <c r="D198">
        <v>31</v>
      </c>
      <c r="E198">
        <v>29</v>
      </c>
      <c r="F198">
        <v>36</v>
      </c>
      <c r="G198">
        <v>27</v>
      </c>
      <c r="X198">
        <v>17944</v>
      </c>
      <c r="Y198">
        <v>19107</v>
      </c>
      <c r="Z198">
        <v>953</v>
      </c>
      <c r="AA198">
        <v>694</v>
      </c>
      <c r="AB198">
        <v>10</v>
      </c>
      <c r="AC198">
        <v>7389</v>
      </c>
      <c r="AD198">
        <v>149</v>
      </c>
      <c r="AE198">
        <v>447</v>
      </c>
      <c r="AF198">
        <v>364</v>
      </c>
      <c r="AG198">
        <v>10</v>
      </c>
    </row>
    <row r="199" spans="1:33" x14ac:dyDescent="0.3">
      <c r="A199" s="1" t="s">
        <v>41</v>
      </c>
      <c r="B199">
        <v>22</v>
      </c>
      <c r="C199">
        <v>4</v>
      </c>
      <c r="D199">
        <v>17</v>
      </c>
      <c r="E199">
        <v>24</v>
      </c>
      <c r="F199">
        <v>26</v>
      </c>
      <c r="G199">
        <v>20</v>
      </c>
      <c r="X199">
        <v>21710</v>
      </c>
      <c r="Y199">
        <v>18900</v>
      </c>
      <c r="Z199">
        <v>1695</v>
      </c>
      <c r="AA199">
        <v>429</v>
      </c>
      <c r="AB199">
        <v>10</v>
      </c>
      <c r="AC199">
        <v>14220</v>
      </c>
      <c r="AD199">
        <v>127</v>
      </c>
      <c r="AE199">
        <v>530</v>
      </c>
      <c r="AF199">
        <v>482</v>
      </c>
      <c r="AG199">
        <v>10</v>
      </c>
    </row>
    <row r="200" spans="1:33" x14ac:dyDescent="0.3">
      <c r="A200" s="1" t="s">
        <v>42</v>
      </c>
      <c r="B200">
        <v>114</v>
      </c>
      <c r="C200">
        <v>5</v>
      </c>
      <c r="D200">
        <v>109</v>
      </c>
      <c r="E200">
        <v>111</v>
      </c>
      <c r="F200">
        <v>120</v>
      </c>
      <c r="G200">
        <v>114</v>
      </c>
      <c r="X200">
        <v>20685</v>
      </c>
      <c r="Y200">
        <v>18521</v>
      </c>
      <c r="Z200">
        <v>1714</v>
      </c>
      <c r="AA200">
        <v>1115</v>
      </c>
      <c r="AB200">
        <v>13</v>
      </c>
      <c r="AC200">
        <v>15864</v>
      </c>
      <c r="AD200">
        <v>182</v>
      </c>
      <c r="AE200">
        <v>372</v>
      </c>
      <c r="AF200">
        <v>339</v>
      </c>
      <c r="AG200">
        <v>9</v>
      </c>
    </row>
    <row r="201" spans="1:33" x14ac:dyDescent="0.3">
      <c r="A201" s="1" t="s">
        <v>43</v>
      </c>
      <c r="B201">
        <v>116</v>
      </c>
      <c r="C201">
        <v>5</v>
      </c>
      <c r="D201">
        <v>112</v>
      </c>
      <c r="E201">
        <v>112</v>
      </c>
      <c r="F201">
        <v>122</v>
      </c>
      <c r="G201">
        <v>119</v>
      </c>
      <c r="X201">
        <v>19815</v>
      </c>
      <c r="Y201">
        <v>17639</v>
      </c>
      <c r="Z201">
        <v>1403</v>
      </c>
      <c r="AA201">
        <v>1594</v>
      </c>
      <c r="AB201">
        <v>10</v>
      </c>
      <c r="AC201">
        <v>4965</v>
      </c>
      <c r="AD201">
        <v>146</v>
      </c>
      <c r="AE201">
        <v>832</v>
      </c>
      <c r="AF201">
        <v>299</v>
      </c>
      <c r="AG201">
        <v>9</v>
      </c>
    </row>
    <row r="202" spans="1:33" x14ac:dyDescent="0.3">
      <c r="A202" s="1" t="s">
        <v>44</v>
      </c>
      <c r="B202">
        <v>9542</v>
      </c>
      <c r="C202">
        <v>390</v>
      </c>
      <c r="D202">
        <v>9042</v>
      </c>
      <c r="E202">
        <v>9539</v>
      </c>
      <c r="F202">
        <v>9994</v>
      </c>
      <c r="G202">
        <v>9595</v>
      </c>
    </row>
    <row r="203" spans="1:33" x14ac:dyDescent="0.3">
      <c r="A203" s="1" t="s">
        <v>45</v>
      </c>
      <c r="B203">
        <v>3325</v>
      </c>
      <c r="C203">
        <v>581</v>
      </c>
      <c r="D203">
        <v>2882</v>
      </c>
      <c r="E203">
        <v>3857</v>
      </c>
      <c r="F203">
        <v>3794</v>
      </c>
      <c r="G203">
        <v>2766</v>
      </c>
    </row>
    <row r="204" spans="1:33" x14ac:dyDescent="0.3">
      <c r="A204" s="1" t="s">
        <v>46</v>
      </c>
      <c r="B204">
        <v>17</v>
      </c>
      <c r="C204">
        <v>4</v>
      </c>
      <c r="D204">
        <v>14</v>
      </c>
      <c r="E204">
        <v>22</v>
      </c>
      <c r="F204">
        <v>18</v>
      </c>
      <c r="G204">
        <v>14</v>
      </c>
      <c r="X204">
        <v>20391</v>
      </c>
      <c r="Y204">
        <v>22097</v>
      </c>
      <c r="Z204">
        <v>2490</v>
      </c>
      <c r="AA204">
        <v>986</v>
      </c>
      <c r="AB204">
        <v>11</v>
      </c>
      <c r="AC204">
        <v>12681</v>
      </c>
      <c r="AD204">
        <v>128</v>
      </c>
      <c r="AE204">
        <v>639</v>
      </c>
      <c r="AF204">
        <v>736</v>
      </c>
      <c r="AG204">
        <v>10</v>
      </c>
    </row>
    <row r="205" spans="1:33" x14ac:dyDescent="0.3">
      <c r="A205" s="1" t="s">
        <v>47</v>
      </c>
      <c r="B205">
        <v>36</v>
      </c>
      <c r="C205">
        <v>7</v>
      </c>
      <c r="D205">
        <v>31</v>
      </c>
      <c r="E205">
        <v>41</v>
      </c>
      <c r="F205">
        <v>43</v>
      </c>
      <c r="G205">
        <v>31</v>
      </c>
      <c r="X205">
        <v>20163</v>
      </c>
      <c r="Y205">
        <v>22142</v>
      </c>
      <c r="Z205">
        <v>2335</v>
      </c>
      <c r="AA205">
        <v>896</v>
      </c>
      <c r="AB205">
        <v>10</v>
      </c>
      <c r="AC205">
        <v>9751</v>
      </c>
      <c r="AD205">
        <v>209</v>
      </c>
      <c r="AE205">
        <v>582</v>
      </c>
      <c r="AF205">
        <v>748</v>
      </c>
      <c r="AG205">
        <v>10</v>
      </c>
    </row>
    <row r="206" spans="1:33" x14ac:dyDescent="0.3">
      <c r="A206" s="1" t="s">
        <v>48</v>
      </c>
      <c r="B206">
        <v>34</v>
      </c>
      <c r="C206">
        <v>4</v>
      </c>
      <c r="D206">
        <v>30</v>
      </c>
      <c r="E206">
        <v>31</v>
      </c>
      <c r="F206">
        <v>37</v>
      </c>
      <c r="G206">
        <v>38</v>
      </c>
      <c r="X206">
        <v>18681</v>
      </c>
      <c r="Y206">
        <v>20960</v>
      </c>
      <c r="Z206">
        <v>1017</v>
      </c>
      <c r="AA206">
        <v>709</v>
      </c>
      <c r="AB206">
        <v>10</v>
      </c>
      <c r="AC206">
        <v>4591</v>
      </c>
      <c r="AD206">
        <v>152</v>
      </c>
      <c r="AE206">
        <v>551</v>
      </c>
      <c r="AF206">
        <v>455</v>
      </c>
      <c r="AG206">
        <v>10</v>
      </c>
    </row>
    <row r="207" spans="1:33" x14ac:dyDescent="0.3">
      <c r="A207" s="1" t="s">
        <v>49</v>
      </c>
      <c r="B207">
        <v>10078</v>
      </c>
      <c r="C207">
        <v>845</v>
      </c>
      <c r="D207">
        <v>10296</v>
      </c>
      <c r="E207">
        <v>9434</v>
      </c>
      <c r="F207">
        <v>9399</v>
      </c>
      <c r="G207">
        <v>11181</v>
      </c>
      <c r="X207">
        <v>22916</v>
      </c>
      <c r="Y207">
        <v>20713</v>
      </c>
      <c r="Z207">
        <v>1713</v>
      </c>
      <c r="AA207">
        <v>488</v>
      </c>
      <c r="AB207">
        <v>11</v>
      </c>
      <c r="AC207">
        <v>11153</v>
      </c>
      <c r="AD207">
        <v>125</v>
      </c>
      <c r="AE207">
        <v>591</v>
      </c>
      <c r="AF207">
        <v>493</v>
      </c>
      <c r="AG207">
        <v>10</v>
      </c>
    </row>
    <row r="208" spans="1:33" x14ac:dyDescent="0.3">
      <c r="A208" s="1" t="s">
        <v>50</v>
      </c>
      <c r="B208">
        <v>1445</v>
      </c>
      <c r="C208">
        <v>249</v>
      </c>
      <c r="D208">
        <v>1118</v>
      </c>
      <c r="E208">
        <v>1413</v>
      </c>
      <c r="F208">
        <v>1705</v>
      </c>
      <c r="G208">
        <v>1546</v>
      </c>
      <c r="X208">
        <v>21990</v>
      </c>
      <c r="Y208">
        <v>20620</v>
      </c>
      <c r="Z208">
        <v>1685</v>
      </c>
      <c r="AA208">
        <v>1250</v>
      </c>
      <c r="AB208">
        <v>12</v>
      </c>
      <c r="AC208">
        <v>12591</v>
      </c>
      <c r="AD208">
        <v>174</v>
      </c>
      <c r="AE208">
        <v>412</v>
      </c>
      <c r="AF208">
        <v>416</v>
      </c>
      <c r="AG208">
        <v>9</v>
      </c>
    </row>
    <row r="209" spans="1:33" x14ac:dyDescent="0.3">
      <c r="A209" s="1" t="s">
        <v>51</v>
      </c>
      <c r="B209">
        <v>24</v>
      </c>
      <c r="C209">
        <v>6</v>
      </c>
      <c r="D209">
        <v>18</v>
      </c>
      <c r="E209">
        <v>24</v>
      </c>
      <c r="F209">
        <v>33</v>
      </c>
      <c r="G209">
        <v>23</v>
      </c>
      <c r="X209">
        <v>20691</v>
      </c>
      <c r="Y209">
        <v>19466</v>
      </c>
      <c r="Z209">
        <v>1386</v>
      </c>
      <c r="AA209">
        <v>1700</v>
      </c>
      <c r="AB209">
        <v>10</v>
      </c>
      <c r="AC209">
        <v>4140</v>
      </c>
      <c r="AD209">
        <v>143</v>
      </c>
      <c r="AE209">
        <v>841</v>
      </c>
      <c r="AF209">
        <v>338</v>
      </c>
      <c r="AG209">
        <v>9</v>
      </c>
    </row>
    <row r="210" spans="1:33" x14ac:dyDescent="0.3">
      <c r="A210" s="1" t="s">
        <v>52</v>
      </c>
      <c r="B210">
        <v>20</v>
      </c>
      <c r="C210">
        <v>2</v>
      </c>
      <c r="D210">
        <v>20</v>
      </c>
      <c r="E210">
        <v>21</v>
      </c>
      <c r="F210">
        <v>23</v>
      </c>
      <c r="G210">
        <v>18</v>
      </c>
    </row>
    <row r="211" spans="1:33" x14ac:dyDescent="0.3">
      <c r="A211" s="1" t="s">
        <v>53</v>
      </c>
      <c r="B211">
        <v>22</v>
      </c>
      <c r="C211">
        <v>3</v>
      </c>
      <c r="D211">
        <v>17</v>
      </c>
      <c r="E211">
        <v>24</v>
      </c>
      <c r="F211">
        <v>25</v>
      </c>
      <c r="G211">
        <v>21</v>
      </c>
    </row>
    <row r="212" spans="1:33" x14ac:dyDescent="0.3">
      <c r="A212" s="1" t="s">
        <v>54</v>
      </c>
      <c r="B212">
        <v>115</v>
      </c>
      <c r="C212">
        <v>4</v>
      </c>
      <c r="D212">
        <v>112</v>
      </c>
      <c r="E212">
        <v>112</v>
      </c>
      <c r="F212">
        <v>117</v>
      </c>
      <c r="G212">
        <v>120</v>
      </c>
      <c r="X212">
        <v>22226</v>
      </c>
      <c r="Y212">
        <v>24490</v>
      </c>
      <c r="Z212">
        <v>3032</v>
      </c>
      <c r="AA212">
        <v>1165</v>
      </c>
      <c r="AB212">
        <v>12</v>
      </c>
      <c r="AC212">
        <v>13414</v>
      </c>
      <c r="AD212">
        <v>133</v>
      </c>
      <c r="AE212">
        <v>739</v>
      </c>
      <c r="AF212">
        <v>887</v>
      </c>
      <c r="AG212">
        <v>10</v>
      </c>
    </row>
    <row r="213" spans="1:33" x14ac:dyDescent="0.3">
      <c r="A213" s="1" t="s">
        <v>55</v>
      </c>
      <c r="B213">
        <v>117</v>
      </c>
      <c r="C213">
        <v>4</v>
      </c>
      <c r="D213">
        <v>113</v>
      </c>
      <c r="E213">
        <v>115</v>
      </c>
      <c r="F213">
        <v>123</v>
      </c>
      <c r="G213">
        <v>117</v>
      </c>
      <c r="X213">
        <v>22199</v>
      </c>
      <c r="Y213">
        <v>24310</v>
      </c>
      <c r="Z213">
        <v>2493</v>
      </c>
      <c r="AA213">
        <v>1031</v>
      </c>
      <c r="AB213">
        <v>12</v>
      </c>
      <c r="AC213">
        <v>7368</v>
      </c>
      <c r="AD213">
        <v>203</v>
      </c>
      <c r="AE213">
        <v>658</v>
      </c>
      <c r="AF213">
        <v>925</v>
      </c>
      <c r="AG213">
        <v>11</v>
      </c>
    </row>
    <row r="214" spans="1:33" x14ac:dyDescent="0.3">
      <c r="A214" s="1" t="s">
        <v>56</v>
      </c>
      <c r="B214">
        <v>9512</v>
      </c>
      <c r="C214">
        <v>283</v>
      </c>
      <c r="D214">
        <v>9181</v>
      </c>
      <c r="E214">
        <v>9398</v>
      </c>
      <c r="F214">
        <v>9833</v>
      </c>
      <c r="G214">
        <v>9635</v>
      </c>
      <c r="X214">
        <v>20686</v>
      </c>
      <c r="Y214">
        <v>23163</v>
      </c>
      <c r="Z214">
        <v>1187</v>
      </c>
      <c r="AA214">
        <v>827</v>
      </c>
      <c r="AB214">
        <v>11</v>
      </c>
      <c r="AC214">
        <v>3613</v>
      </c>
      <c r="AD214">
        <v>167</v>
      </c>
      <c r="AE214">
        <v>634</v>
      </c>
      <c r="AF214">
        <v>479</v>
      </c>
      <c r="AG214">
        <v>11</v>
      </c>
    </row>
    <row r="215" spans="1:33" x14ac:dyDescent="0.3">
      <c r="A215" s="1" t="s">
        <v>57</v>
      </c>
      <c r="B215">
        <v>3311</v>
      </c>
      <c r="C215">
        <v>266</v>
      </c>
      <c r="D215">
        <v>3110</v>
      </c>
      <c r="E215">
        <v>3555</v>
      </c>
      <c r="F215">
        <v>3525</v>
      </c>
      <c r="G215">
        <v>3054</v>
      </c>
      <c r="X215">
        <v>24686</v>
      </c>
      <c r="Y215">
        <v>22800</v>
      </c>
      <c r="Z215">
        <v>1774</v>
      </c>
      <c r="AA215">
        <v>563</v>
      </c>
      <c r="AB215">
        <v>11</v>
      </c>
      <c r="AC215">
        <v>8697</v>
      </c>
      <c r="AD215">
        <v>128</v>
      </c>
      <c r="AE215">
        <v>657</v>
      </c>
      <c r="AF215">
        <v>537</v>
      </c>
      <c r="AG215">
        <v>11</v>
      </c>
    </row>
    <row r="216" spans="1:33" x14ac:dyDescent="0.3">
      <c r="A216" s="1" t="s">
        <v>58</v>
      </c>
      <c r="B216">
        <v>30</v>
      </c>
      <c r="C216">
        <v>3</v>
      </c>
      <c r="D216">
        <v>28</v>
      </c>
      <c r="E216">
        <v>32</v>
      </c>
      <c r="F216">
        <v>34</v>
      </c>
      <c r="G216">
        <v>27</v>
      </c>
      <c r="X216">
        <v>23537</v>
      </c>
      <c r="Y216">
        <v>22766</v>
      </c>
      <c r="Z216">
        <v>1736</v>
      </c>
      <c r="AA216">
        <v>1483</v>
      </c>
      <c r="AB216">
        <v>13</v>
      </c>
      <c r="AC216">
        <v>9619</v>
      </c>
      <c r="AD216">
        <v>170</v>
      </c>
      <c r="AE216">
        <v>512</v>
      </c>
      <c r="AF216">
        <v>465</v>
      </c>
      <c r="AG216">
        <v>9</v>
      </c>
    </row>
    <row r="217" spans="1:33" x14ac:dyDescent="0.3">
      <c r="A217" s="1" t="s">
        <v>59</v>
      </c>
      <c r="B217">
        <v>17</v>
      </c>
      <c r="C217">
        <v>1</v>
      </c>
      <c r="D217">
        <v>17</v>
      </c>
      <c r="E217">
        <v>16</v>
      </c>
      <c r="F217">
        <v>17</v>
      </c>
      <c r="G217">
        <v>18</v>
      </c>
      <c r="X217">
        <v>22615</v>
      </c>
      <c r="Y217">
        <v>21514</v>
      </c>
      <c r="Z217">
        <v>1299</v>
      </c>
      <c r="AA217">
        <v>1880</v>
      </c>
      <c r="AB217">
        <v>11</v>
      </c>
      <c r="AC217">
        <v>3575</v>
      </c>
      <c r="AD217">
        <v>145</v>
      </c>
      <c r="AE217">
        <v>971</v>
      </c>
      <c r="AF217">
        <v>391</v>
      </c>
      <c r="AG217">
        <v>10</v>
      </c>
    </row>
    <row r="218" spans="1:33" x14ac:dyDescent="0.3">
      <c r="A218" s="1" t="s">
        <v>60</v>
      </c>
      <c r="B218">
        <v>49</v>
      </c>
      <c r="C218">
        <v>4</v>
      </c>
      <c r="D218">
        <v>46</v>
      </c>
      <c r="E218">
        <v>53</v>
      </c>
      <c r="F218">
        <v>50</v>
      </c>
      <c r="G218">
        <v>44</v>
      </c>
    </row>
    <row r="219" spans="1:33" x14ac:dyDescent="0.3">
      <c r="A219" s="1" t="s">
        <v>61</v>
      </c>
      <c r="B219">
        <v>8013</v>
      </c>
      <c r="C219">
        <v>669</v>
      </c>
      <c r="D219">
        <v>7507</v>
      </c>
      <c r="E219">
        <v>7384</v>
      </c>
      <c r="F219">
        <v>8733</v>
      </c>
      <c r="G219">
        <v>8429</v>
      </c>
    </row>
    <row r="220" spans="1:33" x14ac:dyDescent="0.3">
      <c r="A220" s="1" t="s">
        <v>62</v>
      </c>
      <c r="B220">
        <v>3191</v>
      </c>
      <c r="C220">
        <v>480</v>
      </c>
      <c r="D220">
        <v>2654</v>
      </c>
      <c r="E220">
        <v>3308</v>
      </c>
      <c r="F220">
        <v>3788</v>
      </c>
      <c r="G220">
        <v>3013</v>
      </c>
      <c r="X220">
        <v>22431</v>
      </c>
      <c r="Y220">
        <v>24740</v>
      </c>
      <c r="Z220">
        <v>2815</v>
      </c>
      <c r="AA220">
        <v>1332</v>
      </c>
      <c r="AB220">
        <v>10</v>
      </c>
      <c r="AC220">
        <v>11513</v>
      </c>
      <c r="AD220">
        <v>126</v>
      </c>
      <c r="AE220">
        <v>836</v>
      </c>
      <c r="AF220">
        <v>1012</v>
      </c>
      <c r="AG220">
        <v>9</v>
      </c>
    </row>
    <row r="221" spans="1:33" x14ac:dyDescent="0.3">
      <c r="A221" s="1" t="s">
        <v>63</v>
      </c>
      <c r="B221">
        <v>25</v>
      </c>
      <c r="C221">
        <v>10</v>
      </c>
      <c r="D221">
        <v>15</v>
      </c>
      <c r="E221">
        <v>29</v>
      </c>
      <c r="F221">
        <v>37</v>
      </c>
      <c r="G221">
        <v>18</v>
      </c>
      <c r="X221">
        <v>22029</v>
      </c>
      <c r="Y221">
        <v>24668</v>
      </c>
      <c r="Z221">
        <v>2567</v>
      </c>
      <c r="AA221">
        <v>1229</v>
      </c>
      <c r="AB221">
        <v>9</v>
      </c>
      <c r="AC221">
        <v>4764</v>
      </c>
      <c r="AD221">
        <v>164</v>
      </c>
      <c r="AE221">
        <v>624</v>
      </c>
      <c r="AF221">
        <v>1068</v>
      </c>
      <c r="AG221">
        <v>9</v>
      </c>
    </row>
    <row r="222" spans="1:33" x14ac:dyDescent="0.3">
      <c r="A222" s="1" t="s">
        <v>64</v>
      </c>
      <c r="B222">
        <v>40</v>
      </c>
      <c r="C222">
        <v>1</v>
      </c>
      <c r="D222">
        <v>39</v>
      </c>
      <c r="E222">
        <v>41</v>
      </c>
      <c r="F222">
        <v>39</v>
      </c>
      <c r="G222">
        <v>39</v>
      </c>
      <c r="X222">
        <v>20856</v>
      </c>
      <c r="Y222">
        <v>23389</v>
      </c>
      <c r="Z222">
        <v>1001</v>
      </c>
      <c r="AA222">
        <v>904</v>
      </c>
      <c r="AB222">
        <v>8</v>
      </c>
      <c r="AC222">
        <v>3465</v>
      </c>
      <c r="AD222">
        <v>196</v>
      </c>
      <c r="AE222">
        <v>669</v>
      </c>
      <c r="AF222">
        <v>630</v>
      </c>
      <c r="AG222">
        <v>8</v>
      </c>
    </row>
    <row r="223" spans="1:33" x14ac:dyDescent="0.3">
      <c r="A223" s="1" t="s">
        <v>65</v>
      </c>
      <c r="B223">
        <v>23</v>
      </c>
      <c r="C223">
        <v>2</v>
      </c>
      <c r="D223">
        <v>22</v>
      </c>
      <c r="E223">
        <v>24</v>
      </c>
      <c r="F223">
        <v>25</v>
      </c>
      <c r="G223">
        <v>22</v>
      </c>
      <c r="X223">
        <v>24830</v>
      </c>
      <c r="Y223">
        <v>23040</v>
      </c>
      <c r="Z223">
        <v>1769</v>
      </c>
      <c r="AA223">
        <v>672</v>
      </c>
      <c r="AB223">
        <v>8</v>
      </c>
      <c r="AC223">
        <v>6174</v>
      </c>
      <c r="AD223">
        <v>118</v>
      </c>
      <c r="AE223">
        <v>717</v>
      </c>
      <c r="AF223">
        <v>548</v>
      </c>
      <c r="AG223">
        <v>8</v>
      </c>
    </row>
    <row r="224" spans="1:33" x14ac:dyDescent="0.3">
      <c r="A224" s="1" t="s">
        <v>66</v>
      </c>
      <c r="B224">
        <v>114</v>
      </c>
      <c r="C224">
        <v>4</v>
      </c>
      <c r="D224">
        <v>112</v>
      </c>
      <c r="E224">
        <v>110</v>
      </c>
      <c r="F224">
        <v>120</v>
      </c>
      <c r="G224">
        <v>115</v>
      </c>
      <c r="X224">
        <v>23339</v>
      </c>
      <c r="Y224">
        <v>22746</v>
      </c>
      <c r="Z224">
        <v>1724</v>
      </c>
      <c r="AA224">
        <v>1649</v>
      </c>
      <c r="AB224">
        <v>11</v>
      </c>
      <c r="AC224">
        <v>6340</v>
      </c>
      <c r="AD224">
        <v>155</v>
      </c>
      <c r="AE224">
        <v>575</v>
      </c>
      <c r="AF224">
        <v>557</v>
      </c>
      <c r="AG224">
        <v>7</v>
      </c>
    </row>
    <row r="225" spans="1:33" x14ac:dyDescent="0.3">
      <c r="A225" s="1" t="s">
        <v>67</v>
      </c>
      <c r="B225">
        <v>118</v>
      </c>
      <c r="C225">
        <v>2</v>
      </c>
      <c r="D225">
        <v>118</v>
      </c>
      <c r="E225">
        <v>118</v>
      </c>
      <c r="F225">
        <v>121</v>
      </c>
      <c r="G225">
        <v>116</v>
      </c>
      <c r="X225">
        <v>22427</v>
      </c>
      <c r="Y225">
        <v>21577</v>
      </c>
      <c r="Z225">
        <v>979</v>
      </c>
      <c r="AA225">
        <v>1987</v>
      </c>
      <c r="AB225">
        <v>8</v>
      </c>
      <c r="AC225">
        <v>2816</v>
      </c>
      <c r="AD225">
        <v>134</v>
      </c>
      <c r="AE225">
        <v>914</v>
      </c>
      <c r="AF225">
        <v>469</v>
      </c>
      <c r="AG225">
        <v>8</v>
      </c>
    </row>
    <row r="226" spans="1:33" x14ac:dyDescent="0.3">
      <c r="A226" s="1" t="s">
        <v>68</v>
      </c>
      <c r="B226">
        <v>9539</v>
      </c>
      <c r="C226">
        <v>375</v>
      </c>
      <c r="D226">
        <v>9086</v>
      </c>
      <c r="E226">
        <v>9599</v>
      </c>
      <c r="F226">
        <v>9995</v>
      </c>
      <c r="G226">
        <v>9476</v>
      </c>
    </row>
    <row r="227" spans="1:33" x14ac:dyDescent="0.3">
      <c r="A227" s="1" t="s">
        <v>69</v>
      </c>
      <c r="B227">
        <v>3228</v>
      </c>
      <c r="C227">
        <v>385</v>
      </c>
      <c r="D227">
        <v>2957</v>
      </c>
      <c r="E227">
        <v>3544</v>
      </c>
      <c r="F227">
        <v>3572</v>
      </c>
      <c r="G227">
        <v>2837</v>
      </c>
    </row>
    <row r="228" spans="1:33" x14ac:dyDescent="0.3">
      <c r="A228" s="1" t="s">
        <v>70</v>
      </c>
      <c r="B228">
        <v>22</v>
      </c>
      <c r="C228">
        <v>4</v>
      </c>
      <c r="D228">
        <v>19</v>
      </c>
      <c r="E228">
        <v>26</v>
      </c>
      <c r="F228">
        <v>25</v>
      </c>
      <c r="G228">
        <v>19</v>
      </c>
      <c r="X228">
        <v>24661</v>
      </c>
      <c r="Y228">
        <v>26040</v>
      </c>
      <c r="Z228">
        <v>2914</v>
      </c>
      <c r="AA228">
        <v>1434</v>
      </c>
      <c r="AB228">
        <v>10</v>
      </c>
      <c r="AC228">
        <v>10810</v>
      </c>
      <c r="AD228">
        <v>127</v>
      </c>
      <c r="AE228">
        <v>852</v>
      </c>
      <c r="AF228">
        <v>1088</v>
      </c>
      <c r="AG228">
        <v>13</v>
      </c>
    </row>
    <row r="229" spans="1:33" x14ac:dyDescent="0.3">
      <c r="A229" s="1" t="s">
        <v>71</v>
      </c>
      <c r="B229">
        <v>30</v>
      </c>
      <c r="C229">
        <v>6</v>
      </c>
      <c r="D229">
        <v>25</v>
      </c>
      <c r="E229">
        <v>26</v>
      </c>
      <c r="F229">
        <v>37</v>
      </c>
      <c r="G229">
        <v>33</v>
      </c>
      <c r="X229">
        <v>23212</v>
      </c>
      <c r="Y229">
        <v>26117</v>
      </c>
      <c r="Z229">
        <v>2745</v>
      </c>
      <c r="AA229">
        <v>1368</v>
      </c>
      <c r="AB229">
        <v>12</v>
      </c>
      <c r="AC229">
        <v>3849</v>
      </c>
      <c r="AD229">
        <v>148</v>
      </c>
      <c r="AE229">
        <v>689</v>
      </c>
      <c r="AF229">
        <v>1136</v>
      </c>
      <c r="AG229">
        <v>13</v>
      </c>
    </row>
    <row r="230" spans="1:33" x14ac:dyDescent="0.3">
      <c r="A230" s="1" t="s">
        <v>72</v>
      </c>
      <c r="B230">
        <v>55</v>
      </c>
      <c r="C230">
        <v>15</v>
      </c>
      <c r="D230">
        <v>40</v>
      </c>
      <c r="E230">
        <v>61</v>
      </c>
      <c r="F230">
        <v>73</v>
      </c>
      <c r="G230">
        <v>46</v>
      </c>
      <c r="X230">
        <v>22469</v>
      </c>
      <c r="Y230">
        <v>25251</v>
      </c>
      <c r="Z230">
        <v>1180</v>
      </c>
      <c r="AA230">
        <v>957</v>
      </c>
      <c r="AB230">
        <v>12</v>
      </c>
      <c r="AC230">
        <v>4177</v>
      </c>
      <c r="AD230">
        <v>259</v>
      </c>
      <c r="AE230">
        <v>893</v>
      </c>
      <c r="AF230">
        <v>732</v>
      </c>
      <c r="AG230">
        <v>12</v>
      </c>
    </row>
    <row r="231" spans="1:33" x14ac:dyDescent="0.3">
      <c r="A231" s="1" t="s">
        <v>73</v>
      </c>
      <c r="B231">
        <v>7241</v>
      </c>
      <c r="C231">
        <v>686</v>
      </c>
      <c r="D231">
        <v>6883</v>
      </c>
      <c r="E231">
        <v>6501</v>
      </c>
      <c r="F231">
        <v>7528</v>
      </c>
      <c r="G231">
        <v>8051</v>
      </c>
      <c r="X231">
        <v>27163</v>
      </c>
      <c r="Y231">
        <v>25068</v>
      </c>
      <c r="Z231">
        <v>1728</v>
      </c>
      <c r="AA231">
        <v>537</v>
      </c>
      <c r="AB231">
        <v>12</v>
      </c>
      <c r="AC231">
        <v>6767</v>
      </c>
      <c r="AD231">
        <v>124</v>
      </c>
      <c r="AE231">
        <v>884</v>
      </c>
      <c r="AF231">
        <v>595</v>
      </c>
      <c r="AG231">
        <v>12</v>
      </c>
    </row>
    <row r="232" spans="1:33" x14ac:dyDescent="0.3">
      <c r="A232" s="1" t="s">
        <v>74</v>
      </c>
      <c r="B232">
        <v>2864</v>
      </c>
      <c r="C232">
        <v>455</v>
      </c>
      <c r="D232">
        <v>2496</v>
      </c>
      <c r="E232">
        <v>3335</v>
      </c>
      <c r="F232">
        <v>3172</v>
      </c>
      <c r="G232">
        <v>2454</v>
      </c>
      <c r="X232">
        <v>25761</v>
      </c>
      <c r="Y232">
        <v>24762</v>
      </c>
      <c r="Z232">
        <v>1569</v>
      </c>
      <c r="AA232">
        <v>1557</v>
      </c>
      <c r="AB232">
        <v>14</v>
      </c>
      <c r="AC232">
        <v>5212</v>
      </c>
      <c r="AD232">
        <v>149</v>
      </c>
      <c r="AE232">
        <v>753</v>
      </c>
      <c r="AF232">
        <v>671</v>
      </c>
      <c r="AG232">
        <v>11</v>
      </c>
    </row>
    <row r="233" spans="1:33" x14ac:dyDescent="0.3">
      <c r="A233" s="1" t="s">
        <v>75</v>
      </c>
      <c r="B233">
        <v>19</v>
      </c>
      <c r="C233">
        <v>4</v>
      </c>
      <c r="D233">
        <v>16</v>
      </c>
      <c r="E233">
        <v>22</v>
      </c>
      <c r="F233">
        <v>23</v>
      </c>
      <c r="G233">
        <v>16</v>
      </c>
      <c r="X233">
        <v>26231</v>
      </c>
      <c r="Y233">
        <v>24001</v>
      </c>
      <c r="Z233">
        <v>1052</v>
      </c>
      <c r="AA233">
        <v>2084</v>
      </c>
      <c r="AB233">
        <v>12</v>
      </c>
      <c r="AC233">
        <v>2365</v>
      </c>
      <c r="AD233">
        <v>136</v>
      </c>
      <c r="AE233">
        <v>1059</v>
      </c>
      <c r="AF233">
        <v>564</v>
      </c>
      <c r="AG233">
        <v>11</v>
      </c>
    </row>
    <row r="234" spans="1:33" x14ac:dyDescent="0.3">
      <c r="A234" s="1" t="s">
        <v>76</v>
      </c>
      <c r="B234">
        <v>11</v>
      </c>
      <c r="C234">
        <v>2</v>
      </c>
      <c r="D234">
        <v>9</v>
      </c>
      <c r="E234">
        <v>11</v>
      </c>
      <c r="F234">
        <v>13</v>
      </c>
      <c r="G234">
        <v>12</v>
      </c>
    </row>
    <row r="235" spans="1:33" x14ac:dyDescent="0.3">
      <c r="A235" s="1" t="s">
        <v>77</v>
      </c>
      <c r="B235">
        <v>20</v>
      </c>
      <c r="C235">
        <v>4</v>
      </c>
      <c r="D235">
        <v>16</v>
      </c>
      <c r="E235">
        <v>25</v>
      </c>
      <c r="F235">
        <v>20</v>
      </c>
      <c r="G235">
        <v>17</v>
      </c>
    </row>
    <row r="236" spans="1:33" x14ac:dyDescent="0.3">
      <c r="A236" s="1" t="s">
        <v>78</v>
      </c>
      <c r="B236">
        <v>119</v>
      </c>
      <c r="C236">
        <v>5</v>
      </c>
      <c r="D236">
        <v>114</v>
      </c>
      <c r="E236">
        <v>116</v>
      </c>
      <c r="F236">
        <v>124</v>
      </c>
      <c r="G236">
        <v>121</v>
      </c>
      <c r="X236">
        <v>28115</v>
      </c>
      <c r="Y236">
        <v>29060</v>
      </c>
      <c r="Z236">
        <v>3251</v>
      </c>
      <c r="AA236">
        <v>1840</v>
      </c>
      <c r="AB236">
        <v>9</v>
      </c>
      <c r="AC236">
        <v>17404</v>
      </c>
      <c r="AD236">
        <v>127</v>
      </c>
      <c r="AE236">
        <v>1023</v>
      </c>
      <c r="AF236">
        <v>1293</v>
      </c>
      <c r="AG236">
        <v>8</v>
      </c>
    </row>
    <row r="237" spans="1:33" x14ac:dyDescent="0.3">
      <c r="A237" s="1" t="s">
        <v>79</v>
      </c>
      <c r="B237">
        <v>119</v>
      </c>
      <c r="C237">
        <v>6</v>
      </c>
      <c r="D237">
        <v>115</v>
      </c>
      <c r="E237">
        <v>111</v>
      </c>
      <c r="F237">
        <v>125</v>
      </c>
      <c r="G237">
        <v>123</v>
      </c>
      <c r="X237">
        <v>26230</v>
      </c>
      <c r="Y237">
        <v>27695</v>
      </c>
      <c r="Z237">
        <v>3003</v>
      </c>
      <c r="AA237">
        <v>1470</v>
      </c>
      <c r="AB237">
        <v>8</v>
      </c>
      <c r="AC237">
        <v>3989</v>
      </c>
      <c r="AD237">
        <v>145</v>
      </c>
      <c r="AE237">
        <v>731</v>
      </c>
      <c r="AF237">
        <v>1288</v>
      </c>
      <c r="AG237">
        <v>9</v>
      </c>
    </row>
    <row r="238" spans="1:33" x14ac:dyDescent="0.3">
      <c r="A238" s="1" t="s">
        <v>80</v>
      </c>
      <c r="B238">
        <v>9494</v>
      </c>
      <c r="C238">
        <v>277</v>
      </c>
      <c r="D238">
        <v>9173</v>
      </c>
      <c r="E238">
        <v>9470</v>
      </c>
      <c r="F238">
        <v>9849</v>
      </c>
      <c r="G238">
        <v>9483</v>
      </c>
      <c r="X238">
        <v>25331</v>
      </c>
      <c r="Y238">
        <v>27124</v>
      </c>
      <c r="Z238">
        <v>1122</v>
      </c>
      <c r="AA238">
        <v>1097</v>
      </c>
      <c r="AB238">
        <v>7</v>
      </c>
      <c r="AC238">
        <v>5728</v>
      </c>
      <c r="AD238">
        <v>371</v>
      </c>
      <c r="AE238">
        <v>886</v>
      </c>
      <c r="AF238">
        <v>937</v>
      </c>
      <c r="AG238">
        <v>7</v>
      </c>
    </row>
    <row r="239" spans="1:33" x14ac:dyDescent="0.3">
      <c r="A239" s="1" t="s">
        <v>81</v>
      </c>
      <c r="B239">
        <v>2892</v>
      </c>
      <c r="C239">
        <v>219</v>
      </c>
      <c r="D239">
        <v>2868</v>
      </c>
      <c r="E239">
        <v>3182</v>
      </c>
      <c r="F239">
        <v>2869</v>
      </c>
      <c r="G239">
        <v>2650</v>
      </c>
      <c r="X239">
        <v>30415</v>
      </c>
      <c r="Y239">
        <v>29753</v>
      </c>
      <c r="Z239">
        <v>1775</v>
      </c>
      <c r="AA239">
        <v>941</v>
      </c>
      <c r="AB239">
        <v>7</v>
      </c>
      <c r="AC239">
        <v>8744</v>
      </c>
      <c r="AD239">
        <v>118</v>
      </c>
      <c r="AE239">
        <v>962</v>
      </c>
      <c r="AF239">
        <v>574</v>
      </c>
      <c r="AG239">
        <v>8</v>
      </c>
    </row>
    <row r="240" spans="1:33" x14ac:dyDescent="0.3">
      <c r="A240" s="1" t="s">
        <v>82</v>
      </c>
      <c r="B240">
        <v>21</v>
      </c>
      <c r="C240">
        <v>2</v>
      </c>
      <c r="D240">
        <v>20</v>
      </c>
      <c r="E240">
        <v>23</v>
      </c>
      <c r="F240">
        <v>23</v>
      </c>
      <c r="G240">
        <v>18</v>
      </c>
      <c r="X240">
        <v>29166</v>
      </c>
      <c r="Y240">
        <v>28501</v>
      </c>
      <c r="Z240">
        <v>1923</v>
      </c>
      <c r="AA240">
        <v>2051</v>
      </c>
      <c r="AB240">
        <v>10</v>
      </c>
      <c r="AC240">
        <v>5041</v>
      </c>
      <c r="AD240">
        <v>141</v>
      </c>
      <c r="AE240">
        <v>726</v>
      </c>
      <c r="AF240">
        <v>820</v>
      </c>
      <c r="AG240">
        <v>7</v>
      </c>
    </row>
    <row r="241" spans="1:33" x14ac:dyDescent="0.3">
      <c r="A241" s="1" t="s">
        <v>83</v>
      </c>
      <c r="B241">
        <v>50</v>
      </c>
      <c r="C241">
        <v>12</v>
      </c>
      <c r="D241">
        <v>37</v>
      </c>
      <c r="E241">
        <v>58</v>
      </c>
      <c r="F241">
        <v>64</v>
      </c>
      <c r="G241">
        <v>43</v>
      </c>
      <c r="X241">
        <v>29251</v>
      </c>
      <c r="Y241">
        <v>27133</v>
      </c>
      <c r="Z241">
        <v>1164</v>
      </c>
      <c r="AA241">
        <v>2480</v>
      </c>
      <c r="AB241">
        <v>8</v>
      </c>
      <c r="AC241">
        <v>1663</v>
      </c>
      <c r="AD241">
        <v>132</v>
      </c>
      <c r="AE241">
        <v>1119</v>
      </c>
      <c r="AF241">
        <v>645</v>
      </c>
      <c r="AG241">
        <v>7</v>
      </c>
    </row>
    <row r="242" spans="1:33" x14ac:dyDescent="0.3">
      <c r="A242" s="1" t="s">
        <v>84</v>
      </c>
      <c r="B242">
        <v>44</v>
      </c>
      <c r="C242">
        <v>12</v>
      </c>
      <c r="D242">
        <v>60</v>
      </c>
      <c r="E242">
        <v>46</v>
      </c>
      <c r="F242">
        <v>31</v>
      </c>
      <c r="G242">
        <v>40</v>
      </c>
    </row>
    <row r="243" spans="1:33" x14ac:dyDescent="0.3">
      <c r="A243" s="1" t="s">
        <v>85</v>
      </c>
      <c r="B243">
        <v>13091</v>
      </c>
      <c r="C243">
        <v>1173</v>
      </c>
      <c r="D243">
        <v>11795</v>
      </c>
      <c r="E243">
        <v>13037</v>
      </c>
      <c r="F243">
        <v>14642</v>
      </c>
      <c r="G243">
        <v>12891</v>
      </c>
    </row>
    <row r="244" spans="1:33" x14ac:dyDescent="0.3">
      <c r="A244" s="1" t="s">
        <v>86</v>
      </c>
      <c r="B244">
        <v>3553</v>
      </c>
      <c r="C244">
        <v>325</v>
      </c>
      <c r="D244">
        <v>3745</v>
      </c>
      <c r="E244">
        <v>3909</v>
      </c>
      <c r="F244">
        <v>3326</v>
      </c>
      <c r="G244">
        <v>3233</v>
      </c>
      <c r="X244">
        <v>32236</v>
      </c>
      <c r="Y244">
        <v>32401</v>
      </c>
      <c r="Z244">
        <v>3716</v>
      </c>
      <c r="AA244">
        <v>2021</v>
      </c>
      <c r="AB244">
        <v>10</v>
      </c>
      <c r="AC244">
        <v>16138</v>
      </c>
      <c r="AD244">
        <v>135</v>
      </c>
      <c r="AE244">
        <v>1133</v>
      </c>
      <c r="AF244">
        <v>1454</v>
      </c>
      <c r="AG244">
        <v>10</v>
      </c>
    </row>
    <row r="245" spans="1:33" x14ac:dyDescent="0.3">
      <c r="A245" s="1" t="s">
        <v>87</v>
      </c>
      <c r="B245">
        <v>26</v>
      </c>
      <c r="C245">
        <v>3</v>
      </c>
      <c r="D245">
        <v>22</v>
      </c>
      <c r="E245">
        <v>27</v>
      </c>
      <c r="F245">
        <v>26</v>
      </c>
      <c r="G245">
        <v>29</v>
      </c>
      <c r="X245">
        <v>30318</v>
      </c>
      <c r="Y245">
        <v>33150</v>
      </c>
      <c r="Z245">
        <v>3521</v>
      </c>
      <c r="AA245">
        <v>1834</v>
      </c>
      <c r="AB245">
        <v>10</v>
      </c>
      <c r="AC245">
        <v>4657</v>
      </c>
      <c r="AD245">
        <v>164</v>
      </c>
      <c r="AE245">
        <v>806</v>
      </c>
      <c r="AF245">
        <v>1399</v>
      </c>
      <c r="AG245">
        <v>10</v>
      </c>
    </row>
    <row r="246" spans="1:33" x14ac:dyDescent="0.3">
      <c r="A246" s="1" t="s">
        <v>88</v>
      </c>
      <c r="B246">
        <v>12</v>
      </c>
      <c r="C246">
        <v>1</v>
      </c>
      <c r="D246">
        <v>11</v>
      </c>
      <c r="E246">
        <v>12</v>
      </c>
      <c r="F246">
        <v>15</v>
      </c>
      <c r="G246">
        <v>12</v>
      </c>
      <c r="X246">
        <v>28273</v>
      </c>
      <c r="Y246">
        <v>31947</v>
      </c>
      <c r="Z246">
        <v>1311</v>
      </c>
      <c r="AA246">
        <v>1075</v>
      </c>
      <c r="AB246">
        <v>10</v>
      </c>
      <c r="AC246">
        <v>6327</v>
      </c>
      <c r="AD246">
        <v>447</v>
      </c>
      <c r="AE246">
        <v>1095</v>
      </c>
      <c r="AF246">
        <v>1049</v>
      </c>
      <c r="AG246">
        <v>10</v>
      </c>
    </row>
    <row r="247" spans="1:33" x14ac:dyDescent="0.3">
      <c r="A247" s="1" t="s">
        <v>89</v>
      </c>
      <c r="B247">
        <v>22</v>
      </c>
      <c r="C247">
        <v>2</v>
      </c>
      <c r="D247">
        <v>20</v>
      </c>
      <c r="E247">
        <v>22</v>
      </c>
      <c r="F247">
        <v>24</v>
      </c>
      <c r="G247">
        <v>22</v>
      </c>
      <c r="X247">
        <v>34391</v>
      </c>
      <c r="Y247">
        <v>30350</v>
      </c>
      <c r="Z247">
        <v>1718</v>
      </c>
      <c r="AA247">
        <v>747</v>
      </c>
      <c r="AB247">
        <v>10</v>
      </c>
      <c r="AC247">
        <v>11159</v>
      </c>
      <c r="AD247">
        <v>120</v>
      </c>
      <c r="AE247">
        <v>1099</v>
      </c>
      <c r="AF247">
        <v>670</v>
      </c>
      <c r="AG247">
        <v>10</v>
      </c>
    </row>
    <row r="248" spans="1:33" x14ac:dyDescent="0.3">
      <c r="A248" s="1" t="s">
        <v>90</v>
      </c>
      <c r="B248">
        <v>119</v>
      </c>
      <c r="C248">
        <v>4</v>
      </c>
      <c r="D248">
        <v>115</v>
      </c>
      <c r="E248">
        <v>117</v>
      </c>
      <c r="F248">
        <v>124</v>
      </c>
      <c r="G248">
        <v>119</v>
      </c>
      <c r="X248">
        <v>33193</v>
      </c>
      <c r="Y248">
        <v>28805</v>
      </c>
      <c r="Z248">
        <v>1540</v>
      </c>
      <c r="AA248">
        <v>1937</v>
      </c>
      <c r="AB248">
        <v>12</v>
      </c>
      <c r="AC248">
        <v>5311</v>
      </c>
      <c r="AD248">
        <v>137</v>
      </c>
      <c r="AE248">
        <v>922</v>
      </c>
      <c r="AF248">
        <v>963</v>
      </c>
      <c r="AG248">
        <v>10</v>
      </c>
    </row>
    <row r="249" spans="1:33" x14ac:dyDescent="0.3">
      <c r="A249" s="1" t="s">
        <v>91</v>
      </c>
      <c r="B249">
        <v>119</v>
      </c>
      <c r="C249">
        <v>4</v>
      </c>
      <c r="D249">
        <v>115</v>
      </c>
      <c r="E249">
        <v>116</v>
      </c>
      <c r="F249">
        <v>124</v>
      </c>
      <c r="G249">
        <v>120</v>
      </c>
      <c r="X249">
        <v>32860</v>
      </c>
      <c r="Y249">
        <v>29623</v>
      </c>
      <c r="Z249">
        <v>910</v>
      </c>
      <c r="AA249">
        <v>2630</v>
      </c>
      <c r="AB249">
        <v>10</v>
      </c>
      <c r="AC249">
        <v>1511</v>
      </c>
      <c r="AD249">
        <v>140</v>
      </c>
      <c r="AE249">
        <v>1307</v>
      </c>
      <c r="AF249">
        <v>739</v>
      </c>
      <c r="AG249">
        <v>10</v>
      </c>
    </row>
    <row r="250" spans="1:33" x14ac:dyDescent="0.3">
      <c r="A250" s="1" t="s">
        <v>92</v>
      </c>
      <c r="B250">
        <v>118</v>
      </c>
      <c r="C250">
        <v>5</v>
      </c>
      <c r="D250">
        <v>115</v>
      </c>
      <c r="E250">
        <v>113</v>
      </c>
      <c r="F250">
        <v>122</v>
      </c>
      <c r="G250">
        <v>123</v>
      </c>
    </row>
    <row r="251" spans="1:33" x14ac:dyDescent="0.3">
      <c r="A251" s="1" t="s">
        <v>93</v>
      </c>
      <c r="B251">
        <v>117</v>
      </c>
      <c r="C251">
        <v>5</v>
      </c>
      <c r="D251">
        <v>115</v>
      </c>
      <c r="E251">
        <v>112</v>
      </c>
      <c r="F251">
        <v>122</v>
      </c>
      <c r="G251">
        <v>120</v>
      </c>
    </row>
    <row r="252" spans="1:33" x14ac:dyDescent="0.3">
      <c r="A252" s="1" t="s">
        <v>94</v>
      </c>
      <c r="B252">
        <v>110</v>
      </c>
      <c r="C252">
        <v>6</v>
      </c>
      <c r="D252">
        <v>103</v>
      </c>
      <c r="E252">
        <v>109</v>
      </c>
      <c r="F252">
        <v>118</v>
      </c>
      <c r="G252">
        <v>112</v>
      </c>
    </row>
    <row r="253" spans="1:33" x14ac:dyDescent="0.3">
      <c r="A253" s="1" t="s">
        <v>95</v>
      </c>
      <c r="B253">
        <v>111</v>
      </c>
      <c r="C253">
        <v>7</v>
      </c>
      <c r="D253">
        <v>103</v>
      </c>
      <c r="E253">
        <v>106</v>
      </c>
      <c r="F253">
        <v>119</v>
      </c>
      <c r="G253">
        <v>115</v>
      </c>
    </row>
    <row r="254" spans="1:33" x14ac:dyDescent="0.3">
      <c r="A254" s="1" t="s">
        <v>96</v>
      </c>
      <c r="B254">
        <v>109</v>
      </c>
      <c r="C254">
        <v>7</v>
      </c>
      <c r="D254">
        <v>102</v>
      </c>
      <c r="E254">
        <v>103</v>
      </c>
      <c r="F254">
        <v>118</v>
      </c>
      <c r="G254">
        <v>112</v>
      </c>
    </row>
    <row r="255" spans="1:33" x14ac:dyDescent="0.3">
      <c r="A255" s="1" t="s">
        <v>97</v>
      </c>
      <c r="B255">
        <v>111</v>
      </c>
      <c r="C255">
        <v>7</v>
      </c>
      <c r="D255">
        <v>106</v>
      </c>
      <c r="E255">
        <v>105</v>
      </c>
      <c r="F255">
        <v>117</v>
      </c>
      <c r="G255">
        <v>117</v>
      </c>
    </row>
    <row r="256" spans="1:33" x14ac:dyDescent="0.3">
      <c r="A256" s="1" t="s">
        <v>98</v>
      </c>
      <c r="B256">
        <v>112</v>
      </c>
      <c r="C256">
        <v>5</v>
      </c>
      <c r="D256">
        <v>106</v>
      </c>
      <c r="E256">
        <v>109</v>
      </c>
      <c r="F256">
        <v>117</v>
      </c>
      <c r="G256">
        <v>115</v>
      </c>
    </row>
    <row r="257" spans="1:7" x14ac:dyDescent="0.3">
      <c r="A257" s="1" t="s">
        <v>99</v>
      </c>
      <c r="B257">
        <v>112</v>
      </c>
      <c r="C257">
        <v>7</v>
      </c>
      <c r="D257">
        <v>108</v>
      </c>
      <c r="E257">
        <v>105</v>
      </c>
      <c r="F257">
        <v>119</v>
      </c>
      <c r="G257">
        <v>116</v>
      </c>
    </row>
    <row r="258" spans="1:7" x14ac:dyDescent="0.3">
      <c r="A258" s="1" t="s">
        <v>100</v>
      </c>
      <c r="B258">
        <v>114</v>
      </c>
      <c r="C258">
        <v>5</v>
      </c>
      <c r="D258">
        <v>109</v>
      </c>
      <c r="E258">
        <v>111</v>
      </c>
      <c r="F258">
        <v>116</v>
      </c>
      <c r="G258">
        <v>120</v>
      </c>
    </row>
    <row r="259" spans="1:7" x14ac:dyDescent="0.3">
      <c r="A259" s="1" t="s">
        <v>101</v>
      </c>
      <c r="B259">
        <v>118</v>
      </c>
      <c r="C259">
        <v>5</v>
      </c>
      <c r="D259">
        <v>113</v>
      </c>
      <c r="E259">
        <v>114</v>
      </c>
      <c r="F259">
        <v>123</v>
      </c>
      <c r="G259">
        <v>121</v>
      </c>
    </row>
    <row r="260" spans="1:7" x14ac:dyDescent="0.3">
      <c r="A260" s="1" t="s">
        <v>102</v>
      </c>
      <c r="B260">
        <v>119</v>
      </c>
      <c r="C260">
        <v>4</v>
      </c>
      <c r="D260">
        <v>115</v>
      </c>
      <c r="E260">
        <v>118</v>
      </c>
      <c r="F260">
        <v>123</v>
      </c>
      <c r="G260">
        <v>123</v>
      </c>
    </row>
    <row r="262" spans="1:7" x14ac:dyDescent="0.3">
      <c r="A262" s="1" t="s">
        <v>134</v>
      </c>
    </row>
    <row r="263" spans="1:7" x14ac:dyDescent="0.3">
      <c r="A263" s="1" t="s">
        <v>0</v>
      </c>
      <c r="B263" s="1" t="s">
        <v>1</v>
      </c>
      <c r="C263" s="1" t="s">
        <v>2</v>
      </c>
      <c r="D263" s="1" t="s">
        <v>3</v>
      </c>
      <c r="E263" s="1" t="s">
        <v>4</v>
      </c>
      <c r="F263" s="1" t="s">
        <v>5</v>
      </c>
      <c r="G263" s="1" t="s">
        <v>6</v>
      </c>
    </row>
    <row r="264" spans="1:7" x14ac:dyDescent="0.3">
      <c r="A264" s="1" t="s">
        <v>7</v>
      </c>
      <c r="B264">
        <v>123</v>
      </c>
      <c r="C264">
        <v>5</v>
      </c>
      <c r="D264">
        <v>119</v>
      </c>
      <c r="E264">
        <v>120</v>
      </c>
      <c r="F264">
        <v>129</v>
      </c>
      <c r="G264">
        <v>124</v>
      </c>
    </row>
    <row r="265" spans="1:7" x14ac:dyDescent="0.3">
      <c r="A265" s="1" t="s">
        <v>8</v>
      </c>
      <c r="B265">
        <v>121</v>
      </c>
      <c r="C265">
        <v>4</v>
      </c>
      <c r="D265">
        <v>117</v>
      </c>
      <c r="E265">
        <v>119</v>
      </c>
      <c r="F265">
        <v>126</v>
      </c>
      <c r="G265">
        <v>124</v>
      </c>
    </row>
    <row r="266" spans="1:7" x14ac:dyDescent="0.3">
      <c r="A266" s="1" t="s">
        <v>9</v>
      </c>
      <c r="B266">
        <v>123</v>
      </c>
      <c r="C266">
        <v>3</v>
      </c>
      <c r="D266">
        <v>119</v>
      </c>
      <c r="E266">
        <v>123</v>
      </c>
      <c r="F266">
        <v>125</v>
      </c>
      <c r="G266">
        <v>123</v>
      </c>
    </row>
    <row r="267" spans="1:7" x14ac:dyDescent="0.3">
      <c r="A267" s="1" t="s">
        <v>10</v>
      </c>
      <c r="B267">
        <v>120</v>
      </c>
      <c r="C267">
        <v>5</v>
      </c>
      <c r="D267">
        <v>115</v>
      </c>
      <c r="E267">
        <v>118</v>
      </c>
      <c r="F267">
        <v>126</v>
      </c>
      <c r="G267">
        <v>123</v>
      </c>
    </row>
    <row r="268" spans="1:7" x14ac:dyDescent="0.3">
      <c r="A268" s="1" t="s">
        <v>11</v>
      </c>
      <c r="B268">
        <v>111</v>
      </c>
      <c r="C268">
        <v>5</v>
      </c>
      <c r="D268">
        <v>105</v>
      </c>
      <c r="E268">
        <v>110</v>
      </c>
      <c r="F268">
        <v>118</v>
      </c>
      <c r="G268">
        <v>111</v>
      </c>
    </row>
    <row r="269" spans="1:7" x14ac:dyDescent="0.3">
      <c r="A269" s="1" t="s">
        <v>12</v>
      </c>
      <c r="B269">
        <v>117</v>
      </c>
      <c r="C269">
        <v>4</v>
      </c>
      <c r="D269">
        <v>113</v>
      </c>
      <c r="E269">
        <v>115</v>
      </c>
      <c r="F269">
        <v>121</v>
      </c>
      <c r="G269">
        <v>119</v>
      </c>
    </row>
    <row r="270" spans="1:7" x14ac:dyDescent="0.3">
      <c r="A270" s="1" t="s">
        <v>13</v>
      </c>
      <c r="B270">
        <v>116</v>
      </c>
      <c r="C270">
        <v>4</v>
      </c>
      <c r="D270">
        <v>112</v>
      </c>
      <c r="E270">
        <v>116</v>
      </c>
      <c r="F270">
        <v>121</v>
      </c>
      <c r="G270">
        <v>117</v>
      </c>
    </row>
    <row r="271" spans="1:7" x14ac:dyDescent="0.3">
      <c r="A271" s="1" t="s">
        <v>14</v>
      </c>
      <c r="B271">
        <v>119</v>
      </c>
      <c r="C271">
        <v>4</v>
      </c>
      <c r="D271">
        <v>114</v>
      </c>
      <c r="E271">
        <v>118</v>
      </c>
      <c r="F271">
        <v>123</v>
      </c>
      <c r="G271">
        <v>120</v>
      </c>
    </row>
    <row r="272" spans="1:7" x14ac:dyDescent="0.3">
      <c r="A272" s="1" t="s">
        <v>15</v>
      </c>
      <c r="B272">
        <v>118</v>
      </c>
      <c r="C272">
        <v>4</v>
      </c>
      <c r="D272">
        <v>112</v>
      </c>
      <c r="E272">
        <v>118</v>
      </c>
      <c r="F272">
        <v>122</v>
      </c>
      <c r="G272">
        <v>120</v>
      </c>
    </row>
    <row r="273" spans="1:7" x14ac:dyDescent="0.3">
      <c r="A273" s="1" t="s">
        <v>16</v>
      </c>
      <c r="B273">
        <v>121</v>
      </c>
      <c r="C273">
        <v>6</v>
      </c>
      <c r="D273">
        <v>112</v>
      </c>
      <c r="E273">
        <v>122</v>
      </c>
      <c r="F273">
        <v>127</v>
      </c>
      <c r="G273">
        <v>121</v>
      </c>
    </row>
    <row r="274" spans="1:7" x14ac:dyDescent="0.3">
      <c r="A274" s="1" t="s">
        <v>17</v>
      </c>
      <c r="B274">
        <v>118</v>
      </c>
      <c r="C274">
        <v>4</v>
      </c>
      <c r="D274">
        <v>113</v>
      </c>
      <c r="E274">
        <v>116</v>
      </c>
      <c r="F274">
        <v>122</v>
      </c>
      <c r="G274">
        <v>120</v>
      </c>
    </row>
    <row r="275" spans="1:7" x14ac:dyDescent="0.3">
      <c r="A275" s="1" t="s">
        <v>18</v>
      </c>
      <c r="B275">
        <v>126</v>
      </c>
      <c r="C275">
        <v>6</v>
      </c>
      <c r="D275">
        <v>118</v>
      </c>
      <c r="E275">
        <v>125</v>
      </c>
      <c r="F275">
        <v>132</v>
      </c>
      <c r="G275">
        <v>127</v>
      </c>
    </row>
    <row r="276" spans="1:7" x14ac:dyDescent="0.3">
      <c r="A276" s="1" t="s">
        <v>19</v>
      </c>
      <c r="B276">
        <v>119</v>
      </c>
      <c r="C276">
        <v>4</v>
      </c>
      <c r="D276">
        <v>117</v>
      </c>
      <c r="E276">
        <v>115</v>
      </c>
      <c r="F276">
        <v>123</v>
      </c>
      <c r="G276">
        <v>122</v>
      </c>
    </row>
    <row r="277" spans="1:7" x14ac:dyDescent="0.3">
      <c r="A277" s="1" t="s">
        <v>20</v>
      </c>
      <c r="B277">
        <v>7685</v>
      </c>
      <c r="C277">
        <v>371</v>
      </c>
      <c r="D277">
        <v>7346</v>
      </c>
      <c r="E277">
        <v>7804</v>
      </c>
      <c r="F277">
        <v>8155</v>
      </c>
      <c r="G277">
        <v>7433</v>
      </c>
    </row>
    <row r="278" spans="1:7" x14ac:dyDescent="0.3">
      <c r="A278" s="1" t="s">
        <v>21</v>
      </c>
      <c r="B278">
        <v>8434</v>
      </c>
      <c r="C278">
        <v>594</v>
      </c>
      <c r="D278">
        <v>7767</v>
      </c>
      <c r="E278">
        <v>8764</v>
      </c>
      <c r="F278">
        <v>9076</v>
      </c>
      <c r="G278">
        <v>8130</v>
      </c>
    </row>
    <row r="279" spans="1:7" x14ac:dyDescent="0.3">
      <c r="A279" s="1" t="s">
        <v>22</v>
      </c>
      <c r="B279">
        <v>80</v>
      </c>
      <c r="C279">
        <v>11</v>
      </c>
      <c r="D279">
        <v>71</v>
      </c>
      <c r="E279">
        <v>90</v>
      </c>
      <c r="F279">
        <v>87</v>
      </c>
      <c r="G279">
        <v>70</v>
      </c>
    </row>
    <row r="280" spans="1:7" x14ac:dyDescent="0.3">
      <c r="A280" s="1" t="s">
        <v>23</v>
      </c>
      <c r="B280">
        <v>32</v>
      </c>
      <c r="C280">
        <v>4</v>
      </c>
      <c r="D280">
        <v>29</v>
      </c>
      <c r="E280">
        <v>37</v>
      </c>
      <c r="F280">
        <v>32</v>
      </c>
      <c r="G280">
        <v>29</v>
      </c>
    </row>
    <row r="281" spans="1:7" x14ac:dyDescent="0.3">
      <c r="A281" s="1" t="s">
        <v>24</v>
      </c>
      <c r="B281">
        <v>67</v>
      </c>
      <c r="C281">
        <v>10</v>
      </c>
      <c r="D281">
        <v>55</v>
      </c>
      <c r="E281">
        <v>71</v>
      </c>
      <c r="F281">
        <v>79</v>
      </c>
      <c r="G281">
        <v>65</v>
      </c>
    </row>
    <row r="282" spans="1:7" x14ac:dyDescent="0.3">
      <c r="A282" s="1" t="s">
        <v>25</v>
      </c>
      <c r="B282">
        <v>11304</v>
      </c>
      <c r="C282">
        <v>1235</v>
      </c>
      <c r="D282">
        <v>11650</v>
      </c>
      <c r="E282">
        <v>12364</v>
      </c>
      <c r="F282">
        <v>9519</v>
      </c>
      <c r="G282">
        <v>11684</v>
      </c>
    </row>
    <row r="283" spans="1:7" x14ac:dyDescent="0.3">
      <c r="A283" s="1" t="s">
        <v>26</v>
      </c>
      <c r="B283">
        <v>1349</v>
      </c>
      <c r="C283">
        <v>135</v>
      </c>
      <c r="D283">
        <v>1280</v>
      </c>
      <c r="E283">
        <v>1207</v>
      </c>
      <c r="F283">
        <v>1392</v>
      </c>
      <c r="G283">
        <v>1517</v>
      </c>
    </row>
    <row r="284" spans="1:7" x14ac:dyDescent="0.3">
      <c r="A284" s="1" t="s">
        <v>27</v>
      </c>
      <c r="B284">
        <v>48</v>
      </c>
      <c r="C284">
        <v>8</v>
      </c>
      <c r="D284">
        <v>42</v>
      </c>
      <c r="E284">
        <v>59</v>
      </c>
      <c r="F284">
        <v>49</v>
      </c>
      <c r="G284">
        <v>44</v>
      </c>
    </row>
    <row r="285" spans="1:7" x14ac:dyDescent="0.3">
      <c r="A285" s="1" t="s">
        <v>28</v>
      </c>
      <c r="B285">
        <v>60</v>
      </c>
      <c r="C285">
        <v>3</v>
      </c>
      <c r="D285">
        <v>59</v>
      </c>
      <c r="E285">
        <v>59</v>
      </c>
      <c r="F285">
        <v>58</v>
      </c>
      <c r="G285">
        <v>65</v>
      </c>
    </row>
    <row r="286" spans="1:7" x14ac:dyDescent="0.3">
      <c r="A286" s="1" t="s">
        <v>29</v>
      </c>
      <c r="B286">
        <v>19</v>
      </c>
      <c r="C286">
        <v>3</v>
      </c>
      <c r="D286">
        <v>17</v>
      </c>
      <c r="E286">
        <v>19</v>
      </c>
      <c r="F286">
        <v>22</v>
      </c>
      <c r="G286">
        <v>16</v>
      </c>
    </row>
    <row r="287" spans="1:7" x14ac:dyDescent="0.3">
      <c r="A287" s="1" t="s">
        <v>30</v>
      </c>
      <c r="B287">
        <v>120</v>
      </c>
      <c r="C287">
        <v>6</v>
      </c>
      <c r="D287">
        <v>116</v>
      </c>
      <c r="E287">
        <v>115</v>
      </c>
      <c r="F287">
        <v>128</v>
      </c>
      <c r="G287">
        <v>121</v>
      </c>
    </row>
    <row r="288" spans="1:7" x14ac:dyDescent="0.3">
      <c r="A288" s="1" t="s">
        <v>31</v>
      </c>
      <c r="B288">
        <v>118</v>
      </c>
      <c r="C288">
        <v>4</v>
      </c>
      <c r="D288">
        <v>118</v>
      </c>
      <c r="E288">
        <v>113</v>
      </c>
      <c r="F288">
        <v>122</v>
      </c>
      <c r="G288">
        <v>119</v>
      </c>
    </row>
    <row r="289" spans="1:7" x14ac:dyDescent="0.3">
      <c r="A289" s="1" t="s">
        <v>32</v>
      </c>
      <c r="B289">
        <v>7459</v>
      </c>
      <c r="C289">
        <v>336</v>
      </c>
      <c r="D289">
        <v>7139</v>
      </c>
      <c r="E289">
        <v>7599</v>
      </c>
      <c r="F289">
        <v>7866</v>
      </c>
      <c r="G289">
        <v>7232</v>
      </c>
    </row>
    <row r="290" spans="1:7" x14ac:dyDescent="0.3">
      <c r="A290" s="1" t="s">
        <v>33</v>
      </c>
      <c r="B290">
        <v>8047</v>
      </c>
      <c r="C290">
        <v>319</v>
      </c>
      <c r="D290">
        <v>7658</v>
      </c>
      <c r="E290">
        <v>8187</v>
      </c>
      <c r="F290">
        <v>8399</v>
      </c>
      <c r="G290">
        <v>7944</v>
      </c>
    </row>
    <row r="291" spans="1:7" x14ac:dyDescent="0.3">
      <c r="A291" s="1" t="s">
        <v>34</v>
      </c>
      <c r="B291">
        <v>67</v>
      </c>
      <c r="C291">
        <v>9</v>
      </c>
      <c r="D291">
        <v>59</v>
      </c>
      <c r="E291">
        <v>73</v>
      </c>
      <c r="F291">
        <v>76</v>
      </c>
      <c r="G291">
        <v>60</v>
      </c>
    </row>
    <row r="292" spans="1:7" x14ac:dyDescent="0.3">
      <c r="A292" s="1" t="s">
        <v>35</v>
      </c>
      <c r="B292">
        <v>36</v>
      </c>
      <c r="C292">
        <v>4</v>
      </c>
      <c r="D292">
        <v>38</v>
      </c>
      <c r="E292">
        <v>35</v>
      </c>
      <c r="F292">
        <v>30</v>
      </c>
      <c r="G292">
        <v>41</v>
      </c>
    </row>
    <row r="293" spans="1:7" x14ac:dyDescent="0.3">
      <c r="A293" s="1" t="s">
        <v>36</v>
      </c>
      <c r="B293">
        <v>29</v>
      </c>
      <c r="C293">
        <v>5</v>
      </c>
      <c r="D293">
        <v>28</v>
      </c>
      <c r="E293">
        <v>35</v>
      </c>
      <c r="F293">
        <v>30</v>
      </c>
      <c r="G293">
        <v>23</v>
      </c>
    </row>
    <row r="294" spans="1:7" x14ac:dyDescent="0.3">
      <c r="A294" s="1" t="s">
        <v>37</v>
      </c>
      <c r="B294">
        <v>8178</v>
      </c>
      <c r="C294">
        <v>318</v>
      </c>
      <c r="D294">
        <v>7821</v>
      </c>
      <c r="E294">
        <v>8027</v>
      </c>
      <c r="F294">
        <v>8539</v>
      </c>
      <c r="G294">
        <v>8325</v>
      </c>
    </row>
    <row r="295" spans="1:7" x14ac:dyDescent="0.3">
      <c r="A295" s="1" t="s">
        <v>38</v>
      </c>
      <c r="B295">
        <v>2501</v>
      </c>
      <c r="C295">
        <v>1302</v>
      </c>
      <c r="D295">
        <v>1259</v>
      </c>
      <c r="E295">
        <v>2983</v>
      </c>
      <c r="F295">
        <v>4111</v>
      </c>
      <c r="G295">
        <v>1653</v>
      </c>
    </row>
    <row r="296" spans="1:7" x14ac:dyDescent="0.3">
      <c r="A296" s="1" t="s">
        <v>39</v>
      </c>
      <c r="B296">
        <v>87</v>
      </c>
      <c r="C296">
        <v>29</v>
      </c>
      <c r="D296">
        <v>57</v>
      </c>
      <c r="E296">
        <v>88</v>
      </c>
      <c r="F296">
        <v>125</v>
      </c>
      <c r="G296">
        <v>79</v>
      </c>
    </row>
    <row r="297" spans="1:7" x14ac:dyDescent="0.3">
      <c r="A297" s="1" t="s">
        <v>40</v>
      </c>
      <c r="B297">
        <v>57</v>
      </c>
      <c r="C297">
        <v>4</v>
      </c>
      <c r="D297">
        <v>57</v>
      </c>
      <c r="E297">
        <v>55</v>
      </c>
      <c r="F297">
        <v>62</v>
      </c>
      <c r="G297">
        <v>53</v>
      </c>
    </row>
    <row r="298" spans="1:7" x14ac:dyDescent="0.3">
      <c r="A298" s="1" t="s">
        <v>41</v>
      </c>
      <c r="B298">
        <v>18</v>
      </c>
      <c r="C298">
        <v>4</v>
      </c>
      <c r="D298">
        <v>15</v>
      </c>
      <c r="E298">
        <v>21</v>
      </c>
      <c r="F298">
        <v>22</v>
      </c>
      <c r="G298">
        <v>15</v>
      </c>
    </row>
    <row r="299" spans="1:7" x14ac:dyDescent="0.3">
      <c r="A299" s="1" t="s">
        <v>42</v>
      </c>
      <c r="B299">
        <v>115</v>
      </c>
      <c r="C299">
        <v>5</v>
      </c>
      <c r="D299">
        <v>111</v>
      </c>
      <c r="E299">
        <v>111</v>
      </c>
      <c r="F299">
        <v>121</v>
      </c>
      <c r="G299">
        <v>118</v>
      </c>
    </row>
    <row r="300" spans="1:7" x14ac:dyDescent="0.3">
      <c r="A300" s="1" t="s">
        <v>43</v>
      </c>
      <c r="B300">
        <v>120</v>
      </c>
      <c r="C300">
        <v>4</v>
      </c>
      <c r="D300">
        <v>117</v>
      </c>
      <c r="E300">
        <v>117</v>
      </c>
      <c r="F300">
        <v>126</v>
      </c>
      <c r="G300">
        <v>121</v>
      </c>
    </row>
    <row r="301" spans="1:7" x14ac:dyDescent="0.3">
      <c r="A301" s="1" t="s">
        <v>44</v>
      </c>
      <c r="B301">
        <v>7428</v>
      </c>
      <c r="C301">
        <v>577</v>
      </c>
      <c r="D301">
        <v>6705</v>
      </c>
      <c r="E301">
        <v>7554</v>
      </c>
      <c r="F301">
        <v>8102</v>
      </c>
      <c r="G301">
        <v>7352</v>
      </c>
    </row>
    <row r="302" spans="1:7" x14ac:dyDescent="0.3">
      <c r="A302" s="1" t="s">
        <v>45</v>
      </c>
      <c r="B302">
        <v>7525</v>
      </c>
      <c r="C302">
        <v>393</v>
      </c>
      <c r="D302">
        <v>7073</v>
      </c>
      <c r="E302">
        <v>7638</v>
      </c>
      <c r="F302">
        <v>8003</v>
      </c>
      <c r="G302">
        <v>7385</v>
      </c>
    </row>
    <row r="303" spans="1:7" x14ac:dyDescent="0.3">
      <c r="A303" s="1" t="s">
        <v>46</v>
      </c>
      <c r="B303">
        <v>35</v>
      </c>
      <c r="C303">
        <v>9</v>
      </c>
      <c r="D303">
        <v>30</v>
      </c>
      <c r="E303">
        <v>45</v>
      </c>
      <c r="F303">
        <v>40</v>
      </c>
      <c r="G303">
        <v>26</v>
      </c>
    </row>
    <row r="304" spans="1:7" x14ac:dyDescent="0.3">
      <c r="A304" s="1" t="s">
        <v>47</v>
      </c>
      <c r="B304">
        <v>43</v>
      </c>
      <c r="C304">
        <v>4</v>
      </c>
      <c r="D304">
        <v>42</v>
      </c>
      <c r="E304">
        <v>44</v>
      </c>
      <c r="F304">
        <v>48</v>
      </c>
      <c r="G304">
        <v>39</v>
      </c>
    </row>
    <row r="305" spans="1:7" x14ac:dyDescent="0.3">
      <c r="A305" s="1" t="s">
        <v>48</v>
      </c>
      <c r="B305">
        <v>19</v>
      </c>
      <c r="C305">
        <v>1</v>
      </c>
      <c r="D305">
        <v>18</v>
      </c>
      <c r="E305">
        <v>18</v>
      </c>
      <c r="F305">
        <v>19</v>
      </c>
      <c r="G305">
        <v>20</v>
      </c>
    </row>
    <row r="306" spans="1:7" x14ac:dyDescent="0.3">
      <c r="A306" s="1" t="s">
        <v>49</v>
      </c>
      <c r="B306">
        <v>9559</v>
      </c>
      <c r="C306">
        <v>401</v>
      </c>
      <c r="D306">
        <v>9013</v>
      </c>
      <c r="E306">
        <v>9522</v>
      </c>
      <c r="F306">
        <v>9774</v>
      </c>
      <c r="G306">
        <v>9927</v>
      </c>
    </row>
    <row r="307" spans="1:7" x14ac:dyDescent="0.3">
      <c r="A307" s="1" t="s">
        <v>50</v>
      </c>
      <c r="B307">
        <v>715</v>
      </c>
      <c r="C307">
        <v>121</v>
      </c>
      <c r="D307">
        <v>577</v>
      </c>
      <c r="E307">
        <v>703</v>
      </c>
      <c r="F307">
        <v>873</v>
      </c>
      <c r="G307">
        <v>705</v>
      </c>
    </row>
    <row r="308" spans="1:7" x14ac:dyDescent="0.3">
      <c r="A308" s="1" t="s">
        <v>51</v>
      </c>
      <c r="B308">
        <v>51</v>
      </c>
      <c r="C308">
        <v>12</v>
      </c>
      <c r="D308">
        <v>37</v>
      </c>
      <c r="E308">
        <v>47</v>
      </c>
      <c r="F308">
        <v>65</v>
      </c>
      <c r="G308">
        <v>55</v>
      </c>
    </row>
    <row r="309" spans="1:7" x14ac:dyDescent="0.3">
      <c r="A309" s="1" t="s">
        <v>52</v>
      </c>
      <c r="B309">
        <v>32</v>
      </c>
      <c r="C309">
        <v>6</v>
      </c>
      <c r="D309">
        <v>29</v>
      </c>
      <c r="E309">
        <v>34</v>
      </c>
      <c r="F309">
        <v>38</v>
      </c>
      <c r="G309">
        <v>25</v>
      </c>
    </row>
    <row r="310" spans="1:7" x14ac:dyDescent="0.3">
      <c r="A310" s="1" t="s">
        <v>53</v>
      </c>
      <c r="B310">
        <v>18</v>
      </c>
      <c r="C310">
        <v>3</v>
      </c>
      <c r="D310">
        <v>15</v>
      </c>
      <c r="E310">
        <v>20</v>
      </c>
      <c r="F310">
        <v>21</v>
      </c>
      <c r="G310">
        <v>18</v>
      </c>
    </row>
    <row r="311" spans="1:7" x14ac:dyDescent="0.3">
      <c r="A311" s="1" t="s">
        <v>54</v>
      </c>
      <c r="B311">
        <v>117</v>
      </c>
      <c r="C311">
        <v>3</v>
      </c>
      <c r="D311">
        <v>114</v>
      </c>
      <c r="E311">
        <v>115</v>
      </c>
      <c r="F311">
        <v>120</v>
      </c>
      <c r="G311">
        <v>119</v>
      </c>
    </row>
    <row r="312" spans="1:7" x14ac:dyDescent="0.3">
      <c r="A312" s="1" t="s">
        <v>55</v>
      </c>
      <c r="B312">
        <v>119</v>
      </c>
      <c r="C312">
        <v>4</v>
      </c>
      <c r="D312">
        <v>115</v>
      </c>
      <c r="E312">
        <v>118</v>
      </c>
      <c r="F312">
        <v>124</v>
      </c>
      <c r="G312">
        <v>120</v>
      </c>
    </row>
    <row r="313" spans="1:7" x14ac:dyDescent="0.3">
      <c r="A313" s="1" t="s">
        <v>56</v>
      </c>
      <c r="B313">
        <v>7502</v>
      </c>
      <c r="C313">
        <v>469</v>
      </c>
      <c r="D313">
        <v>6913</v>
      </c>
      <c r="E313">
        <v>7632</v>
      </c>
      <c r="F313">
        <v>8040</v>
      </c>
      <c r="G313">
        <v>7423</v>
      </c>
    </row>
    <row r="314" spans="1:7" x14ac:dyDescent="0.3">
      <c r="A314" s="1" t="s">
        <v>57</v>
      </c>
      <c r="B314">
        <v>7560</v>
      </c>
      <c r="C314">
        <v>169</v>
      </c>
      <c r="D314">
        <v>7383</v>
      </c>
      <c r="E314">
        <v>7508</v>
      </c>
      <c r="F314">
        <v>7788</v>
      </c>
      <c r="G314">
        <v>7560</v>
      </c>
    </row>
    <row r="315" spans="1:7" x14ac:dyDescent="0.3">
      <c r="A315" s="1" t="s">
        <v>58</v>
      </c>
      <c r="B315">
        <v>85</v>
      </c>
      <c r="C315">
        <v>13</v>
      </c>
      <c r="D315">
        <v>76</v>
      </c>
      <c r="E315">
        <v>99</v>
      </c>
      <c r="F315">
        <v>95</v>
      </c>
      <c r="G315">
        <v>71</v>
      </c>
    </row>
    <row r="316" spans="1:7" x14ac:dyDescent="0.3">
      <c r="A316" s="1" t="s">
        <v>59</v>
      </c>
      <c r="B316">
        <v>21</v>
      </c>
      <c r="C316">
        <v>2</v>
      </c>
      <c r="D316">
        <v>20</v>
      </c>
      <c r="E316">
        <v>20</v>
      </c>
      <c r="F316">
        <v>19</v>
      </c>
      <c r="G316">
        <v>23</v>
      </c>
    </row>
    <row r="317" spans="1:7" x14ac:dyDescent="0.3">
      <c r="A317" s="1" t="s">
        <v>60</v>
      </c>
      <c r="B317">
        <v>34</v>
      </c>
      <c r="C317">
        <v>3</v>
      </c>
      <c r="D317">
        <v>35</v>
      </c>
      <c r="E317">
        <v>38</v>
      </c>
      <c r="F317">
        <v>33</v>
      </c>
      <c r="G317">
        <v>31</v>
      </c>
    </row>
    <row r="318" spans="1:7" x14ac:dyDescent="0.3">
      <c r="A318" s="1" t="s">
        <v>61</v>
      </c>
      <c r="B318">
        <v>7437</v>
      </c>
      <c r="C318">
        <v>577</v>
      </c>
      <c r="D318">
        <v>6833</v>
      </c>
      <c r="E318">
        <v>7063</v>
      </c>
      <c r="F318">
        <v>8016</v>
      </c>
      <c r="G318">
        <v>7836</v>
      </c>
    </row>
    <row r="319" spans="1:7" x14ac:dyDescent="0.3">
      <c r="A319" s="1" t="s">
        <v>62</v>
      </c>
      <c r="B319">
        <v>1665</v>
      </c>
      <c r="C319">
        <v>310</v>
      </c>
      <c r="D319">
        <v>1343</v>
      </c>
      <c r="E319">
        <v>1787</v>
      </c>
      <c r="F319">
        <v>2039</v>
      </c>
      <c r="G319">
        <v>1492</v>
      </c>
    </row>
    <row r="320" spans="1:7" x14ac:dyDescent="0.3">
      <c r="A320" s="1" t="s">
        <v>63</v>
      </c>
      <c r="B320">
        <v>54</v>
      </c>
      <c r="C320">
        <v>25</v>
      </c>
      <c r="D320">
        <v>32</v>
      </c>
      <c r="E320">
        <v>61</v>
      </c>
      <c r="F320">
        <v>87</v>
      </c>
      <c r="G320">
        <v>38</v>
      </c>
    </row>
    <row r="321" spans="1:7" x14ac:dyDescent="0.3">
      <c r="A321" s="1" t="s">
        <v>64</v>
      </c>
      <c r="B321">
        <v>80</v>
      </c>
      <c r="C321">
        <v>6</v>
      </c>
      <c r="D321">
        <v>74</v>
      </c>
      <c r="E321">
        <v>77</v>
      </c>
      <c r="F321">
        <v>86</v>
      </c>
      <c r="G321">
        <v>84</v>
      </c>
    </row>
    <row r="322" spans="1:7" x14ac:dyDescent="0.3">
      <c r="A322" s="1" t="s">
        <v>65</v>
      </c>
      <c r="B322">
        <v>19</v>
      </c>
      <c r="C322">
        <v>2</v>
      </c>
      <c r="D322">
        <v>17</v>
      </c>
      <c r="E322">
        <v>21</v>
      </c>
      <c r="F322">
        <v>20</v>
      </c>
      <c r="G322">
        <v>20</v>
      </c>
    </row>
    <row r="323" spans="1:7" x14ac:dyDescent="0.3">
      <c r="A323" s="1" t="s">
        <v>66</v>
      </c>
      <c r="B323">
        <v>114</v>
      </c>
      <c r="C323">
        <v>4</v>
      </c>
      <c r="D323">
        <v>110</v>
      </c>
      <c r="E323">
        <v>112</v>
      </c>
      <c r="F323">
        <v>119</v>
      </c>
      <c r="G323">
        <v>116</v>
      </c>
    </row>
    <row r="324" spans="1:7" x14ac:dyDescent="0.3">
      <c r="A324" s="1" t="s">
        <v>67</v>
      </c>
      <c r="B324">
        <v>120</v>
      </c>
      <c r="C324">
        <v>5</v>
      </c>
      <c r="D324">
        <v>115</v>
      </c>
      <c r="E324">
        <v>116</v>
      </c>
      <c r="F324">
        <v>126</v>
      </c>
      <c r="G324">
        <v>122</v>
      </c>
    </row>
    <row r="325" spans="1:7" x14ac:dyDescent="0.3">
      <c r="A325" s="1" t="s">
        <v>68</v>
      </c>
      <c r="B325">
        <v>7546</v>
      </c>
      <c r="C325">
        <v>513</v>
      </c>
      <c r="D325">
        <v>6909</v>
      </c>
      <c r="E325">
        <v>7734</v>
      </c>
      <c r="F325">
        <v>8123</v>
      </c>
      <c r="G325">
        <v>7419</v>
      </c>
    </row>
    <row r="326" spans="1:7" x14ac:dyDescent="0.3">
      <c r="A326" s="1" t="s">
        <v>69</v>
      </c>
      <c r="B326">
        <v>7657</v>
      </c>
      <c r="C326">
        <v>431</v>
      </c>
      <c r="D326">
        <v>7238</v>
      </c>
      <c r="E326">
        <v>7423</v>
      </c>
      <c r="F326">
        <v>8222</v>
      </c>
      <c r="G326">
        <v>7744</v>
      </c>
    </row>
    <row r="327" spans="1:7" x14ac:dyDescent="0.3">
      <c r="A327" s="1" t="s">
        <v>70</v>
      </c>
      <c r="B327">
        <v>57</v>
      </c>
      <c r="C327">
        <v>10</v>
      </c>
      <c r="D327">
        <v>47</v>
      </c>
      <c r="E327">
        <v>65</v>
      </c>
      <c r="F327">
        <v>66</v>
      </c>
      <c r="G327">
        <v>49</v>
      </c>
    </row>
    <row r="328" spans="1:7" x14ac:dyDescent="0.3">
      <c r="A328" s="1" t="s">
        <v>71</v>
      </c>
      <c r="B328">
        <v>42</v>
      </c>
      <c r="C328">
        <v>9</v>
      </c>
      <c r="D328">
        <v>32</v>
      </c>
      <c r="E328">
        <v>36</v>
      </c>
      <c r="F328">
        <v>50</v>
      </c>
      <c r="G328">
        <v>48</v>
      </c>
    </row>
    <row r="329" spans="1:7" x14ac:dyDescent="0.3">
      <c r="A329" s="1" t="s">
        <v>72</v>
      </c>
      <c r="B329">
        <v>33</v>
      </c>
      <c r="C329">
        <v>8</v>
      </c>
      <c r="D329">
        <v>27</v>
      </c>
      <c r="E329">
        <v>34</v>
      </c>
      <c r="F329">
        <v>44</v>
      </c>
      <c r="G329">
        <v>28</v>
      </c>
    </row>
    <row r="330" spans="1:7" x14ac:dyDescent="0.3">
      <c r="A330" s="1" t="s">
        <v>73</v>
      </c>
      <c r="B330">
        <v>6787</v>
      </c>
      <c r="C330">
        <v>495</v>
      </c>
      <c r="D330">
        <v>6200</v>
      </c>
      <c r="E330">
        <v>6576</v>
      </c>
      <c r="F330">
        <v>7306</v>
      </c>
      <c r="G330">
        <v>7066</v>
      </c>
    </row>
    <row r="331" spans="1:7" x14ac:dyDescent="0.3">
      <c r="A331" s="1" t="s">
        <v>74</v>
      </c>
      <c r="B331">
        <v>2360</v>
      </c>
      <c r="C331">
        <v>443</v>
      </c>
      <c r="D331">
        <v>2039</v>
      </c>
      <c r="E331">
        <v>2865</v>
      </c>
      <c r="F331">
        <v>2595</v>
      </c>
      <c r="G331">
        <v>1941</v>
      </c>
    </row>
    <row r="332" spans="1:7" x14ac:dyDescent="0.3">
      <c r="A332" s="1" t="s">
        <v>75</v>
      </c>
      <c r="B332">
        <v>41</v>
      </c>
      <c r="C332">
        <v>7</v>
      </c>
      <c r="D332">
        <v>33</v>
      </c>
      <c r="E332">
        <v>43</v>
      </c>
      <c r="F332">
        <v>50</v>
      </c>
      <c r="G332">
        <v>39</v>
      </c>
    </row>
    <row r="333" spans="1:7" x14ac:dyDescent="0.3">
      <c r="A333" s="1" t="s">
        <v>76</v>
      </c>
      <c r="B333">
        <v>14</v>
      </c>
      <c r="C333">
        <v>2</v>
      </c>
      <c r="D333">
        <v>13</v>
      </c>
      <c r="E333">
        <v>11</v>
      </c>
      <c r="F333">
        <v>16</v>
      </c>
      <c r="G333">
        <v>16</v>
      </c>
    </row>
    <row r="334" spans="1:7" x14ac:dyDescent="0.3">
      <c r="A334" s="1" t="s">
        <v>77</v>
      </c>
      <c r="B334">
        <v>17</v>
      </c>
      <c r="C334">
        <v>3</v>
      </c>
      <c r="D334">
        <v>15</v>
      </c>
      <c r="E334">
        <v>21</v>
      </c>
      <c r="F334">
        <v>19</v>
      </c>
      <c r="G334">
        <v>15</v>
      </c>
    </row>
    <row r="335" spans="1:7" x14ac:dyDescent="0.3">
      <c r="A335" s="1" t="s">
        <v>78</v>
      </c>
      <c r="B335">
        <v>119</v>
      </c>
      <c r="C335">
        <v>5</v>
      </c>
      <c r="D335">
        <v>112</v>
      </c>
      <c r="E335">
        <v>118</v>
      </c>
      <c r="F335">
        <v>125</v>
      </c>
      <c r="G335">
        <v>121</v>
      </c>
    </row>
    <row r="336" spans="1:7" x14ac:dyDescent="0.3">
      <c r="A336" s="1" t="s">
        <v>79</v>
      </c>
      <c r="B336">
        <v>120</v>
      </c>
      <c r="C336">
        <v>5</v>
      </c>
      <c r="D336">
        <v>115</v>
      </c>
      <c r="E336">
        <v>118</v>
      </c>
      <c r="F336">
        <v>126</v>
      </c>
      <c r="G336">
        <v>120</v>
      </c>
    </row>
    <row r="337" spans="1:7" x14ac:dyDescent="0.3">
      <c r="A337" s="1" t="s">
        <v>80</v>
      </c>
      <c r="B337">
        <v>7503</v>
      </c>
      <c r="C337">
        <v>359</v>
      </c>
      <c r="D337">
        <v>7065</v>
      </c>
      <c r="E337">
        <v>7632</v>
      </c>
      <c r="F337">
        <v>7912</v>
      </c>
      <c r="G337">
        <v>7404</v>
      </c>
    </row>
    <row r="338" spans="1:7" x14ac:dyDescent="0.3">
      <c r="A338" s="1" t="s">
        <v>81</v>
      </c>
      <c r="B338">
        <v>7287</v>
      </c>
      <c r="C338">
        <v>195</v>
      </c>
      <c r="D338">
        <v>7059</v>
      </c>
      <c r="E338">
        <v>7218</v>
      </c>
      <c r="F338">
        <v>7518</v>
      </c>
      <c r="G338">
        <v>7353</v>
      </c>
    </row>
    <row r="339" spans="1:7" x14ac:dyDescent="0.3">
      <c r="A339" s="1" t="s">
        <v>82</v>
      </c>
      <c r="B339">
        <v>53</v>
      </c>
      <c r="C339">
        <v>9</v>
      </c>
      <c r="D339">
        <v>49</v>
      </c>
      <c r="E339">
        <v>62</v>
      </c>
      <c r="F339">
        <v>59</v>
      </c>
      <c r="G339">
        <v>42</v>
      </c>
    </row>
    <row r="340" spans="1:7" x14ac:dyDescent="0.3">
      <c r="A340" s="1" t="s">
        <v>83</v>
      </c>
      <c r="B340">
        <v>73</v>
      </c>
      <c r="C340">
        <v>18</v>
      </c>
      <c r="D340">
        <v>54</v>
      </c>
      <c r="E340">
        <v>87</v>
      </c>
      <c r="F340">
        <v>89</v>
      </c>
      <c r="G340">
        <v>62</v>
      </c>
    </row>
    <row r="341" spans="1:7" x14ac:dyDescent="0.3">
      <c r="A341" s="1" t="s">
        <v>84</v>
      </c>
      <c r="B341">
        <v>26</v>
      </c>
      <c r="C341">
        <v>4</v>
      </c>
      <c r="D341">
        <v>32</v>
      </c>
      <c r="E341">
        <v>26</v>
      </c>
      <c r="F341">
        <v>21</v>
      </c>
      <c r="G341">
        <v>26</v>
      </c>
    </row>
    <row r="342" spans="1:7" x14ac:dyDescent="0.3">
      <c r="A342" s="1" t="s">
        <v>85</v>
      </c>
      <c r="B342">
        <v>15539</v>
      </c>
      <c r="C342">
        <v>1485</v>
      </c>
      <c r="D342">
        <v>13748</v>
      </c>
      <c r="E342">
        <v>15827</v>
      </c>
      <c r="F342">
        <v>17338</v>
      </c>
      <c r="G342">
        <v>15244</v>
      </c>
    </row>
    <row r="343" spans="1:7" x14ac:dyDescent="0.3">
      <c r="A343" s="1" t="s">
        <v>86</v>
      </c>
      <c r="B343">
        <v>1621</v>
      </c>
      <c r="C343">
        <v>210</v>
      </c>
      <c r="D343">
        <v>1687</v>
      </c>
      <c r="E343">
        <v>1877</v>
      </c>
      <c r="F343">
        <v>1535</v>
      </c>
      <c r="G343">
        <v>1386</v>
      </c>
    </row>
    <row r="344" spans="1:7" x14ac:dyDescent="0.3">
      <c r="A344" s="1" t="s">
        <v>87</v>
      </c>
      <c r="B344">
        <v>65</v>
      </c>
      <c r="C344">
        <v>9</v>
      </c>
      <c r="D344">
        <v>54</v>
      </c>
      <c r="E344">
        <v>62</v>
      </c>
      <c r="F344">
        <v>69</v>
      </c>
      <c r="G344">
        <v>73</v>
      </c>
    </row>
    <row r="345" spans="1:7" x14ac:dyDescent="0.3">
      <c r="A345" s="1" t="s">
        <v>88</v>
      </c>
      <c r="B345">
        <v>20</v>
      </c>
      <c r="C345">
        <v>5</v>
      </c>
      <c r="D345">
        <v>14</v>
      </c>
      <c r="E345">
        <v>22</v>
      </c>
      <c r="F345">
        <v>26</v>
      </c>
      <c r="G345">
        <v>19</v>
      </c>
    </row>
    <row r="346" spans="1:7" x14ac:dyDescent="0.3">
      <c r="A346" s="1" t="s">
        <v>89</v>
      </c>
      <c r="B346">
        <v>17</v>
      </c>
      <c r="C346">
        <v>2</v>
      </c>
      <c r="D346">
        <v>14</v>
      </c>
      <c r="E346">
        <v>18</v>
      </c>
      <c r="F346">
        <v>19</v>
      </c>
      <c r="G346">
        <v>18</v>
      </c>
    </row>
    <row r="347" spans="1:7" x14ac:dyDescent="0.3">
      <c r="A347" s="1" t="s">
        <v>90</v>
      </c>
      <c r="B347">
        <v>120</v>
      </c>
      <c r="C347">
        <v>4</v>
      </c>
      <c r="D347">
        <v>114</v>
      </c>
      <c r="E347">
        <v>120</v>
      </c>
      <c r="F347">
        <v>125</v>
      </c>
      <c r="G347">
        <v>122</v>
      </c>
    </row>
    <row r="348" spans="1:7" x14ac:dyDescent="0.3">
      <c r="A348" s="1" t="s">
        <v>91</v>
      </c>
      <c r="B348">
        <v>118</v>
      </c>
      <c r="C348">
        <v>4</v>
      </c>
      <c r="D348">
        <v>115</v>
      </c>
      <c r="E348">
        <v>115</v>
      </c>
      <c r="F348">
        <v>123</v>
      </c>
      <c r="G348">
        <v>119</v>
      </c>
    </row>
    <row r="349" spans="1:7" x14ac:dyDescent="0.3">
      <c r="A349" s="1" t="s">
        <v>92</v>
      </c>
      <c r="B349">
        <v>118</v>
      </c>
      <c r="C349">
        <v>6</v>
      </c>
      <c r="D349">
        <v>113</v>
      </c>
      <c r="E349">
        <v>113</v>
      </c>
      <c r="F349">
        <v>125</v>
      </c>
      <c r="G349">
        <v>119</v>
      </c>
    </row>
    <row r="350" spans="1:7" x14ac:dyDescent="0.3">
      <c r="A350" s="1" t="s">
        <v>93</v>
      </c>
      <c r="B350">
        <v>115</v>
      </c>
      <c r="C350">
        <v>4</v>
      </c>
      <c r="D350">
        <v>110</v>
      </c>
      <c r="E350">
        <v>113</v>
      </c>
      <c r="F350">
        <v>120</v>
      </c>
      <c r="G350">
        <v>116</v>
      </c>
    </row>
    <row r="351" spans="1:7" x14ac:dyDescent="0.3">
      <c r="A351" s="1" t="s">
        <v>94</v>
      </c>
      <c r="B351">
        <v>114</v>
      </c>
      <c r="C351">
        <v>6</v>
      </c>
      <c r="D351">
        <v>107</v>
      </c>
      <c r="E351">
        <v>111</v>
      </c>
      <c r="F351">
        <v>120</v>
      </c>
      <c r="G351">
        <v>116</v>
      </c>
    </row>
    <row r="352" spans="1:7" x14ac:dyDescent="0.3">
      <c r="A352" s="1" t="s">
        <v>95</v>
      </c>
      <c r="B352">
        <v>116</v>
      </c>
      <c r="C352">
        <v>6</v>
      </c>
      <c r="D352">
        <v>110</v>
      </c>
      <c r="E352">
        <v>114</v>
      </c>
      <c r="F352">
        <v>124</v>
      </c>
      <c r="G352">
        <v>115</v>
      </c>
    </row>
    <row r="353" spans="1:7" x14ac:dyDescent="0.3">
      <c r="A353" s="1" t="s">
        <v>96</v>
      </c>
      <c r="B353">
        <v>116</v>
      </c>
      <c r="C353">
        <v>6</v>
      </c>
      <c r="D353">
        <v>110</v>
      </c>
      <c r="E353">
        <v>115</v>
      </c>
      <c r="F353">
        <v>123</v>
      </c>
      <c r="G353">
        <v>117</v>
      </c>
    </row>
    <row r="354" spans="1:7" x14ac:dyDescent="0.3">
      <c r="A354" s="1" t="s">
        <v>97</v>
      </c>
      <c r="B354">
        <v>118</v>
      </c>
      <c r="C354">
        <v>6</v>
      </c>
      <c r="D354">
        <v>111</v>
      </c>
      <c r="E354">
        <v>115</v>
      </c>
      <c r="F354">
        <v>125</v>
      </c>
      <c r="G354">
        <v>120</v>
      </c>
    </row>
    <row r="355" spans="1:7" x14ac:dyDescent="0.3">
      <c r="A355" s="1" t="s">
        <v>98</v>
      </c>
      <c r="B355">
        <v>116</v>
      </c>
      <c r="C355">
        <v>5</v>
      </c>
      <c r="D355">
        <v>111</v>
      </c>
      <c r="E355">
        <v>112</v>
      </c>
      <c r="F355">
        <v>121</v>
      </c>
      <c r="G355">
        <v>119</v>
      </c>
    </row>
    <row r="356" spans="1:7" x14ac:dyDescent="0.3">
      <c r="A356" s="1" t="s">
        <v>99</v>
      </c>
      <c r="B356">
        <v>115</v>
      </c>
      <c r="C356">
        <v>5</v>
      </c>
      <c r="D356">
        <v>108</v>
      </c>
      <c r="E356">
        <v>113</v>
      </c>
      <c r="F356">
        <v>120</v>
      </c>
      <c r="G356">
        <v>117</v>
      </c>
    </row>
    <row r="357" spans="1:7" x14ac:dyDescent="0.3">
      <c r="A357" s="1" t="s">
        <v>100</v>
      </c>
      <c r="B357">
        <v>115</v>
      </c>
      <c r="C357">
        <v>6</v>
      </c>
      <c r="D357">
        <v>108</v>
      </c>
      <c r="E357">
        <v>111</v>
      </c>
      <c r="F357">
        <v>122</v>
      </c>
      <c r="G357">
        <v>118</v>
      </c>
    </row>
    <row r="358" spans="1:7" x14ac:dyDescent="0.3">
      <c r="A358" s="1" t="s">
        <v>101</v>
      </c>
      <c r="B358">
        <v>119</v>
      </c>
      <c r="C358">
        <v>4</v>
      </c>
      <c r="D358">
        <v>116</v>
      </c>
      <c r="E358">
        <v>117</v>
      </c>
      <c r="F358">
        <v>124</v>
      </c>
      <c r="G358">
        <v>119</v>
      </c>
    </row>
    <row r="359" spans="1:7" x14ac:dyDescent="0.3">
      <c r="A359" s="1" t="s">
        <v>102</v>
      </c>
      <c r="B359">
        <v>122</v>
      </c>
      <c r="C359">
        <v>5</v>
      </c>
      <c r="D359">
        <v>116</v>
      </c>
      <c r="E359">
        <v>119</v>
      </c>
      <c r="F359">
        <v>127</v>
      </c>
      <c r="G359">
        <v>126</v>
      </c>
    </row>
    <row r="361" spans="1:7" x14ac:dyDescent="0.3">
      <c r="A361" s="1" t="s">
        <v>139</v>
      </c>
    </row>
    <row r="362" spans="1:7" x14ac:dyDescent="0.3">
      <c r="A362" s="1" t="s">
        <v>0</v>
      </c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 t="s">
        <v>6</v>
      </c>
    </row>
    <row r="363" spans="1:7" x14ac:dyDescent="0.3">
      <c r="A363" s="1" t="s">
        <v>20</v>
      </c>
      <c r="B363">
        <v>6923</v>
      </c>
      <c r="C363">
        <v>737</v>
      </c>
      <c r="D363">
        <v>6173</v>
      </c>
      <c r="E363">
        <v>6426</v>
      </c>
      <c r="F363">
        <v>7695</v>
      </c>
      <c r="G363">
        <v>7398</v>
      </c>
    </row>
    <row r="364" spans="1:7" x14ac:dyDescent="0.3">
      <c r="A364" s="1" t="s">
        <v>21</v>
      </c>
      <c r="B364">
        <v>6115</v>
      </c>
      <c r="C364">
        <v>791</v>
      </c>
      <c r="D364">
        <v>5218</v>
      </c>
      <c r="E364">
        <v>6020</v>
      </c>
      <c r="F364">
        <v>7146</v>
      </c>
      <c r="G364">
        <v>6077</v>
      </c>
    </row>
    <row r="365" spans="1:7" x14ac:dyDescent="0.3">
      <c r="A365" s="1" t="s">
        <v>22</v>
      </c>
      <c r="B365">
        <v>120</v>
      </c>
      <c r="C365">
        <v>8</v>
      </c>
      <c r="D365">
        <v>118</v>
      </c>
      <c r="E365">
        <v>131</v>
      </c>
      <c r="F365">
        <v>122</v>
      </c>
      <c r="G365">
        <v>110</v>
      </c>
    </row>
    <row r="366" spans="1:7" x14ac:dyDescent="0.3">
      <c r="A366" s="1" t="s">
        <v>23</v>
      </c>
      <c r="B366">
        <v>47</v>
      </c>
      <c r="C366">
        <v>5</v>
      </c>
      <c r="D366">
        <v>43</v>
      </c>
      <c r="E366">
        <v>44</v>
      </c>
      <c r="F366">
        <v>53</v>
      </c>
      <c r="G366">
        <v>47</v>
      </c>
    </row>
    <row r="367" spans="1:7" x14ac:dyDescent="0.3">
      <c r="A367" s="1" t="s">
        <v>24</v>
      </c>
      <c r="B367">
        <v>57</v>
      </c>
      <c r="C367">
        <v>10</v>
      </c>
      <c r="D367">
        <v>45</v>
      </c>
      <c r="E367">
        <v>59</v>
      </c>
      <c r="F367">
        <v>70</v>
      </c>
      <c r="G367">
        <v>54</v>
      </c>
    </row>
    <row r="368" spans="1:7" x14ac:dyDescent="0.3">
      <c r="A368" s="1" t="s">
        <v>25</v>
      </c>
      <c r="B368">
        <v>10834</v>
      </c>
      <c r="C368">
        <v>638</v>
      </c>
      <c r="D368">
        <v>10113</v>
      </c>
      <c r="E368">
        <v>10537</v>
      </c>
      <c r="F368">
        <v>11126</v>
      </c>
      <c r="G368">
        <v>11561</v>
      </c>
    </row>
    <row r="369" spans="1:7" x14ac:dyDescent="0.3">
      <c r="A369" s="1" t="s">
        <v>26</v>
      </c>
      <c r="B369">
        <v>929</v>
      </c>
      <c r="C369">
        <v>191</v>
      </c>
      <c r="D369">
        <v>812</v>
      </c>
      <c r="E369">
        <v>727</v>
      </c>
      <c r="F369">
        <v>1044</v>
      </c>
      <c r="G369">
        <v>1134</v>
      </c>
    </row>
    <row r="370" spans="1:7" x14ac:dyDescent="0.3">
      <c r="A370" s="1" t="s">
        <v>27</v>
      </c>
      <c r="B370">
        <v>68</v>
      </c>
      <c r="C370">
        <v>12</v>
      </c>
      <c r="D370">
        <v>62</v>
      </c>
      <c r="E370">
        <v>85</v>
      </c>
      <c r="F370">
        <v>69</v>
      </c>
      <c r="G370">
        <v>57</v>
      </c>
    </row>
    <row r="371" spans="1:7" x14ac:dyDescent="0.3">
      <c r="A371" s="1" t="s">
        <v>28</v>
      </c>
      <c r="B371">
        <v>74</v>
      </c>
      <c r="C371">
        <v>13</v>
      </c>
      <c r="D371">
        <v>60</v>
      </c>
      <c r="E371">
        <v>67</v>
      </c>
      <c r="F371">
        <v>78</v>
      </c>
      <c r="G371">
        <v>91</v>
      </c>
    </row>
    <row r="372" spans="1:7" x14ac:dyDescent="0.3">
      <c r="A372" s="1" t="s">
        <v>29</v>
      </c>
      <c r="B372">
        <v>17</v>
      </c>
      <c r="C372">
        <v>2</v>
      </c>
      <c r="D372">
        <v>17</v>
      </c>
      <c r="E372">
        <v>20</v>
      </c>
      <c r="F372">
        <v>18</v>
      </c>
      <c r="G372">
        <v>14</v>
      </c>
    </row>
    <row r="373" spans="1:7" x14ac:dyDescent="0.3">
      <c r="A373" s="1" t="s">
        <v>32</v>
      </c>
      <c r="B373">
        <v>6529</v>
      </c>
      <c r="C373">
        <v>666</v>
      </c>
      <c r="D373">
        <v>5818</v>
      </c>
      <c r="E373">
        <v>6151</v>
      </c>
      <c r="F373">
        <v>7286</v>
      </c>
      <c r="G373">
        <v>6863</v>
      </c>
    </row>
    <row r="374" spans="1:7" x14ac:dyDescent="0.3">
      <c r="A374" s="1" t="s">
        <v>33</v>
      </c>
      <c r="B374">
        <v>5452</v>
      </c>
      <c r="C374">
        <v>609</v>
      </c>
      <c r="D374">
        <v>4772</v>
      </c>
      <c r="E374">
        <v>5218</v>
      </c>
      <c r="F374">
        <v>6209</v>
      </c>
      <c r="G374">
        <v>5609</v>
      </c>
    </row>
    <row r="375" spans="1:7" x14ac:dyDescent="0.3">
      <c r="A375" s="1" t="s">
        <v>34</v>
      </c>
      <c r="B375">
        <v>89</v>
      </c>
      <c r="C375">
        <v>4</v>
      </c>
      <c r="D375">
        <v>88</v>
      </c>
      <c r="E375">
        <v>93</v>
      </c>
      <c r="F375">
        <v>91</v>
      </c>
      <c r="G375">
        <v>84</v>
      </c>
    </row>
    <row r="376" spans="1:7" x14ac:dyDescent="0.3">
      <c r="A376" s="1" t="s">
        <v>35</v>
      </c>
      <c r="B376">
        <v>51</v>
      </c>
      <c r="C376">
        <v>5</v>
      </c>
      <c r="D376">
        <v>49</v>
      </c>
      <c r="E376">
        <v>57</v>
      </c>
      <c r="F376">
        <v>46</v>
      </c>
      <c r="G376">
        <v>53</v>
      </c>
    </row>
    <row r="377" spans="1:7" x14ac:dyDescent="0.3">
      <c r="A377" s="1" t="s">
        <v>36</v>
      </c>
      <c r="B377">
        <v>27</v>
      </c>
      <c r="C377">
        <v>4</v>
      </c>
      <c r="D377">
        <v>26</v>
      </c>
      <c r="E377">
        <v>31</v>
      </c>
      <c r="F377">
        <v>28</v>
      </c>
      <c r="G377">
        <v>21</v>
      </c>
    </row>
    <row r="378" spans="1:7" x14ac:dyDescent="0.3">
      <c r="A378" s="1" t="s">
        <v>37</v>
      </c>
      <c r="B378">
        <v>7395</v>
      </c>
      <c r="C378">
        <v>820</v>
      </c>
      <c r="D378">
        <v>6637</v>
      </c>
      <c r="E378">
        <v>6735</v>
      </c>
      <c r="F378">
        <v>8137</v>
      </c>
      <c r="G378">
        <v>8070</v>
      </c>
    </row>
    <row r="379" spans="1:7" x14ac:dyDescent="0.3">
      <c r="A379" s="1" t="s">
        <v>38</v>
      </c>
      <c r="B379">
        <v>1681</v>
      </c>
      <c r="C379">
        <v>852</v>
      </c>
      <c r="D379">
        <v>925</v>
      </c>
      <c r="E379">
        <v>1831</v>
      </c>
      <c r="F379">
        <v>2820</v>
      </c>
      <c r="G379">
        <v>1148</v>
      </c>
    </row>
    <row r="380" spans="1:7" x14ac:dyDescent="0.3">
      <c r="A380" s="1" t="s">
        <v>39</v>
      </c>
      <c r="B380">
        <v>100</v>
      </c>
      <c r="C380">
        <v>25</v>
      </c>
      <c r="D380">
        <v>71</v>
      </c>
      <c r="E380">
        <v>102</v>
      </c>
      <c r="F380">
        <v>131</v>
      </c>
      <c r="G380">
        <v>94</v>
      </c>
    </row>
    <row r="381" spans="1:7" x14ac:dyDescent="0.3">
      <c r="A381" s="1" t="s">
        <v>40</v>
      </c>
      <c r="B381">
        <v>61</v>
      </c>
      <c r="C381">
        <v>12</v>
      </c>
      <c r="D381">
        <v>53</v>
      </c>
      <c r="E381">
        <v>48</v>
      </c>
      <c r="F381">
        <v>68</v>
      </c>
      <c r="G381">
        <v>73</v>
      </c>
    </row>
    <row r="382" spans="1:7" x14ac:dyDescent="0.3">
      <c r="A382" s="1" t="s">
        <v>41</v>
      </c>
      <c r="B382">
        <v>18</v>
      </c>
      <c r="C382">
        <v>3</v>
      </c>
      <c r="D382">
        <v>16</v>
      </c>
      <c r="E382">
        <v>21</v>
      </c>
      <c r="F382">
        <v>21</v>
      </c>
      <c r="G382">
        <v>15</v>
      </c>
    </row>
    <row r="383" spans="1:7" x14ac:dyDescent="0.3">
      <c r="A383" s="1" t="s">
        <v>44</v>
      </c>
      <c r="B383">
        <v>6420</v>
      </c>
      <c r="C383">
        <v>731</v>
      </c>
      <c r="D383">
        <v>5656</v>
      </c>
      <c r="E383">
        <v>5994</v>
      </c>
      <c r="F383">
        <v>7267</v>
      </c>
      <c r="G383">
        <v>6764</v>
      </c>
    </row>
    <row r="384" spans="1:7" x14ac:dyDescent="0.3">
      <c r="A384" s="1" t="s">
        <v>45</v>
      </c>
      <c r="B384">
        <v>5225</v>
      </c>
      <c r="C384">
        <v>682</v>
      </c>
      <c r="D384">
        <v>4516</v>
      </c>
      <c r="E384">
        <v>4956</v>
      </c>
      <c r="F384">
        <v>6129</v>
      </c>
      <c r="G384">
        <v>5298</v>
      </c>
    </row>
    <row r="385" spans="1:7" x14ac:dyDescent="0.3">
      <c r="A385" s="1" t="s">
        <v>46</v>
      </c>
      <c r="B385">
        <v>54</v>
      </c>
      <c r="C385">
        <v>11</v>
      </c>
      <c r="D385">
        <v>49</v>
      </c>
      <c r="E385">
        <v>65</v>
      </c>
      <c r="F385">
        <v>61</v>
      </c>
      <c r="G385">
        <v>42</v>
      </c>
    </row>
    <row r="386" spans="1:7" x14ac:dyDescent="0.3">
      <c r="A386" s="1" t="s">
        <v>47</v>
      </c>
      <c r="B386">
        <v>48</v>
      </c>
      <c r="C386">
        <v>4</v>
      </c>
      <c r="D386">
        <v>49</v>
      </c>
      <c r="E386">
        <v>45</v>
      </c>
      <c r="F386">
        <v>52</v>
      </c>
      <c r="G386">
        <v>44</v>
      </c>
    </row>
    <row r="387" spans="1:7" x14ac:dyDescent="0.3">
      <c r="A387" s="1" t="s">
        <v>48</v>
      </c>
      <c r="B387">
        <v>16</v>
      </c>
      <c r="C387">
        <v>1</v>
      </c>
      <c r="D387">
        <v>15</v>
      </c>
      <c r="E387">
        <v>15</v>
      </c>
      <c r="F387">
        <v>17</v>
      </c>
      <c r="G387">
        <v>17</v>
      </c>
    </row>
    <row r="388" spans="1:7" x14ac:dyDescent="0.3">
      <c r="A388" s="1" t="s">
        <v>49</v>
      </c>
      <c r="B388">
        <v>9385</v>
      </c>
      <c r="C388">
        <v>1242</v>
      </c>
      <c r="D388">
        <v>8096</v>
      </c>
      <c r="E388">
        <v>8549</v>
      </c>
      <c r="F388">
        <v>10522</v>
      </c>
      <c r="G388">
        <v>10374</v>
      </c>
    </row>
    <row r="389" spans="1:7" x14ac:dyDescent="0.3">
      <c r="A389" s="1" t="s">
        <v>50</v>
      </c>
      <c r="B389">
        <v>584</v>
      </c>
      <c r="C389">
        <v>122</v>
      </c>
      <c r="D389">
        <v>450</v>
      </c>
      <c r="E389">
        <v>534</v>
      </c>
      <c r="F389">
        <v>735</v>
      </c>
      <c r="G389">
        <v>618</v>
      </c>
    </row>
    <row r="390" spans="1:7" x14ac:dyDescent="0.3">
      <c r="A390" s="1" t="s">
        <v>51</v>
      </c>
      <c r="B390">
        <v>60</v>
      </c>
      <c r="C390">
        <v>8</v>
      </c>
      <c r="D390">
        <v>52</v>
      </c>
      <c r="E390">
        <v>65</v>
      </c>
      <c r="F390">
        <v>68</v>
      </c>
      <c r="G390">
        <v>54</v>
      </c>
    </row>
    <row r="391" spans="1:7" x14ac:dyDescent="0.3">
      <c r="A391" s="1" t="s">
        <v>52</v>
      </c>
      <c r="B391">
        <v>40</v>
      </c>
      <c r="C391">
        <v>8</v>
      </c>
      <c r="D391">
        <v>33</v>
      </c>
      <c r="E391">
        <v>43</v>
      </c>
      <c r="F391">
        <v>49</v>
      </c>
      <c r="G391">
        <v>34</v>
      </c>
    </row>
    <row r="392" spans="1:7" x14ac:dyDescent="0.3">
      <c r="A392" s="1" t="s">
        <v>53</v>
      </c>
      <c r="B392">
        <v>17</v>
      </c>
      <c r="C392">
        <v>3</v>
      </c>
      <c r="D392">
        <v>16</v>
      </c>
      <c r="E392">
        <v>21</v>
      </c>
      <c r="F392">
        <v>17</v>
      </c>
      <c r="G392">
        <v>14</v>
      </c>
    </row>
    <row r="393" spans="1:7" x14ac:dyDescent="0.3">
      <c r="A393" s="1" t="s">
        <v>56</v>
      </c>
      <c r="B393">
        <v>6630</v>
      </c>
      <c r="C393">
        <v>722</v>
      </c>
      <c r="D393">
        <v>5868</v>
      </c>
      <c r="E393">
        <v>6191</v>
      </c>
      <c r="F393">
        <v>7418</v>
      </c>
      <c r="G393">
        <v>7041</v>
      </c>
    </row>
    <row r="394" spans="1:7" x14ac:dyDescent="0.3">
      <c r="A394" s="1" t="s">
        <v>57</v>
      </c>
      <c r="B394">
        <v>5204</v>
      </c>
      <c r="C394">
        <v>609</v>
      </c>
      <c r="D394">
        <v>4597</v>
      </c>
      <c r="E394">
        <v>4774</v>
      </c>
      <c r="F394">
        <v>5826</v>
      </c>
      <c r="G394">
        <v>5619</v>
      </c>
    </row>
    <row r="395" spans="1:7" x14ac:dyDescent="0.3">
      <c r="A395" s="1" t="s">
        <v>58</v>
      </c>
      <c r="B395">
        <v>129</v>
      </c>
      <c r="C395">
        <v>17</v>
      </c>
      <c r="D395">
        <v>130</v>
      </c>
      <c r="E395">
        <v>147</v>
      </c>
      <c r="F395">
        <v>134</v>
      </c>
      <c r="G395">
        <v>107</v>
      </c>
    </row>
    <row r="396" spans="1:7" x14ac:dyDescent="0.3">
      <c r="A396" s="1" t="s">
        <v>59</v>
      </c>
      <c r="B396">
        <v>29</v>
      </c>
      <c r="C396">
        <v>1</v>
      </c>
      <c r="D396">
        <v>28</v>
      </c>
      <c r="E396">
        <v>28</v>
      </c>
      <c r="F396">
        <v>30</v>
      </c>
      <c r="G396">
        <v>29</v>
      </c>
    </row>
    <row r="397" spans="1:7" x14ac:dyDescent="0.3">
      <c r="A397" s="1" t="s">
        <v>60</v>
      </c>
      <c r="B397">
        <v>34</v>
      </c>
      <c r="C397">
        <v>5</v>
      </c>
      <c r="D397">
        <v>40</v>
      </c>
      <c r="E397">
        <v>37</v>
      </c>
      <c r="F397">
        <v>30</v>
      </c>
      <c r="G397">
        <v>30</v>
      </c>
    </row>
    <row r="398" spans="1:7" x14ac:dyDescent="0.3">
      <c r="A398" s="1" t="s">
        <v>61</v>
      </c>
      <c r="B398">
        <v>6965</v>
      </c>
      <c r="C398">
        <v>1063</v>
      </c>
      <c r="D398">
        <v>5959</v>
      </c>
      <c r="E398">
        <v>6138</v>
      </c>
      <c r="F398">
        <v>7965</v>
      </c>
      <c r="G398">
        <v>7796</v>
      </c>
    </row>
    <row r="399" spans="1:7" x14ac:dyDescent="0.3">
      <c r="A399" s="1" t="s">
        <v>62</v>
      </c>
      <c r="B399">
        <v>1065</v>
      </c>
      <c r="C399">
        <v>363</v>
      </c>
      <c r="D399">
        <v>703</v>
      </c>
      <c r="E399">
        <v>892</v>
      </c>
      <c r="F399">
        <v>1545</v>
      </c>
      <c r="G399">
        <v>1121</v>
      </c>
    </row>
    <row r="400" spans="1:7" x14ac:dyDescent="0.3">
      <c r="A400" s="1" t="s">
        <v>63</v>
      </c>
      <c r="B400">
        <v>60</v>
      </c>
      <c r="C400">
        <v>20</v>
      </c>
      <c r="D400">
        <v>42</v>
      </c>
      <c r="E400">
        <v>66</v>
      </c>
      <c r="F400">
        <v>84</v>
      </c>
      <c r="G400">
        <v>45</v>
      </c>
    </row>
    <row r="401" spans="1:7" x14ac:dyDescent="0.3">
      <c r="A401" s="1" t="s">
        <v>64</v>
      </c>
      <c r="B401">
        <v>82</v>
      </c>
      <c r="C401">
        <v>19</v>
      </c>
      <c r="D401">
        <v>64</v>
      </c>
      <c r="E401">
        <v>69</v>
      </c>
      <c r="F401">
        <v>102</v>
      </c>
      <c r="G401">
        <v>94</v>
      </c>
    </row>
    <row r="402" spans="1:7" x14ac:dyDescent="0.3">
      <c r="A402" s="1" t="s">
        <v>65</v>
      </c>
      <c r="B402">
        <v>17</v>
      </c>
      <c r="C402">
        <v>1</v>
      </c>
      <c r="D402">
        <v>16</v>
      </c>
      <c r="E402">
        <v>18</v>
      </c>
      <c r="F402">
        <v>17</v>
      </c>
      <c r="G402">
        <v>17</v>
      </c>
    </row>
    <row r="403" spans="1:7" x14ac:dyDescent="0.3">
      <c r="A403" s="1" t="s">
        <v>68</v>
      </c>
      <c r="B403">
        <v>6607</v>
      </c>
      <c r="C403">
        <v>690</v>
      </c>
      <c r="D403">
        <v>5878</v>
      </c>
      <c r="E403">
        <v>6234</v>
      </c>
      <c r="F403">
        <v>7431</v>
      </c>
      <c r="G403">
        <v>6884</v>
      </c>
    </row>
    <row r="404" spans="1:7" x14ac:dyDescent="0.3">
      <c r="A404" s="1" t="s">
        <v>69</v>
      </c>
      <c r="B404">
        <v>5303</v>
      </c>
      <c r="C404">
        <v>711</v>
      </c>
      <c r="D404">
        <v>4673</v>
      </c>
      <c r="E404">
        <v>4732</v>
      </c>
      <c r="F404">
        <v>6094</v>
      </c>
      <c r="G404">
        <v>5715</v>
      </c>
    </row>
    <row r="405" spans="1:7" x14ac:dyDescent="0.3">
      <c r="A405" s="1" t="s">
        <v>70</v>
      </c>
      <c r="B405">
        <v>85</v>
      </c>
      <c r="C405">
        <v>10</v>
      </c>
      <c r="D405">
        <v>78</v>
      </c>
      <c r="E405">
        <v>98</v>
      </c>
      <c r="F405">
        <v>89</v>
      </c>
      <c r="G405">
        <v>76</v>
      </c>
    </row>
    <row r="406" spans="1:7" x14ac:dyDescent="0.3">
      <c r="A406" s="1" t="s">
        <v>71</v>
      </c>
      <c r="B406">
        <v>50</v>
      </c>
      <c r="C406">
        <v>7</v>
      </c>
      <c r="D406">
        <v>44</v>
      </c>
      <c r="E406">
        <v>46</v>
      </c>
      <c r="F406">
        <v>59</v>
      </c>
      <c r="G406">
        <v>49</v>
      </c>
    </row>
    <row r="407" spans="1:7" x14ac:dyDescent="0.3">
      <c r="A407" s="1" t="s">
        <v>72</v>
      </c>
      <c r="B407">
        <v>29</v>
      </c>
      <c r="C407">
        <v>7</v>
      </c>
      <c r="D407">
        <v>23</v>
      </c>
      <c r="E407">
        <v>28</v>
      </c>
      <c r="F407">
        <v>39</v>
      </c>
      <c r="G407">
        <v>27</v>
      </c>
    </row>
    <row r="408" spans="1:7" x14ac:dyDescent="0.3">
      <c r="A408" s="1" t="s">
        <v>73</v>
      </c>
      <c r="B408">
        <v>6754</v>
      </c>
      <c r="C408">
        <v>854</v>
      </c>
      <c r="D408">
        <v>5852</v>
      </c>
      <c r="E408">
        <v>6228</v>
      </c>
      <c r="F408">
        <v>7662</v>
      </c>
      <c r="G408">
        <v>7276</v>
      </c>
    </row>
    <row r="409" spans="1:7" x14ac:dyDescent="0.3">
      <c r="A409" s="1" t="s">
        <v>74</v>
      </c>
      <c r="B409">
        <v>2101</v>
      </c>
      <c r="C409">
        <v>421</v>
      </c>
      <c r="D409">
        <v>1667</v>
      </c>
      <c r="E409">
        <v>2140</v>
      </c>
      <c r="F409">
        <v>2661</v>
      </c>
      <c r="G409">
        <v>1935</v>
      </c>
    </row>
    <row r="410" spans="1:7" x14ac:dyDescent="0.3">
      <c r="A410" s="1" t="s">
        <v>75</v>
      </c>
      <c r="B410">
        <v>55</v>
      </c>
      <c r="C410">
        <v>11</v>
      </c>
      <c r="D410">
        <v>48</v>
      </c>
      <c r="E410">
        <v>65</v>
      </c>
      <c r="F410">
        <v>64</v>
      </c>
      <c r="G410">
        <v>44</v>
      </c>
    </row>
    <row r="411" spans="1:7" x14ac:dyDescent="0.3">
      <c r="A411" s="1" t="s">
        <v>76</v>
      </c>
      <c r="B411">
        <v>14</v>
      </c>
      <c r="C411">
        <v>2</v>
      </c>
      <c r="D411">
        <v>14</v>
      </c>
      <c r="E411">
        <v>13</v>
      </c>
      <c r="F411">
        <v>15</v>
      </c>
      <c r="G411">
        <v>16</v>
      </c>
    </row>
    <row r="412" spans="1:7" x14ac:dyDescent="0.3">
      <c r="A412" s="1" t="s">
        <v>77</v>
      </c>
      <c r="B412">
        <v>15</v>
      </c>
      <c r="C412">
        <v>3</v>
      </c>
      <c r="D412">
        <v>14</v>
      </c>
      <c r="E412">
        <v>19</v>
      </c>
      <c r="F412">
        <v>16</v>
      </c>
      <c r="G412">
        <v>12</v>
      </c>
    </row>
    <row r="413" spans="1:7" x14ac:dyDescent="0.3">
      <c r="A413" s="1" t="s">
        <v>80</v>
      </c>
      <c r="B413">
        <v>6659</v>
      </c>
      <c r="C413">
        <v>775</v>
      </c>
      <c r="D413">
        <v>5837</v>
      </c>
      <c r="E413">
        <v>6213</v>
      </c>
      <c r="F413">
        <v>7542</v>
      </c>
      <c r="G413">
        <v>7044</v>
      </c>
    </row>
    <row r="414" spans="1:7" x14ac:dyDescent="0.3">
      <c r="A414" s="1" t="s">
        <v>81</v>
      </c>
      <c r="B414">
        <v>5026</v>
      </c>
      <c r="C414">
        <v>486</v>
      </c>
      <c r="D414">
        <v>4538</v>
      </c>
      <c r="E414">
        <v>4682</v>
      </c>
      <c r="F414">
        <v>5503</v>
      </c>
      <c r="G414">
        <v>5379</v>
      </c>
    </row>
    <row r="415" spans="1:7" x14ac:dyDescent="0.3">
      <c r="A415" s="1" t="s">
        <v>82</v>
      </c>
      <c r="B415">
        <v>80</v>
      </c>
      <c r="C415">
        <v>8</v>
      </c>
      <c r="D415">
        <v>81</v>
      </c>
      <c r="E415">
        <v>90</v>
      </c>
      <c r="F415">
        <v>79</v>
      </c>
      <c r="G415">
        <v>70</v>
      </c>
    </row>
    <row r="416" spans="1:7" x14ac:dyDescent="0.3">
      <c r="A416" s="1" t="s">
        <v>83</v>
      </c>
      <c r="B416">
        <v>86</v>
      </c>
      <c r="C416">
        <v>24</v>
      </c>
      <c r="D416">
        <v>72</v>
      </c>
      <c r="E416">
        <v>113</v>
      </c>
      <c r="F416">
        <v>99</v>
      </c>
      <c r="G416">
        <v>61</v>
      </c>
    </row>
    <row r="417" spans="1:7" x14ac:dyDescent="0.3">
      <c r="A417" s="1" t="s">
        <v>84</v>
      </c>
      <c r="B417">
        <v>23</v>
      </c>
      <c r="C417">
        <v>3</v>
      </c>
      <c r="D417">
        <v>27</v>
      </c>
      <c r="E417">
        <v>22</v>
      </c>
      <c r="F417">
        <v>21</v>
      </c>
      <c r="G417">
        <v>24</v>
      </c>
    </row>
    <row r="418" spans="1:7" x14ac:dyDescent="0.3">
      <c r="A418" s="1" t="s">
        <v>85</v>
      </c>
      <c r="B418">
        <v>12617</v>
      </c>
      <c r="C418">
        <v>2657</v>
      </c>
      <c r="D418">
        <v>10124</v>
      </c>
      <c r="E418">
        <v>10974</v>
      </c>
      <c r="F418">
        <v>16048</v>
      </c>
      <c r="G418">
        <v>13323</v>
      </c>
    </row>
    <row r="419" spans="1:7" x14ac:dyDescent="0.3">
      <c r="A419" s="1" t="s">
        <v>86</v>
      </c>
      <c r="B419">
        <v>1211</v>
      </c>
      <c r="C419">
        <v>183</v>
      </c>
      <c r="D419">
        <v>1019</v>
      </c>
      <c r="E419">
        <v>1141</v>
      </c>
      <c r="F419">
        <v>1454</v>
      </c>
      <c r="G419">
        <v>1231</v>
      </c>
    </row>
    <row r="420" spans="1:7" x14ac:dyDescent="0.3">
      <c r="A420" s="1" t="s">
        <v>87</v>
      </c>
      <c r="B420">
        <v>78</v>
      </c>
      <c r="C420">
        <v>19</v>
      </c>
      <c r="D420">
        <v>52</v>
      </c>
      <c r="E420">
        <v>76</v>
      </c>
      <c r="F420">
        <v>93</v>
      </c>
      <c r="G420">
        <v>90</v>
      </c>
    </row>
    <row r="421" spans="1:7" x14ac:dyDescent="0.3">
      <c r="A421" s="1" t="s">
        <v>88</v>
      </c>
      <c r="B421">
        <v>22</v>
      </c>
      <c r="C421">
        <v>3</v>
      </c>
      <c r="D421">
        <v>17</v>
      </c>
      <c r="E421">
        <v>23</v>
      </c>
      <c r="F421">
        <v>25</v>
      </c>
      <c r="G421">
        <v>21</v>
      </c>
    </row>
    <row r="422" spans="1:7" x14ac:dyDescent="0.3">
      <c r="A422" s="1" t="s">
        <v>89</v>
      </c>
      <c r="B422">
        <v>15</v>
      </c>
      <c r="C422">
        <v>2</v>
      </c>
      <c r="D422">
        <v>14</v>
      </c>
      <c r="E422">
        <v>18</v>
      </c>
      <c r="F422">
        <v>16</v>
      </c>
      <c r="G422">
        <v>13</v>
      </c>
    </row>
    <row r="424" spans="1:7" x14ac:dyDescent="0.3">
      <c r="A424" s="1" t="s">
        <v>171</v>
      </c>
    </row>
    <row r="425" spans="1:7" x14ac:dyDescent="0.3">
      <c r="A425" s="1" t="s">
        <v>0</v>
      </c>
      <c r="B425" s="1" t="s">
        <v>1</v>
      </c>
      <c r="C425" s="1" t="s">
        <v>2</v>
      </c>
      <c r="D425" s="1" t="s">
        <v>3</v>
      </c>
      <c r="E425" s="1" t="s">
        <v>4</v>
      </c>
      <c r="F425" s="1" t="s">
        <v>5</v>
      </c>
      <c r="G425" s="1" t="s">
        <v>6</v>
      </c>
    </row>
    <row r="426" spans="1:7" x14ac:dyDescent="0.3">
      <c r="A426" s="1" t="s">
        <v>7</v>
      </c>
      <c r="B426">
        <v>108</v>
      </c>
      <c r="C426">
        <v>23</v>
      </c>
      <c r="D426">
        <v>88</v>
      </c>
      <c r="E426">
        <v>89</v>
      </c>
      <c r="F426">
        <v>130</v>
      </c>
      <c r="G426">
        <v>125</v>
      </c>
    </row>
    <row r="427" spans="1:7" x14ac:dyDescent="0.3">
      <c r="A427" s="1" t="s">
        <v>8</v>
      </c>
      <c r="B427">
        <v>107</v>
      </c>
      <c r="C427">
        <v>21</v>
      </c>
      <c r="D427">
        <v>88</v>
      </c>
      <c r="E427">
        <v>90</v>
      </c>
      <c r="F427">
        <v>128</v>
      </c>
      <c r="G427">
        <v>123</v>
      </c>
    </row>
    <row r="428" spans="1:7" x14ac:dyDescent="0.3">
      <c r="A428" s="1" t="s">
        <v>9</v>
      </c>
      <c r="B428">
        <v>108</v>
      </c>
      <c r="C428">
        <v>23</v>
      </c>
      <c r="D428">
        <v>87</v>
      </c>
      <c r="E428">
        <v>90</v>
      </c>
      <c r="F428">
        <v>130</v>
      </c>
      <c r="G428">
        <v>125</v>
      </c>
    </row>
    <row r="429" spans="1:7" x14ac:dyDescent="0.3">
      <c r="A429" s="1" t="s">
        <v>10</v>
      </c>
      <c r="B429">
        <v>106</v>
      </c>
      <c r="C429">
        <v>22</v>
      </c>
      <c r="D429">
        <v>86</v>
      </c>
      <c r="E429">
        <v>89</v>
      </c>
      <c r="F429">
        <v>125</v>
      </c>
      <c r="G429">
        <v>124</v>
      </c>
    </row>
    <row r="430" spans="1:7" x14ac:dyDescent="0.3">
      <c r="A430" s="1" t="s">
        <v>11</v>
      </c>
      <c r="B430">
        <v>100</v>
      </c>
      <c r="C430">
        <v>21</v>
      </c>
      <c r="D430">
        <v>80</v>
      </c>
      <c r="E430">
        <v>83</v>
      </c>
      <c r="F430">
        <v>119</v>
      </c>
      <c r="G430">
        <v>117</v>
      </c>
    </row>
    <row r="431" spans="1:7" x14ac:dyDescent="0.3">
      <c r="A431" s="1" t="s">
        <v>12</v>
      </c>
      <c r="B431">
        <v>105</v>
      </c>
      <c r="C431">
        <v>19</v>
      </c>
      <c r="D431">
        <v>89</v>
      </c>
      <c r="E431">
        <v>89</v>
      </c>
      <c r="F431">
        <v>124</v>
      </c>
      <c r="G431">
        <v>119</v>
      </c>
    </row>
    <row r="432" spans="1:7" x14ac:dyDescent="0.3">
      <c r="A432" s="1" t="s">
        <v>13</v>
      </c>
      <c r="B432">
        <v>103</v>
      </c>
      <c r="C432">
        <v>21</v>
      </c>
      <c r="D432">
        <v>86</v>
      </c>
      <c r="E432">
        <v>85</v>
      </c>
      <c r="F432">
        <v>123</v>
      </c>
      <c r="G432">
        <v>120</v>
      </c>
    </row>
    <row r="433" spans="1:7" x14ac:dyDescent="0.3">
      <c r="A433" s="1" t="s">
        <v>14</v>
      </c>
      <c r="B433">
        <v>103</v>
      </c>
      <c r="C433">
        <v>21</v>
      </c>
      <c r="D433">
        <v>84</v>
      </c>
      <c r="E433">
        <v>88</v>
      </c>
      <c r="F433">
        <v>124</v>
      </c>
      <c r="G433">
        <v>119</v>
      </c>
    </row>
    <row r="434" spans="1:7" x14ac:dyDescent="0.3">
      <c r="A434" s="1" t="s">
        <v>15</v>
      </c>
      <c r="B434">
        <v>104</v>
      </c>
      <c r="C434">
        <v>22</v>
      </c>
      <c r="D434">
        <v>87</v>
      </c>
      <c r="E434">
        <v>85</v>
      </c>
      <c r="F434">
        <v>126</v>
      </c>
      <c r="G434">
        <v>120</v>
      </c>
    </row>
    <row r="435" spans="1:7" x14ac:dyDescent="0.3">
      <c r="A435" s="1" t="s">
        <v>16</v>
      </c>
      <c r="B435">
        <v>105</v>
      </c>
      <c r="C435">
        <v>22</v>
      </c>
      <c r="D435">
        <v>86</v>
      </c>
      <c r="E435">
        <v>85</v>
      </c>
      <c r="F435">
        <v>122</v>
      </c>
      <c r="G435">
        <v>125</v>
      </c>
    </row>
    <row r="436" spans="1:7" x14ac:dyDescent="0.3">
      <c r="A436" s="1" t="s">
        <v>17</v>
      </c>
      <c r="B436">
        <v>103</v>
      </c>
      <c r="C436">
        <v>21</v>
      </c>
      <c r="D436">
        <v>84</v>
      </c>
      <c r="E436">
        <v>86</v>
      </c>
      <c r="F436">
        <v>122</v>
      </c>
      <c r="G436">
        <v>119</v>
      </c>
    </row>
    <row r="437" spans="1:7" x14ac:dyDescent="0.3">
      <c r="A437" s="1" t="s">
        <v>18</v>
      </c>
      <c r="B437">
        <v>111</v>
      </c>
      <c r="C437">
        <v>21</v>
      </c>
      <c r="D437">
        <v>91</v>
      </c>
      <c r="E437">
        <v>94</v>
      </c>
      <c r="F437">
        <v>131</v>
      </c>
      <c r="G437">
        <v>126</v>
      </c>
    </row>
    <row r="438" spans="1:7" x14ac:dyDescent="0.3">
      <c r="A438" s="1" t="s">
        <v>19</v>
      </c>
      <c r="B438">
        <v>105</v>
      </c>
      <c r="C438">
        <v>23</v>
      </c>
      <c r="D438">
        <v>85</v>
      </c>
      <c r="E438">
        <v>85</v>
      </c>
      <c r="F438">
        <v>125</v>
      </c>
      <c r="G438">
        <v>124</v>
      </c>
    </row>
    <row r="439" spans="1:7" x14ac:dyDescent="0.3">
      <c r="A439" s="1" t="s">
        <v>20</v>
      </c>
      <c r="B439">
        <v>5963</v>
      </c>
      <c r="C439">
        <v>1667</v>
      </c>
      <c r="D439">
        <v>4521</v>
      </c>
      <c r="E439">
        <v>4532</v>
      </c>
      <c r="F439">
        <v>7608</v>
      </c>
      <c r="G439">
        <v>7191</v>
      </c>
    </row>
    <row r="440" spans="1:7" x14ac:dyDescent="0.3">
      <c r="A440" s="1" t="s">
        <v>21</v>
      </c>
      <c r="B440">
        <v>5410</v>
      </c>
      <c r="C440">
        <v>1409</v>
      </c>
      <c r="D440">
        <v>4098</v>
      </c>
      <c r="E440">
        <v>4391</v>
      </c>
      <c r="F440">
        <v>7068</v>
      </c>
      <c r="G440">
        <v>6082</v>
      </c>
    </row>
    <row r="441" spans="1:7" x14ac:dyDescent="0.3">
      <c r="A441" s="1" t="s">
        <v>22</v>
      </c>
      <c r="B441">
        <v>220</v>
      </c>
      <c r="C441">
        <v>22</v>
      </c>
      <c r="D441">
        <v>191</v>
      </c>
      <c r="E441">
        <v>222</v>
      </c>
      <c r="F441">
        <v>246</v>
      </c>
      <c r="G441">
        <v>223</v>
      </c>
    </row>
    <row r="442" spans="1:7" x14ac:dyDescent="0.3">
      <c r="A442" s="1" t="s">
        <v>23</v>
      </c>
      <c r="B442">
        <v>55</v>
      </c>
      <c r="C442">
        <v>7</v>
      </c>
      <c r="D442">
        <v>54</v>
      </c>
      <c r="E442">
        <v>51</v>
      </c>
      <c r="F442">
        <v>66</v>
      </c>
      <c r="G442">
        <v>50</v>
      </c>
    </row>
    <row r="443" spans="1:7" x14ac:dyDescent="0.3">
      <c r="A443" s="1" t="s">
        <v>24</v>
      </c>
      <c r="B443">
        <v>56</v>
      </c>
      <c r="C443">
        <v>16</v>
      </c>
      <c r="D443">
        <v>42</v>
      </c>
      <c r="E443">
        <v>46</v>
      </c>
      <c r="F443">
        <v>78</v>
      </c>
      <c r="G443">
        <v>57</v>
      </c>
    </row>
    <row r="444" spans="1:7" x14ac:dyDescent="0.3">
      <c r="A444" s="1" t="s">
        <v>25</v>
      </c>
      <c r="B444">
        <v>10745</v>
      </c>
      <c r="C444">
        <v>3111</v>
      </c>
      <c r="D444">
        <v>8026</v>
      </c>
      <c r="E444">
        <v>8080</v>
      </c>
      <c r="F444">
        <v>13565</v>
      </c>
      <c r="G444">
        <v>13311</v>
      </c>
    </row>
    <row r="445" spans="1:7" x14ac:dyDescent="0.3">
      <c r="A445" s="1" t="s">
        <v>26</v>
      </c>
      <c r="B445">
        <v>644</v>
      </c>
      <c r="C445">
        <v>188</v>
      </c>
      <c r="D445">
        <v>513</v>
      </c>
      <c r="E445">
        <v>455</v>
      </c>
      <c r="F445">
        <v>776</v>
      </c>
      <c r="G445">
        <v>833</v>
      </c>
    </row>
    <row r="446" spans="1:7" x14ac:dyDescent="0.3">
      <c r="A446" s="1" t="s">
        <v>27</v>
      </c>
      <c r="B446">
        <v>82</v>
      </c>
      <c r="C446">
        <v>19</v>
      </c>
      <c r="D446">
        <v>58</v>
      </c>
      <c r="E446">
        <v>84</v>
      </c>
      <c r="F446">
        <v>104</v>
      </c>
      <c r="G446">
        <v>80</v>
      </c>
    </row>
    <row r="447" spans="1:7" x14ac:dyDescent="0.3">
      <c r="A447" s="1" t="s">
        <v>28</v>
      </c>
      <c r="B447">
        <v>86</v>
      </c>
      <c r="C447">
        <v>21</v>
      </c>
      <c r="D447">
        <v>64</v>
      </c>
      <c r="E447">
        <v>72</v>
      </c>
      <c r="F447">
        <v>101</v>
      </c>
      <c r="G447">
        <v>106</v>
      </c>
    </row>
    <row r="448" spans="1:7" x14ac:dyDescent="0.3">
      <c r="A448" s="1" t="s">
        <v>29</v>
      </c>
      <c r="B448">
        <v>18</v>
      </c>
      <c r="C448">
        <v>1</v>
      </c>
      <c r="D448">
        <v>17</v>
      </c>
      <c r="E448">
        <v>19</v>
      </c>
      <c r="F448">
        <v>19</v>
      </c>
      <c r="G448">
        <v>16</v>
      </c>
    </row>
    <row r="449" spans="1:7" x14ac:dyDescent="0.3">
      <c r="A449" s="1" t="s">
        <v>30</v>
      </c>
      <c r="B449">
        <v>101</v>
      </c>
      <c r="C449">
        <v>21</v>
      </c>
      <c r="D449">
        <v>86</v>
      </c>
      <c r="E449">
        <v>81</v>
      </c>
      <c r="F449">
        <v>119</v>
      </c>
      <c r="G449">
        <v>120</v>
      </c>
    </row>
    <row r="450" spans="1:7" x14ac:dyDescent="0.3">
      <c r="A450" s="1" t="s">
        <v>31</v>
      </c>
      <c r="B450">
        <v>104</v>
      </c>
      <c r="C450">
        <v>22</v>
      </c>
      <c r="D450">
        <v>84</v>
      </c>
      <c r="E450">
        <v>86</v>
      </c>
      <c r="F450">
        <v>124</v>
      </c>
      <c r="G450">
        <v>120</v>
      </c>
    </row>
    <row r="451" spans="1:7" x14ac:dyDescent="0.3">
      <c r="A451" s="1" t="s">
        <v>32</v>
      </c>
      <c r="B451">
        <v>5936</v>
      </c>
      <c r="C451">
        <v>1601</v>
      </c>
      <c r="D451">
        <v>4524</v>
      </c>
      <c r="E451">
        <v>4589</v>
      </c>
      <c r="F451">
        <v>7515</v>
      </c>
      <c r="G451">
        <v>7115</v>
      </c>
    </row>
    <row r="452" spans="1:7" x14ac:dyDescent="0.3">
      <c r="A452" s="1" t="s">
        <v>33</v>
      </c>
      <c r="B452">
        <v>5444</v>
      </c>
      <c r="C452">
        <v>1433</v>
      </c>
      <c r="D452">
        <v>4171</v>
      </c>
      <c r="E452">
        <v>4263</v>
      </c>
      <c r="F452">
        <v>6929</v>
      </c>
      <c r="G452">
        <v>6413</v>
      </c>
    </row>
    <row r="453" spans="1:7" x14ac:dyDescent="0.3">
      <c r="A453" s="1" t="s">
        <v>34</v>
      </c>
      <c r="B453">
        <v>178</v>
      </c>
      <c r="C453">
        <v>11</v>
      </c>
      <c r="D453">
        <v>194</v>
      </c>
      <c r="E453">
        <v>169</v>
      </c>
      <c r="F453">
        <v>178</v>
      </c>
      <c r="G453">
        <v>173</v>
      </c>
    </row>
    <row r="454" spans="1:7" x14ac:dyDescent="0.3">
      <c r="A454" s="1" t="s">
        <v>35</v>
      </c>
      <c r="B454">
        <v>69</v>
      </c>
      <c r="C454">
        <v>3</v>
      </c>
      <c r="D454">
        <v>67</v>
      </c>
      <c r="E454">
        <v>73</v>
      </c>
      <c r="F454">
        <v>67</v>
      </c>
      <c r="G454">
        <v>69</v>
      </c>
    </row>
    <row r="455" spans="1:7" x14ac:dyDescent="0.3">
      <c r="A455" s="1" t="s">
        <v>36</v>
      </c>
      <c r="B455">
        <v>28</v>
      </c>
      <c r="C455">
        <v>3</v>
      </c>
      <c r="D455">
        <v>26</v>
      </c>
      <c r="E455">
        <v>31</v>
      </c>
      <c r="F455">
        <v>30</v>
      </c>
      <c r="G455">
        <v>25</v>
      </c>
    </row>
    <row r="456" spans="1:7" x14ac:dyDescent="0.3">
      <c r="A456" s="1" t="s">
        <v>37</v>
      </c>
      <c r="B456">
        <v>7783</v>
      </c>
      <c r="C456">
        <v>2064</v>
      </c>
      <c r="D456">
        <v>6041</v>
      </c>
      <c r="E456">
        <v>5954</v>
      </c>
      <c r="F456">
        <v>9666</v>
      </c>
      <c r="G456">
        <v>9471</v>
      </c>
    </row>
    <row r="457" spans="1:7" x14ac:dyDescent="0.3">
      <c r="A457" s="1" t="s">
        <v>38</v>
      </c>
      <c r="B457">
        <v>1364</v>
      </c>
      <c r="C457">
        <v>770</v>
      </c>
      <c r="D457">
        <v>726</v>
      </c>
      <c r="E457">
        <v>1176</v>
      </c>
      <c r="F457">
        <v>2481</v>
      </c>
      <c r="G457">
        <v>1071</v>
      </c>
    </row>
    <row r="458" spans="1:7" x14ac:dyDescent="0.3">
      <c r="A458" s="1" t="s">
        <v>39</v>
      </c>
      <c r="B458">
        <v>122</v>
      </c>
      <c r="C458">
        <v>32</v>
      </c>
      <c r="D458">
        <v>96</v>
      </c>
      <c r="E458">
        <v>109</v>
      </c>
      <c r="F458">
        <v>169</v>
      </c>
      <c r="G458">
        <v>111</v>
      </c>
    </row>
    <row r="459" spans="1:7" x14ac:dyDescent="0.3">
      <c r="A459" s="1" t="s">
        <v>40</v>
      </c>
      <c r="B459">
        <v>62</v>
      </c>
      <c r="C459">
        <v>18</v>
      </c>
      <c r="D459">
        <v>50</v>
      </c>
      <c r="E459">
        <v>45</v>
      </c>
      <c r="F459">
        <v>73</v>
      </c>
      <c r="G459">
        <v>82</v>
      </c>
    </row>
    <row r="460" spans="1:7" x14ac:dyDescent="0.3">
      <c r="A460" s="1" t="s">
        <v>41</v>
      </c>
      <c r="B460">
        <v>19</v>
      </c>
      <c r="C460">
        <v>4</v>
      </c>
      <c r="D460">
        <v>16</v>
      </c>
      <c r="E460">
        <v>21</v>
      </c>
      <c r="F460">
        <v>23</v>
      </c>
      <c r="G460">
        <v>15</v>
      </c>
    </row>
    <row r="461" spans="1:7" x14ac:dyDescent="0.3">
      <c r="A461" s="1" t="s">
        <v>42</v>
      </c>
      <c r="B461">
        <v>96</v>
      </c>
      <c r="C461">
        <v>23</v>
      </c>
      <c r="D461">
        <v>77</v>
      </c>
      <c r="E461">
        <v>76</v>
      </c>
      <c r="F461">
        <v>119</v>
      </c>
      <c r="G461">
        <v>112</v>
      </c>
    </row>
    <row r="462" spans="1:7" x14ac:dyDescent="0.3">
      <c r="A462" s="1" t="s">
        <v>43</v>
      </c>
      <c r="B462">
        <v>103</v>
      </c>
      <c r="C462">
        <v>24</v>
      </c>
      <c r="D462">
        <v>82</v>
      </c>
      <c r="E462">
        <v>82</v>
      </c>
      <c r="F462">
        <v>124</v>
      </c>
      <c r="G462">
        <v>124</v>
      </c>
    </row>
    <row r="463" spans="1:7" x14ac:dyDescent="0.3">
      <c r="A463" s="1" t="s">
        <v>44</v>
      </c>
      <c r="B463">
        <v>6108</v>
      </c>
      <c r="C463">
        <v>1758</v>
      </c>
      <c r="D463">
        <v>4525</v>
      </c>
      <c r="E463">
        <v>4675</v>
      </c>
      <c r="F463">
        <v>7910</v>
      </c>
      <c r="G463">
        <v>7320</v>
      </c>
    </row>
    <row r="464" spans="1:7" x14ac:dyDescent="0.3">
      <c r="A464" s="1" t="s">
        <v>45</v>
      </c>
      <c r="B464">
        <v>5233</v>
      </c>
      <c r="C464">
        <v>1457</v>
      </c>
      <c r="D464">
        <v>3929</v>
      </c>
      <c r="E464">
        <v>4072</v>
      </c>
      <c r="F464">
        <v>6843</v>
      </c>
      <c r="G464">
        <v>6089</v>
      </c>
    </row>
    <row r="465" spans="1:7" x14ac:dyDescent="0.3">
      <c r="A465" s="1" t="s">
        <v>46</v>
      </c>
      <c r="B465">
        <v>76</v>
      </c>
      <c r="C465">
        <v>12</v>
      </c>
      <c r="D465">
        <v>68</v>
      </c>
      <c r="E465">
        <v>83</v>
      </c>
      <c r="F465">
        <v>90</v>
      </c>
      <c r="G465">
        <v>64</v>
      </c>
    </row>
    <row r="466" spans="1:7" x14ac:dyDescent="0.3">
      <c r="A466" s="1" t="s">
        <v>47</v>
      </c>
      <c r="B466">
        <v>72</v>
      </c>
      <c r="C466">
        <v>6</v>
      </c>
      <c r="D466">
        <v>76</v>
      </c>
      <c r="E466">
        <v>69</v>
      </c>
      <c r="F466">
        <v>78</v>
      </c>
      <c r="G466">
        <v>64</v>
      </c>
    </row>
    <row r="467" spans="1:7" x14ac:dyDescent="0.3">
      <c r="A467" s="1" t="s">
        <v>48</v>
      </c>
      <c r="B467">
        <v>18</v>
      </c>
      <c r="C467">
        <v>1</v>
      </c>
      <c r="D467">
        <v>18</v>
      </c>
      <c r="E467">
        <v>16</v>
      </c>
      <c r="F467">
        <v>19</v>
      </c>
      <c r="G467">
        <v>18</v>
      </c>
    </row>
    <row r="468" spans="1:7" x14ac:dyDescent="0.3">
      <c r="A468" s="1" t="s">
        <v>49</v>
      </c>
      <c r="B468">
        <v>10312</v>
      </c>
      <c r="C468">
        <v>3177</v>
      </c>
      <c r="D468">
        <v>7440</v>
      </c>
      <c r="E468">
        <v>7686</v>
      </c>
      <c r="F468">
        <v>13153</v>
      </c>
      <c r="G468">
        <v>12969</v>
      </c>
    </row>
    <row r="469" spans="1:7" x14ac:dyDescent="0.3">
      <c r="A469" s="1" t="s">
        <v>50</v>
      </c>
      <c r="B469">
        <v>450</v>
      </c>
      <c r="C469">
        <v>106</v>
      </c>
      <c r="D469">
        <v>359</v>
      </c>
      <c r="E469">
        <v>358</v>
      </c>
      <c r="F469">
        <v>552</v>
      </c>
      <c r="G469">
        <v>530</v>
      </c>
    </row>
    <row r="470" spans="1:7" x14ac:dyDescent="0.3">
      <c r="A470" s="1" t="s">
        <v>51</v>
      </c>
      <c r="B470">
        <v>74</v>
      </c>
      <c r="C470">
        <v>9</v>
      </c>
      <c r="D470">
        <v>67</v>
      </c>
      <c r="E470">
        <v>73</v>
      </c>
      <c r="F470">
        <v>87</v>
      </c>
      <c r="G470">
        <v>68</v>
      </c>
    </row>
    <row r="471" spans="1:7" x14ac:dyDescent="0.3">
      <c r="A471" s="1" t="s">
        <v>52</v>
      </c>
      <c r="B471">
        <v>51</v>
      </c>
      <c r="C471">
        <v>12</v>
      </c>
      <c r="D471">
        <v>41</v>
      </c>
      <c r="E471">
        <v>48</v>
      </c>
      <c r="F471">
        <v>68</v>
      </c>
      <c r="G471">
        <v>48</v>
      </c>
    </row>
    <row r="472" spans="1:7" x14ac:dyDescent="0.3">
      <c r="A472" s="1" t="s">
        <v>53</v>
      </c>
      <c r="B472">
        <v>18</v>
      </c>
      <c r="C472">
        <v>3</v>
      </c>
      <c r="D472">
        <v>17</v>
      </c>
      <c r="E472">
        <v>21</v>
      </c>
      <c r="F472">
        <v>18</v>
      </c>
      <c r="G472">
        <v>15</v>
      </c>
    </row>
    <row r="473" spans="1:7" x14ac:dyDescent="0.3">
      <c r="A473" s="1" t="s">
        <v>54</v>
      </c>
      <c r="B473">
        <v>99</v>
      </c>
      <c r="C473">
        <v>22</v>
      </c>
      <c r="D473">
        <v>81</v>
      </c>
      <c r="E473">
        <v>78</v>
      </c>
      <c r="F473">
        <v>120</v>
      </c>
      <c r="G473">
        <v>115</v>
      </c>
    </row>
    <row r="474" spans="1:7" x14ac:dyDescent="0.3">
      <c r="A474" s="1" t="s">
        <v>55</v>
      </c>
      <c r="B474">
        <v>102</v>
      </c>
      <c r="C474">
        <v>23</v>
      </c>
      <c r="D474">
        <v>83</v>
      </c>
      <c r="E474">
        <v>82</v>
      </c>
      <c r="F474">
        <v>125</v>
      </c>
      <c r="G474">
        <v>118</v>
      </c>
    </row>
    <row r="475" spans="1:7" x14ac:dyDescent="0.3">
      <c r="A475" s="1" t="s">
        <v>56</v>
      </c>
      <c r="B475">
        <v>6033</v>
      </c>
      <c r="C475">
        <v>1704</v>
      </c>
      <c r="D475">
        <v>4535</v>
      </c>
      <c r="E475">
        <v>4594</v>
      </c>
      <c r="F475">
        <v>7705</v>
      </c>
      <c r="G475">
        <v>7299</v>
      </c>
    </row>
    <row r="476" spans="1:7" x14ac:dyDescent="0.3">
      <c r="A476" s="1" t="s">
        <v>57</v>
      </c>
      <c r="B476">
        <v>5185</v>
      </c>
      <c r="C476">
        <v>1453</v>
      </c>
      <c r="D476">
        <v>3956</v>
      </c>
      <c r="E476">
        <v>3904</v>
      </c>
      <c r="F476">
        <v>6560</v>
      </c>
      <c r="G476">
        <v>6319</v>
      </c>
    </row>
    <row r="477" spans="1:7" x14ac:dyDescent="0.3">
      <c r="A477" s="1" t="s">
        <v>58</v>
      </c>
      <c r="B477">
        <v>207</v>
      </c>
      <c r="C477">
        <v>11</v>
      </c>
      <c r="D477">
        <v>215</v>
      </c>
      <c r="E477">
        <v>208</v>
      </c>
      <c r="F477">
        <v>212</v>
      </c>
      <c r="G477">
        <v>191</v>
      </c>
    </row>
    <row r="478" spans="1:7" x14ac:dyDescent="0.3">
      <c r="A478" s="1" t="s">
        <v>59</v>
      </c>
      <c r="B478">
        <v>30</v>
      </c>
      <c r="C478">
        <v>2</v>
      </c>
      <c r="D478">
        <v>30</v>
      </c>
      <c r="E478">
        <v>28</v>
      </c>
      <c r="F478">
        <v>30</v>
      </c>
      <c r="G478">
        <v>33</v>
      </c>
    </row>
    <row r="479" spans="1:7" x14ac:dyDescent="0.3">
      <c r="A479" s="1" t="s">
        <v>60</v>
      </c>
      <c r="B479">
        <v>41</v>
      </c>
      <c r="C479">
        <v>3</v>
      </c>
      <c r="D479">
        <v>45</v>
      </c>
      <c r="E479">
        <v>40</v>
      </c>
      <c r="F479">
        <v>40</v>
      </c>
      <c r="G479">
        <v>38</v>
      </c>
    </row>
    <row r="480" spans="1:7" x14ac:dyDescent="0.3">
      <c r="A480" s="1" t="s">
        <v>61</v>
      </c>
      <c r="B480">
        <v>7632</v>
      </c>
      <c r="C480">
        <v>2136</v>
      </c>
      <c r="D480">
        <v>5835</v>
      </c>
      <c r="E480">
        <v>5736</v>
      </c>
      <c r="F480">
        <v>9317</v>
      </c>
      <c r="G480">
        <v>9640</v>
      </c>
    </row>
    <row r="481" spans="1:7" x14ac:dyDescent="0.3">
      <c r="A481" s="1" t="s">
        <v>62</v>
      </c>
      <c r="B481">
        <v>688</v>
      </c>
      <c r="C481">
        <v>338</v>
      </c>
      <c r="D481">
        <v>382</v>
      </c>
      <c r="E481">
        <v>441</v>
      </c>
      <c r="F481">
        <v>1093</v>
      </c>
      <c r="G481">
        <v>838</v>
      </c>
    </row>
    <row r="482" spans="1:7" x14ac:dyDescent="0.3">
      <c r="A482" s="1" t="s">
        <v>63</v>
      </c>
      <c r="B482">
        <v>81</v>
      </c>
      <c r="C482">
        <v>27</v>
      </c>
      <c r="D482">
        <v>58</v>
      </c>
      <c r="E482">
        <v>74</v>
      </c>
      <c r="F482">
        <v>121</v>
      </c>
      <c r="G482">
        <v>70</v>
      </c>
    </row>
    <row r="483" spans="1:7" x14ac:dyDescent="0.3">
      <c r="A483" s="1" t="s">
        <v>64</v>
      </c>
      <c r="B483">
        <v>107</v>
      </c>
      <c r="C483">
        <v>33</v>
      </c>
      <c r="D483">
        <v>69</v>
      </c>
      <c r="E483">
        <v>90</v>
      </c>
      <c r="F483">
        <v>135</v>
      </c>
      <c r="G483">
        <v>133</v>
      </c>
    </row>
    <row r="484" spans="1:7" x14ac:dyDescent="0.3">
      <c r="A484" s="1" t="s">
        <v>65</v>
      </c>
      <c r="B484">
        <v>18</v>
      </c>
      <c r="C484">
        <v>2</v>
      </c>
      <c r="D484">
        <v>15</v>
      </c>
      <c r="E484">
        <v>19</v>
      </c>
      <c r="F484">
        <v>20</v>
      </c>
      <c r="G484">
        <v>18</v>
      </c>
    </row>
    <row r="485" spans="1:7" x14ac:dyDescent="0.3">
      <c r="A485" s="1" t="s">
        <v>66</v>
      </c>
      <c r="B485">
        <v>99</v>
      </c>
      <c r="C485">
        <v>22</v>
      </c>
      <c r="D485">
        <v>84</v>
      </c>
      <c r="E485">
        <v>78</v>
      </c>
      <c r="F485">
        <v>118</v>
      </c>
      <c r="G485">
        <v>118</v>
      </c>
    </row>
    <row r="486" spans="1:7" x14ac:dyDescent="0.3">
      <c r="A486" s="1" t="s">
        <v>67</v>
      </c>
      <c r="B486">
        <v>102</v>
      </c>
      <c r="C486">
        <v>23</v>
      </c>
      <c r="D486">
        <v>82</v>
      </c>
      <c r="E486">
        <v>81</v>
      </c>
      <c r="F486">
        <v>124</v>
      </c>
      <c r="G486">
        <v>119</v>
      </c>
    </row>
    <row r="487" spans="1:7" x14ac:dyDescent="0.3">
      <c r="A487" s="1" t="s">
        <v>68</v>
      </c>
      <c r="B487">
        <v>5989</v>
      </c>
      <c r="C487">
        <v>1693</v>
      </c>
      <c r="D487">
        <v>4512</v>
      </c>
      <c r="E487">
        <v>4555</v>
      </c>
      <c r="F487">
        <v>7700</v>
      </c>
      <c r="G487">
        <v>7187</v>
      </c>
    </row>
    <row r="488" spans="1:7" x14ac:dyDescent="0.3">
      <c r="A488" s="1" t="s">
        <v>69</v>
      </c>
      <c r="B488">
        <v>5101</v>
      </c>
      <c r="C488">
        <v>1537</v>
      </c>
      <c r="D488">
        <v>3792</v>
      </c>
      <c r="E488">
        <v>3761</v>
      </c>
      <c r="F488">
        <v>6607</v>
      </c>
      <c r="G488">
        <v>6244</v>
      </c>
    </row>
    <row r="489" spans="1:7" x14ac:dyDescent="0.3">
      <c r="A489" s="1" t="s">
        <v>70</v>
      </c>
      <c r="B489">
        <v>133</v>
      </c>
      <c r="C489">
        <v>11</v>
      </c>
      <c r="D489">
        <v>125</v>
      </c>
      <c r="E489">
        <v>124</v>
      </c>
      <c r="F489">
        <v>147</v>
      </c>
      <c r="G489">
        <v>135</v>
      </c>
    </row>
    <row r="490" spans="1:7" x14ac:dyDescent="0.3">
      <c r="A490" s="1" t="s">
        <v>71</v>
      </c>
      <c r="B490">
        <v>68</v>
      </c>
      <c r="C490">
        <v>12</v>
      </c>
      <c r="D490">
        <v>58</v>
      </c>
      <c r="E490">
        <v>59</v>
      </c>
      <c r="F490">
        <v>82</v>
      </c>
      <c r="G490">
        <v>72</v>
      </c>
    </row>
    <row r="491" spans="1:7" x14ac:dyDescent="0.3">
      <c r="A491" s="1" t="s">
        <v>72</v>
      </c>
      <c r="B491">
        <v>30</v>
      </c>
      <c r="C491">
        <v>7</v>
      </c>
      <c r="D491">
        <v>23</v>
      </c>
      <c r="E491">
        <v>27</v>
      </c>
      <c r="F491">
        <v>40</v>
      </c>
      <c r="G491">
        <v>27</v>
      </c>
    </row>
    <row r="492" spans="1:7" x14ac:dyDescent="0.3">
      <c r="A492" s="1" t="s">
        <v>73</v>
      </c>
      <c r="B492">
        <v>7192</v>
      </c>
      <c r="C492">
        <v>1911</v>
      </c>
      <c r="D492">
        <v>5437</v>
      </c>
      <c r="E492">
        <v>5640</v>
      </c>
      <c r="F492">
        <v>8769</v>
      </c>
      <c r="G492">
        <v>8919</v>
      </c>
    </row>
    <row r="493" spans="1:7" x14ac:dyDescent="0.3">
      <c r="A493" s="1" t="s">
        <v>74</v>
      </c>
      <c r="B493">
        <v>1873</v>
      </c>
      <c r="C493">
        <v>658</v>
      </c>
      <c r="D493">
        <v>1281</v>
      </c>
      <c r="E493">
        <v>1458</v>
      </c>
      <c r="F493">
        <v>2743</v>
      </c>
      <c r="G493">
        <v>2011</v>
      </c>
    </row>
    <row r="494" spans="1:7" x14ac:dyDescent="0.3">
      <c r="A494" s="1" t="s">
        <v>75</v>
      </c>
      <c r="B494">
        <v>69</v>
      </c>
      <c r="C494">
        <v>9</v>
      </c>
      <c r="D494">
        <v>58</v>
      </c>
      <c r="E494">
        <v>70</v>
      </c>
      <c r="F494">
        <v>81</v>
      </c>
      <c r="G494">
        <v>67</v>
      </c>
    </row>
    <row r="495" spans="1:7" x14ac:dyDescent="0.3">
      <c r="A495" s="1" t="s">
        <v>76</v>
      </c>
      <c r="B495">
        <v>22</v>
      </c>
      <c r="C495">
        <v>5</v>
      </c>
      <c r="D495">
        <v>21</v>
      </c>
      <c r="E495">
        <v>16</v>
      </c>
      <c r="F495">
        <v>21</v>
      </c>
      <c r="G495">
        <v>28</v>
      </c>
    </row>
    <row r="496" spans="1:7" x14ac:dyDescent="0.3">
      <c r="A496" s="1" t="s">
        <v>77</v>
      </c>
      <c r="B496">
        <v>16</v>
      </c>
      <c r="C496">
        <v>3</v>
      </c>
      <c r="D496">
        <v>15</v>
      </c>
      <c r="E496">
        <v>21</v>
      </c>
      <c r="F496">
        <v>17</v>
      </c>
      <c r="G496">
        <v>13</v>
      </c>
    </row>
    <row r="497" spans="1:7" x14ac:dyDescent="0.3">
      <c r="A497" s="1" t="s">
        <v>78</v>
      </c>
      <c r="B497">
        <v>102</v>
      </c>
      <c r="C497">
        <v>24</v>
      </c>
      <c r="D497">
        <v>81</v>
      </c>
      <c r="E497">
        <v>81</v>
      </c>
      <c r="F497">
        <v>124</v>
      </c>
      <c r="G497">
        <v>121</v>
      </c>
    </row>
    <row r="498" spans="1:7" x14ac:dyDescent="0.3">
      <c r="A498" s="1" t="s">
        <v>79</v>
      </c>
      <c r="B498">
        <v>102</v>
      </c>
      <c r="C498">
        <v>25</v>
      </c>
      <c r="D498">
        <v>81</v>
      </c>
      <c r="E498">
        <v>80</v>
      </c>
      <c r="F498">
        <v>123</v>
      </c>
      <c r="G498">
        <v>124</v>
      </c>
    </row>
    <row r="499" spans="1:7" x14ac:dyDescent="0.3">
      <c r="A499" s="1" t="s">
        <v>80</v>
      </c>
      <c r="B499">
        <v>5887</v>
      </c>
      <c r="C499">
        <v>1593</v>
      </c>
      <c r="D499">
        <v>4517</v>
      </c>
      <c r="E499">
        <v>4514</v>
      </c>
      <c r="F499">
        <v>7473</v>
      </c>
      <c r="G499">
        <v>7042</v>
      </c>
    </row>
    <row r="500" spans="1:7" x14ac:dyDescent="0.3">
      <c r="A500" s="1" t="s">
        <v>81</v>
      </c>
      <c r="B500">
        <v>4845</v>
      </c>
      <c r="C500">
        <v>1441</v>
      </c>
      <c r="D500">
        <v>3648</v>
      </c>
      <c r="E500">
        <v>3556</v>
      </c>
      <c r="F500">
        <v>6229</v>
      </c>
      <c r="G500">
        <v>5948</v>
      </c>
    </row>
    <row r="501" spans="1:7" x14ac:dyDescent="0.3">
      <c r="A501" s="1" t="s">
        <v>82</v>
      </c>
      <c r="B501">
        <v>128</v>
      </c>
      <c r="C501">
        <v>8</v>
      </c>
      <c r="D501">
        <v>132</v>
      </c>
      <c r="E501">
        <v>135</v>
      </c>
      <c r="F501">
        <v>129</v>
      </c>
      <c r="G501">
        <v>117</v>
      </c>
    </row>
    <row r="502" spans="1:7" x14ac:dyDescent="0.3">
      <c r="A502" s="1" t="s">
        <v>83</v>
      </c>
      <c r="B502">
        <v>141</v>
      </c>
      <c r="C502">
        <v>35</v>
      </c>
      <c r="D502">
        <v>117</v>
      </c>
      <c r="E502">
        <v>159</v>
      </c>
      <c r="F502">
        <v>180</v>
      </c>
      <c r="G502">
        <v>107</v>
      </c>
    </row>
    <row r="503" spans="1:7" x14ac:dyDescent="0.3">
      <c r="A503" s="1" t="s">
        <v>84</v>
      </c>
      <c r="B503">
        <v>25</v>
      </c>
      <c r="C503">
        <v>4</v>
      </c>
      <c r="D503">
        <v>27</v>
      </c>
      <c r="E503">
        <v>19</v>
      </c>
      <c r="F503">
        <v>24</v>
      </c>
      <c r="G503">
        <v>28</v>
      </c>
    </row>
    <row r="504" spans="1:7" x14ac:dyDescent="0.3">
      <c r="A504" s="1" t="s">
        <v>85</v>
      </c>
      <c r="B504">
        <v>11063</v>
      </c>
      <c r="C504">
        <v>4407</v>
      </c>
      <c r="D504">
        <v>7287</v>
      </c>
      <c r="E504">
        <v>7370</v>
      </c>
      <c r="F504">
        <v>15907</v>
      </c>
      <c r="G504">
        <v>13689</v>
      </c>
    </row>
    <row r="505" spans="1:7" x14ac:dyDescent="0.3">
      <c r="A505" s="1" t="s">
        <v>86</v>
      </c>
      <c r="B505">
        <v>948</v>
      </c>
      <c r="C505">
        <v>368</v>
      </c>
      <c r="D505">
        <v>616</v>
      </c>
      <c r="E505">
        <v>667</v>
      </c>
      <c r="F505">
        <v>1376</v>
      </c>
      <c r="G505">
        <v>1132</v>
      </c>
    </row>
    <row r="506" spans="1:7" x14ac:dyDescent="0.3">
      <c r="A506" s="1" t="s">
        <v>87</v>
      </c>
      <c r="B506">
        <v>86</v>
      </c>
      <c r="C506">
        <v>18</v>
      </c>
      <c r="D506">
        <v>65</v>
      </c>
      <c r="E506">
        <v>77</v>
      </c>
      <c r="F506">
        <v>103</v>
      </c>
      <c r="G506">
        <v>101</v>
      </c>
    </row>
    <row r="507" spans="1:7" x14ac:dyDescent="0.3">
      <c r="A507" s="1" t="s">
        <v>88</v>
      </c>
      <c r="B507">
        <v>30</v>
      </c>
      <c r="C507">
        <v>6</v>
      </c>
      <c r="D507">
        <v>29</v>
      </c>
      <c r="E507">
        <v>32</v>
      </c>
      <c r="F507">
        <v>36</v>
      </c>
      <c r="G507">
        <v>21</v>
      </c>
    </row>
    <row r="508" spans="1:7" x14ac:dyDescent="0.3">
      <c r="A508" s="1" t="s">
        <v>89</v>
      </c>
      <c r="B508">
        <v>18</v>
      </c>
      <c r="C508">
        <v>2</v>
      </c>
      <c r="D508">
        <v>16</v>
      </c>
      <c r="E508">
        <v>20</v>
      </c>
      <c r="F508">
        <v>20</v>
      </c>
      <c r="G508">
        <v>15</v>
      </c>
    </row>
    <row r="509" spans="1:7" x14ac:dyDescent="0.3">
      <c r="A509" s="1" t="s">
        <v>90</v>
      </c>
      <c r="B509">
        <v>103</v>
      </c>
      <c r="C509">
        <v>24</v>
      </c>
      <c r="D509">
        <v>81</v>
      </c>
      <c r="E509">
        <v>82</v>
      </c>
      <c r="F509">
        <v>125</v>
      </c>
      <c r="G509">
        <v>123</v>
      </c>
    </row>
    <row r="510" spans="1:7" x14ac:dyDescent="0.3">
      <c r="A510" s="1" t="s">
        <v>91</v>
      </c>
      <c r="B510">
        <v>103</v>
      </c>
      <c r="C510">
        <v>24</v>
      </c>
      <c r="D510">
        <v>82</v>
      </c>
      <c r="E510">
        <v>81</v>
      </c>
      <c r="F510">
        <v>124</v>
      </c>
      <c r="G510">
        <v>123</v>
      </c>
    </row>
    <row r="511" spans="1:7" x14ac:dyDescent="0.3">
      <c r="A511" s="1" t="s">
        <v>92</v>
      </c>
      <c r="B511">
        <v>100</v>
      </c>
      <c r="C511">
        <v>23</v>
      </c>
      <c r="D511">
        <v>81</v>
      </c>
      <c r="E511">
        <v>80</v>
      </c>
      <c r="F511">
        <v>123</v>
      </c>
      <c r="G511">
        <v>118</v>
      </c>
    </row>
    <row r="512" spans="1:7" x14ac:dyDescent="0.3">
      <c r="A512" s="1" t="s">
        <v>93</v>
      </c>
      <c r="B512">
        <v>98</v>
      </c>
      <c r="C512">
        <v>24</v>
      </c>
      <c r="D512">
        <v>77</v>
      </c>
      <c r="E512">
        <v>77</v>
      </c>
      <c r="F512">
        <v>120</v>
      </c>
      <c r="G512">
        <v>116</v>
      </c>
    </row>
    <row r="513" spans="1:7" x14ac:dyDescent="0.3">
      <c r="A513" s="1" t="s">
        <v>94</v>
      </c>
      <c r="B513">
        <v>95</v>
      </c>
      <c r="C513">
        <v>22</v>
      </c>
      <c r="D513">
        <v>76</v>
      </c>
      <c r="E513">
        <v>76</v>
      </c>
      <c r="F513">
        <v>115</v>
      </c>
      <c r="G513">
        <v>112</v>
      </c>
    </row>
    <row r="514" spans="1:7" x14ac:dyDescent="0.3">
      <c r="A514" s="1" t="s">
        <v>95</v>
      </c>
      <c r="B514">
        <v>97</v>
      </c>
      <c r="C514">
        <v>23</v>
      </c>
      <c r="D514">
        <v>77</v>
      </c>
      <c r="E514">
        <v>77</v>
      </c>
      <c r="F514">
        <v>115</v>
      </c>
      <c r="G514">
        <v>119</v>
      </c>
    </row>
    <row r="515" spans="1:7" x14ac:dyDescent="0.3">
      <c r="A515" s="1" t="s">
        <v>96</v>
      </c>
      <c r="B515">
        <v>99</v>
      </c>
      <c r="C515">
        <v>23</v>
      </c>
      <c r="D515">
        <v>78</v>
      </c>
      <c r="E515">
        <v>79</v>
      </c>
      <c r="F515">
        <v>123</v>
      </c>
      <c r="G515">
        <v>115</v>
      </c>
    </row>
    <row r="516" spans="1:7" x14ac:dyDescent="0.3">
      <c r="A516" s="1" t="s">
        <v>97</v>
      </c>
      <c r="B516">
        <v>100</v>
      </c>
      <c r="C516">
        <v>25</v>
      </c>
      <c r="D516">
        <v>78</v>
      </c>
      <c r="E516">
        <v>77</v>
      </c>
      <c r="F516">
        <v>123</v>
      </c>
      <c r="G516">
        <v>121</v>
      </c>
    </row>
    <row r="517" spans="1:7" x14ac:dyDescent="0.3">
      <c r="A517" s="1" t="s">
        <v>98</v>
      </c>
      <c r="B517">
        <v>98</v>
      </c>
      <c r="C517">
        <v>22</v>
      </c>
      <c r="D517">
        <v>81</v>
      </c>
      <c r="E517">
        <v>78</v>
      </c>
      <c r="F517">
        <v>118</v>
      </c>
      <c r="G517">
        <v>116</v>
      </c>
    </row>
    <row r="518" spans="1:7" x14ac:dyDescent="0.3">
      <c r="A518" s="1" t="s">
        <v>99</v>
      </c>
      <c r="B518">
        <v>96</v>
      </c>
      <c r="C518">
        <v>23</v>
      </c>
      <c r="D518">
        <v>77</v>
      </c>
      <c r="E518">
        <v>75</v>
      </c>
      <c r="F518">
        <v>119</v>
      </c>
      <c r="G518">
        <v>114</v>
      </c>
    </row>
    <row r="519" spans="1:7" x14ac:dyDescent="0.3">
      <c r="A519" s="1" t="s">
        <v>100</v>
      </c>
      <c r="B519">
        <v>96</v>
      </c>
      <c r="C519">
        <v>24</v>
      </c>
      <c r="D519">
        <v>74</v>
      </c>
      <c r="E519">
        <v>76</v>
      </c>
      <c r="F519">
        <v>117</v>
      </c>
      <c r="G519">
        <v>115</v>
      </c>
    </row>
    <row r="520" spans="1:7" x14ac:dyDescent="0.3">
      <c r="A520" s="1" t="s">
        <v>101</v>
      </c>
      <c r="B520">
        <v>103</v>
      </c>
      <c r="C520">
        <v>27</v>
      </c>
      <c r="D520">
        <v>79</v>
      </c>
      <c r="E520">
        <v>81</v>
      </c>
      <c r="F520">
        <v>130</v>
      </c>
      <c r="G520">
        <v>121</v>
      </c>
    </row>
    <row r="521" spans="1:7" x14ac:dyDescent="0.3">
      <c r="A521" s="1" t="s">
        <v>102</v>
      </c>
      <c r="B521">
        <v>108</v>
      </c>
      <c r="C521">
        <v>24</v>
      </c>
      <c r="D521">
        <v>87</v>
      </c>
      <c r="E521">
        <v>87</v>
      </c>
      <c r="F521">
        <v>131</v>
      </c>
      <c r="G521">
        <v>125</v>
      </c>
    </row>
    <row r="523" spans="1:7" x14ac:dyDescent="0.3">
      <c r="A523" s="1" t="s">
        <v>149</v>
      </c>
    </row>
    <row r="524" spans="1:7" x14ac:dyDescent="0.3">
      <c r="A524" s="1" t="s">
        <v>0</v>
      </c>
      <c r="B524" s="1" t="s">
        <v>1</v>
      </c>
      <c r="C524" s="1" t="s">
        <v>2</v>
      </c>
      <c r="D524" s="1" t="s">
        <v>3</v>
      </c>
      <c r="E524" s="1" t="s">
        <v>4</v>
      </c>
      <c r="F524" s="1" t="s">
        <v>5</v>
      </c>
      <c r="G524" s="1" t="s">
        <v>6</v>
      </c>
    </row>
    <row r="525" spans="1:7" x14ac:dyDescent="0.3">
      <c r="A525" s="1" t="s">
        <v>7</v>
      </c>
      <c r="B525">
        <v>131</v>
      </c>
      <c r="C525">
        <v>6</v>
      </c>
      <c r="D525">
        <v>124</v>
      </c>
      <c r="E525">
        <v>132</v>
      </c>
      <c r="F525">
        <v>139</v>
      </c>
      <c r="G525">
        <v>131</v>
      </c>
    </row>
    <row r="526" spans="1:7" x14ac:dyDescent="0.3">
      <c r="A526" s="1" t="s">
        <v>8</v>
      </c>
      <c r="B526">
        <v>130</v>
      </c>
      <c r="C526">
        <v>5</v>
      </c>
      <c r="D526">
        <v>125</v>
      </c>
      <c r="E526">
        <v>128</v>
      </c>
      <c r="F526">
        <v>135</v>
      </c>
      <c r="G526">
        <v>133</v>
      </c>
    </row>
    <row r="527" spans="1:7" x14ac:dyDescent="0.3">
      <c r="A527" s="1" t="s">
        <v>9</v>
      </c>
      <c r="B527">
        <v>132</v>
      </c>
      <c r="C527">
        <v>5</v>
      </c>
      <c r="D527">
        <v>126</v>
      </c>
      <c r="E527">
        <v>130</v>
      </c>
      <c r="F527">
        <v>139</v>
      </c>
      <c r="G527">
        <v>133</v>
      </c>
    </row>
    <row r="528" spans="1:7" x14ac:dyDescent="0.3">
      <c r="A528" s="1" t="s">
        <v>10</v>
      </c>
      <c r="B528">
        <v>129</v>
      </c>
      <c r="C528">
        <v>4</v>
      </c>
      <c r="D528">
        <v>125</v>
      </c>
      <c r="E528">
        <v>130</v>
      </c>
      <c r="F528">
        <v>134</v>
      </c>
      <c r="G528">
        <v>130</v>
      </c>
    </row>
    <row r="529" spans="1:7" x14ac:dyDescent="0.3">
      <c r="A529" s="1" t="s">
        <v>11</v>
      </c>
      <c r="B529">
        <v>123</v>
      </c>
      <c r="C529">
        <v>4</v>
      </c>
      <c r="D529">
        <v>119</v>
      </c>
      <c r="E529">
        <v>122</v>
      </c>
      <c r="F529">
        <v>126</v>
      </c>
      <c r="G529">
        <v>126</v>
      </c>
    </row>
    <row r="530" spans="1:7" x14ac:dyDescent="0.3">
      <c r="A530" s="1" t="s">
        <v>12</v>
      </c>
      <c r="B530">
        <v>126</v>
      </c>
      <c r="C530">
        <v>5</v>
      </c>
      <c r="D530">
        <v>119</v>
      </c>
      <c r="E530">
        <v>127</v>
      </c>
      <c r="F530">
        <v>131</v>
      </c>
      <c r="G530">
        <v>127</v>
      </c>
    </row>
    <row r="531" spans="1:7" x14ac:dyDescent="0.3">
      <c r="A531" s="1" t="s">
        <v>13</v>
      </c>
      <c r="B531">
        <v>126</v>
      </c>
      <c r="C531">
        <v>3</v>
      </c>
      <c r="D531">
        <v>122</v>
      </c>
      <c r="E531">
        <v>125</v>
      </c>
      <c r="F531">
        <v>130</v>
      </c>
      <c r="G531">
        <v>125</v>
      </c>
    </row>
    <row r="532" spans="1:7" x14ac:dyDescent="0.3">
      <c r="A532" s="1" t="s">
        <v>14</v>
      </c>
      <c r="B532">
        <v>127</v>
      </c>
      <c r="C532">
        <v>4</v>
      </c>
      <c r="D532">
        <v>123</v>
      </c>
      <c r="E532">
        <v>126</v>
      </c>
      <c r="F532">
        <v>131</v>
      </c>
      <c r="G532">
        <v>128</v>
      </c>
    </row>
    <row r="533" spans="1:7" x14ac:dyDescent="0.3">
      <c r="A533" s="1" t="s">
        <v>15</v>
      </c>
      <c r="B533">
        <v>126</v>
      </c>
      <c r="C533">
        <v>4</v>
      </c>
      <c r="D533">
        <v>122</v>
      </c>
      <c r="E533">
        <v>127</v>
      </c>
      <c r="F533">
        <v>131</v>
      </c>
      <c r="G533">
        <v>125</v>
      </c>
    </row>
    <row r="534" spans="1:7" x14ac:dyDescent="0.3">
      <c r="A534" s="1" t="s">
        <v>16</v>
      </c>
      <c r="B534">
        <v>128</v>
      </c>
      <c r="C534">
        <v>3</v>
      </c>
      <c r="D534">
        <v>124</v>
      </c>
      <c r="E534">
        <v>127</v>
      </c>
      <c r="F534">
        <v>131</v>
      </c>
      <c r="G534">
        <v>128</v>
      </c>
    </row>
    <row r="535" spans="1:7" x14ac:dyDescent="0.3">
      <c r="A535" s="1" t="s">
        <v>17</v>
      </c>
      <c r="B535">
        <v>128</v>
      </c>
      <c r="C535">
        <v>6</v>
      </c>
      <c r="D535">
        <v>123</v>
      </c>
      <c r="E535">
        <v>126</v>
      </c>
      <c r="F535">
        <v>136</v>
      </c>
      <c r="G535">
        <v>130</v>
      </c>
    </row>
    <row r="536" spans="1:7" x14ac:dyDescent="0.3">
      <c r="A536" s="1" t="s">
        <v>18</v>
      </c>
      <c r="B536">
        <v>137</v>
      </c>
      <c r="C536">
        <v>5</v>
      </c>
      <c r="D536">
        <v>130</v>
      </c>
      <c r="E536">
        <v>138</v>
      </c>
      <c r="F536">
        <v>143</v>
      </c>
      <c r="G536">
        <v>139</v>
      </c>
    </row>
    <row r="537" spans="1:7" x14ac:dyDescent="0.3">
      <c r="A537" s="1" t="s">
        <v>19</v>
      </c>
      <c r="B537">
        <v>126</v>
      </c>
      <c r="C537">
        <v>3</v>
      </c>
      <c r="D537">
        <v>125</v>
      </c>
      <c r="E537">
        <v>124</v>
      </c>
      <c r="F537">
        <v>130</v>
      </c>
      <c r="G537">
        <v>125</v>
      </c>
    </row>
    <row r="538" spans="1:7" x14ac:dyDescent="0.3">
      <c r="A538" s="1" t="s">
        <v>20</v>
      </c>
      <c r="B538">
        <v>7573</v>
      </c>
      <c r="C538">
        <v>448</v>
      </c>
      <c r="D538">
        <v>7015</v>
      </c>
      <c r="E538">
        <v>7697</v>
      </c>
      <c r="F538">
        <v>8090</v>
      </c>
      <c r="G538">
        <v>7489</v>
      </c>
    </row>
    <row r="539" spans="1:7" x14ac:dyDescent="0.3">
      <c r="A539" s="1" t="s">
        <v>21</v>
      </c>
      <c r="B539">
        <v>6681</v>
      </c>
      <c r="C539">
        <v>561</v>
      </c>
      <c r="D539">
        <v>6046</v>
      </c>
      <c r="E539">
        <v>7082</v>
      </c>
      <c r="F539">
        <v>7218</v>
      </c>
      <c r="G539">
        <v>6379</v>
      </c>
    </row>
    <row r="540" spans="1:7" x14ac:dyDescent="0.3">
      <c r="A540" s="1" t="s">
        <v>22</v>
      </c>
      <c r="B540">
        <v>309</v>
      </c>
      <c r="C540">
        <v>23</v>
      </c>
      <c r="D540">
        <v>293</v>
      </c>
      <c r="E540">
        <v>328</v>
      </c>
      <c r="F540">
        <v>330</v>
      </c>
      <c r="G540">
        <v>287</v>
      </c>
    </row>
    <row r="541" spans="1:7" x14ac:dyDescent="0.3">
      <c r="A541" s="1" t="s">
        <v>23</v>
      </c>
      <c r="B541">
        <v>84</v>
      </c>
      <c r="C541">
        <v>16</v>
      </c>
      <c r="D541">
        <v>82</v>
      </c>
      <c r="E541">
        <v>105</v>
      </c>
      <c r="F541">
        <v>82</v>
      </c>
      <c r="G541">
        <v>67</v>
      </c>
    </row>
    <row r="542" spans="1:7" x14ac:dyDescent="0.3">
      <c r="A542" s="1" t="s">
        <v>24</v>
      </c>
      <c r="B542">
        <v>67</v>
      </c>
      <c r="C542">
        <v>13</v>
      </c>
      <c r="D542">
        <v>52</v>
      </c>
      <c r="E542">
        <v>74</v>
      </c>
      <c r="F542">
        <v>80</v>
      </c>
      <c r="G542">
        <v>62</v>
      </c>
    </row>
    <row r="543" spans="1:7" x14ac:dyDescent="0.3">
      <c r="A543" s="1" t="s">
        <v>25</v>
      </c>
      <c r="B543">
        <v>12922</v>
      </c>
      <c r="C543">
        <v>1110</v>
      </c>
      <c r="D543">
        <v>12993</v>
      </c>
      <c r="E543">
        <v>13719</v>
      </c>
      <c r="F543">
        <v>11330</v>
      </c>
      <c r="G543">
        <v>13645</v>
      </c>
    </row>
    <row r="544" spans="1:7" x14ac:dyDescent="0.3">
      <c r="A544" s="1" t="s">
        <v>26</v>
      </c>
      <c r="B544">
        <v>794</v>
      </c>
      <c r="C544">
        <v>102</v>
      </c>
      <c r="D544">
        <v>732</v>
      </c>
      <c r="E544">
        <v>695</v>
      </c>
      <c r="F544">
        <v>828</v>
      </c>
      <c r="G544">
        <v>922</v>
      </c>
    </row>
    <row r="545" spans="1:7" x14ac:dyDescent="0.3">
      <c r="A545" s="1" t="s">
        <v>27</v>
      </c>
      <c r="B545">
        <v>107</v>
      </c>
      <c r="C545">
        <v>22</v>
      </c>
      <c r="D545">
        <v>87</v>
      </c>
      <c r="E545">
        <v>137</v>
      </c>
      <c r="F545">
        <v>106</v>
      </c>
      <c r="G545">
        <v>96</v>
      </c>
    </row>
    <row r="546" spans="1:7" x14ac:dyDescent="0.3">
      <c r="A546" s="1" t="s">
        <v>28</v>
      </c>
      <c r="B546">
        <v>118</v>
      </c>
      <c r="C546">
        <v>10</v>
      </c>
      <c r="D546">
        <v>116</v>
      </c>
      <c r="E546">
        <v>123</v>
      </c>
      <c r="F546">
        <v>105</v>
      </c>
      <c r="G546">
        <v>128</v>
      </c>
    </row>
    <row r="547" spans="1:7" x14ac:dyDescent="0.3">
      <c r="A547" s="1" t="s">
        <v>29</v>
      </c>
      <c r="B547">
        <v>17</v>
      </c>
      <c r="C547">
        <v>3</v>
      </c>
      <c r="D547">
        <v>15</v>
      </c>
      <c r="E547">
        <v>17</v>
      </c>
      <c r="F547">
        <v>21</v>
      </c>
      <c r="G547">
        <v>15</v>
      </c>
    </row>
    <row r="548" spans="1:7" x14ac:dyDescent="0.3">
      <c r="A548" s="1" t="s">
        <v>30</v>
      </c>
      <c r="B548">
        <v>130</v>
      </c>
      <c r="C548">
        <v>5</v>
      </c>
      <c r="D548">
        <v>130</v>
      </c>
      <c r="E548">
        <v>126</v>
      </c>
      <c r="F548">
        <v>137</v>
      </c>
      <c r="G548">
        <v>129</v>
      </c>
    </row>
    <row r="549" spans="1:7" x14ac:dyDescent="0.3">
      <c r="A549" s="1" t="s">
        <v>31</v>
      </c>
      <c r="B549">
        <v>129</v>
      </c>
      <c r="C549">
        <v>3</v>
      </c>
      <c r="D549">
        <v>127</v>
      </c>
      <c r="E549">
        <v>127</v>
      </c>
      <c r="F549">
        <v>132</v>
      </c>
      <c r="G549">
        <v>128</v>
      </c>
    </row>
    <row r="550" spans="1:7" x14ac:dyDescent="0.3">
      <c r="A550" s="1" t="s">
        <v>32</v>
      </c>
      <c r="B550">
        <v>7461</v>
      </c>
      <c r="C550">
        <v>378</v>
      </c>
      <c r="D550">
        <v>6994</v>
      </c>
      <c r="E550">
        <v>7541</v>
      </c>
      <c r="F550">
        <v>7909</v>
      </c>
      <c r="G550">
        <v>7398</v>
      </c>
    </row>
    <row r="551" spans="1:7" x14ac:dyDescent="0.3">
      <c r="A551" s="1" t="s">
        <v>33</v>
      </c>
      <c r="B551">
        <v>5698</v>
      </c>
      <c r="C551">
        <v>338</v>
      </c>
      <c r="D551">
        <v>5314</v>
      </c>
      <c r="E551">
        <v>5949</v>
      </c>
      <c r="F551">
        <v>6013</v>
      </c>
      <c r="G551">
        <v>5516</v>
      </c>
    </row>
    <row r="552" spans="1:7" x14ac:dyDescent="0.3">
      <c r="A552" s="1" t="s">
        <v>34</v>
      </c>
      <c r="B552">
        <v>224</v>
      </c>
      <c r="C552">
        <v>25</v>
      </c>
      <c r="D552">
        <v>204</v>
      </c>
      <c r="E552">
        <v>232</v>
      </c>
      <c r="F552">
        <v>256</v>
      </c>
      <c r="G552">
        <v>204</v>
      </c>
    </row>
    <row r="553" spans="1:7" x14ac:dyDescent="0.3">
      <c r="A553" s="1" t="s">
        <v>35</v>
      </c>
      <c r="B553">
        <v>85</v>
      </c>
      <c r="C553">
        <v>9</v>
      </c>
      <c r="D553">
        <v>74</v>
      </c>
      <c r="E553">
        <v>95</v>
      </c>
      <c r="F553">
        <v>82</v>
      </c>
      <c r="G553">
        <v>89</v>
      </c>
    </row>
    <row r="554" spans="1:7" x14ac:dyDescent="0.3">
      <c r="A554" s="1" t="s">
        <v>36</v>
      </c>
      <c r="B554">
        <v>23</v>
      </c>
      <c r="C554">
        <v>3</v>
      </c>
      <c r="D554">
        <v>23</v>
      </c>
      <c r="E554">
        <v>27</v>
      </c>
      <c r="F554">
        <v>22</v>
      </c>
      <c r="G554">
        <v>18</v>
      </c>
    </row>
    <row r="555" spans="1:7" x14ac:dyDescent="0.3">
      <c r="A555" s="1" t="s">
        <v>37</v>
      </c>
      <c r="B555">
        <v>7708</v>
      </c>
      <c r="C555">
        <v>336</v>
      </c>
      <c r="D555">
        <v>7259</v>
      </c>
      <c r="E555">
        <v>7771</v>
      </c>
      <c r="F555">
        <v>8073</v>
      </c>
      <c r="G555">
        <v>7727</v>
      </c>
    </row>
    <row r="556" spans="1:7" x14ac:dyDescent="0.3">
      <c r="A556" s="1" t="s">
        <v>38</v>
      </c>
      <c r="B556">
        <v>1616</v>
      </c>
      <c r="C556">
        <v>783</v>
      </c>
      <c r="D556">
        <v>871</v>
      </c>
      <c r="E556">
        <v>1846</v>
      </c>
      <c r="F556">
        <v>2615</v>
      </c>
      <c r="G556">
        <v>1133</v>
      </c>
    </row>
    <row r="557" spans="1:7" x14ac:dyDescent="0.3">
      <c r="A557" s="1" t="s">
        <v>39</v>
      </c>
      <c r="B557">
        <v>155</v>
      </c>
      <c r="C557">
        <v>50</v>
      </c>
      <c r="D557">
        <v>102</v>
      </c>
      <c r="E557">
        <v>152</v>
      </c>
      <c r="F557">
        <v>222</v>
      </c>
      <c r="G557">
        <v>144</v>
      </c>
    </row>
    <row r="558" spans="1:7" x14ac:dyDescent="0.3">
      <c r="A558" s="1" t="s">
        <v>40</v>
      </c>
      <c r="B558">
        <v>73</v>
      </c>
      <c r="C558">
        <v>8</v>
      </c>
      <c r="D558">
        <v>76</v>
      </c>
      <c r="E558">
        <v>67</v>
      </c>
      <c r="F558">
        <v>84</v>
      </c>
      <c r="G558">
        <v>67</v>
      </c>
    </row>
    <row r="559" spans="1:7" x14ac:dyDescent="0.3">
      <c r="A559" s="1" t="s">
        <v>41</v>
      </c>
      <c r="B559">
        <v>18</v>
      </c>
      <c r="C559">
        <v>4</v>
      </c>
      <c r="D559">
        <v>16</v>
      </c>
      <c r="E559">
        <v>22</v>
      </c>
      <c r="F559">
        <v>21</v>
      </c>
      <c r="G559">
        <v>15</v>
      </c>
    </row>
    <row r="560" spans="1:7" x14ac:dyDescent="0.3">
      <c r="A560" s="1" t="s">
        <v>42</v>
      </c>
      <c r="B560">
        <v>124</v>
      </c>
      <c r="C560">
        <v>6</v>
      </c>
      <c r="D560">
        <v>119</v>
      </c>
      <c r="E560">
        <v>119</v>
      </c>
      <c r="F560">
        <v>132</v>
      </c>
      <c r="G560">
        <v>126</v>
      </c>
    </row>
    <row r="561" spans="1:7" x14ac:dyDescent="0.3">
      <c r="A561" s="1" t="s">
        <v>43</v>
      </c>
      <c r="B561">
        <v>129</v>
      </c>
      <c r="C561">
        <v>4</v>
      </c>
      <c r="D561">
        <v>123</v>
      </c>
      <c r="E561">
        <v>127</v>
      </c>
      <c r="F561">
        <v>131</v>
      </c>
      <c r="G561">
        <v>133</v>
      </c>
    </row>
    <row r="562" spans="1:7" x14ac:dyDescent="0.3">
      <c r="A562" s="1" t="s">
        <v>44</v>
      </c>
      <c r="B562">
        <v>7066</v>
      </c>
      <c r="C562">
        <v>403</v>
      </c>
      <c r="D562">
        <v>6533</v>
      </c>
      <c r="E562">
        <v>7142</v>
      </c>
      <c r="F562">
        <v>7510</v>
      </c>
      <c r="G562">
        <v>7078</v>
      </c>
    </row>
    <row r="563" spans="1:7" x14ac:dyDescent="0.3">
      <c r="A563" s="1" t="s">
        <v>45</v>
      </c>
      <c r="B563">
        <v>5267</v>
      </c>
      <c r="C563">
        <v>386</v>
      </c>
      <c r="D563">
        <v>4821</v>
      </c>
      <c r="E563">
        <v>5390</v>
      </c>
      <c r="F563">
        <v>5728</v>
      </c>
      <c r="G563">
        <v>5128</v>
      </c>
    </row>
    <row r="564" spans="1:7" x14ac:dyDescent="0.3">
      <c r="A564" s="1" t="s">
        <v>46</v>
      </c>
      <c r="B564">
        <v>106</v>
      </c>
      <c r="C564">
        <v>24</v>
      </c>
      <c r="D564">
        <v>81</v>
      </c>
      <c r="E564">
        <v>134</v>
      </c>
      <c r="F564">
        <v>119</v>
      </c>
      <c r="G564">
        <v>91</v>
      </c>
    </row>
    <row r="565" spans="1:7" x14ac:dyDescent="0.3">
      <c r="A565" s="1" t="s">
        <v>47</v>
      </c>
      <c r="B565">
        <v>74</v>
      </c>
      <c r="C565">
        <v>8</v>
      </c>
      <c r="D565">
        <v>63</v>
      </c>
      <c r="E565">
        <v>78</v>
      </c>
      <c r="F565">
        <v>78</v>
      </c>
      <c r="G565">
        <v>78</v>
      </c>
    </row>
    <row r="566" spans="1:7" x14ac:dyDescent="0.3">
      <c r="A566" s="1" t="s">
        <v>48</v>
      </c>
      <c r="B566">
        <v>15</v>
      </c>
      <c r="C566">
        <v>1</v>
      </c>
      <c r="D566">
        <v>15</v>
      </c>
      <c r="E566">
        <v>14</v>
      </c>
      <c r="F566">
        <v>15</v>
      </c>
      <c r="G566">
        <v>15</v>
      </c>
    </row>
    <row r="567" spans="1:7" x14ac:dyDescent="0.3">
      <c r="A567" s="1" t="s">
        <v>49</v>
      </c>
      <c r="B567">
        <v>9524</v>
      </c>
      <c r="C567">
        <v>495</v>
      </c>
      <c r="D567">
        <v>8904</v>
      </c>
      <c r="E567">
        <v>9349</v>
      </c>
      <c r="F567">
        <v>9871</v>
      </c>
      <c r="G567">
        <v>9971</v>
      </c>
    </row>
    <row r="568" spans="1:7" x14ac:dyDescent="0.3">
      <c r="A568" s="1" t="s">
        <v>50</v>
      </c>
      <c r="B568">
        <v>429</v>
      </c>
      <c r="C568">
        <v>20</v>
      </c>
      <c r="D568">
        <v>400</v>
      </c>
      <c r="E568">
        <v>439</v>
      </c>
      <c r="F568">
        <v>442</v>
      </c>
      <c r="G568">
        <v>437</v>
      </c>
    </row>
    <row r="569" spans="1:7" x14ac:dyDescent="0.3">
      <c r="A569" s="1" t="s">
        <v>51</v>
      </c>
      <c r="B569">
        <v>93</v>
      </c>
      <c r="C569">
        <v>22</v>
      </c>
      <c r="D569">
        <v>66</v>
      </c>
      <c r="E569">
        <v>89</v>
      </c>
      <c r="F569">
        <v>119</v>
      </c>
      <c r="G569">
        <v>99</v>
      </c>
    </row>
    <row r="570" spans="1:7" x14ac:dyDescent="0.3">
      <c r="A570" s="1" t="s">
        <v>52</v>
      </c>
      <c r="B570">
        <v>53</v>
      </c>
      <c r="C570">
        <v>14</v>
      </c>
      <c r="D570">
        <v>44</v>
      </c>
      <c r="E570">
        <v>62</v>
      </c>
      <c r="F570">
        <v>67</v>
      </c>
      <c r="G570">
        <v>39</v>
      </c>
    </row>
    <row r="571" spans="1:7" x14ac:dyDescent="0.3">
      <c r="A571" s="1" t="s">
        <v>53</v>
      </c>
      <c r="B571">
        <v>16</v>
      </c>
      <c r="C571">
        <v>2</v>
      </c>
      <c r="D571">
        <v>13</v>
      </c>
      <c r="E571">
        <v>17</v>
      </c>
      <c r="F571">
        <v>17</v>
      </c>
      <c r="G571">
        <v>16</v>
      </c>
    </row>
    <row r="572" spans="1:7" x14ac:dyDescent="0.3">
      <c r="A572" s="1" t="s">
        <v>54</v>
      </c>
      <c r="B572">
        <v>126</v>
      </c>
      <c r="C572">
        <v>6</v>
      </c>
      <c r="D572">
        <v>120</v>
      </c>
      <c r="E572">
        <v>123</v>
      </c>
      <c r="F572">
        <v>132</v>
      </c>
      <c r="G572">
        <v>130</v>
      </c>
    </row>
    <row r="573" spans="1:7" x14ac:dyDescent="0.3">
      <c r="A573" s="1" t="s">
        <v>55</v>
      </c>
      <c r="B573">
        <v>128</v>
      </c>
      <c r="C573">
        <v>6</v>
      </c>
      <c r="D573">
        <v>122</v>
      </c>
      <c r="E573">
        <v>127</v>
      </c>
      <c r="F573">
        <v>136</v>
      </c>
      <c r="G573">
        <v>126</v>
      </c>
    </row>
    <row r="574" spans="1:7" x14ac:dyDescent="0.3">
      <c r="A574" s="1" t="s">
        <v>56</v>
      </c>
      <c r="B574">
        <v>7272</v>
      </c>
      <c r="C574">
        <v>376</v>
      </c>
      <c r="D574">
        <v>6785</v>
      </c>
      <c r="E574">
        <v>7279</v>
      </c>
      <c r="F574">
        <v>7701</v>
      </c>
      <c r="G574">
        <v>7321</v>
      </c>
    </row>
    <row r="575" spans="1:7" x14ac:dyDescent="0.3">
      <c r="A575" s="1" t="s">
        <v>57</v>
      </c>
      <c r="B575">
        <v>5882</v>
      </c>
      <c r="C575">
        <v>278</v>
      </c>
      <c r="D575">
        <v>5534</v>
      </c>
      <c r="E575">
        <v>5949</v>
      </c>
      <c r="F575">
        <v>6205</v>
      </c>
      <c r="G575">
        <v>5839</v>
      </c>
    </row>
    <row r="576" spans="1:7" x14ac:dyDescent="0.3">
      <c r="A576" s="1" t="s">
        <v>58</v>
      </c>
      <c r="B576">
        <v>245</v>
      </c>
      <c r="C576">
        <v>34</v>
      </c>
      <c r="D576">
        <v>232</v>
      </c>
      <c r="E576">
        <v>287</v>
      </c>
      <c r="F576">
        <v>253</v>
      </c>
      <c r="G576">
        <v>207</v>
      </c>
    </row>
    <row r="577" spans="1:7" x14ac:dyDescent="0.3">
      <c r="A577" s="1" t="s">
        <v>59</v>
      </c>
      <c r="B577">
        <v>55</v>
      </c>
      <c r="C577">
        <v>13</v>
      </c>
      <c r="D577">
        <v>43</v>
      </c>
      <c r="E577">
        <v>46</v>
      </c>
      <c r="F577">
        <v>67</v>
      </c>
      <c r="G577">
        <v>66</v>
      </c>
    </row>
    <row r="578" spans="1:7" x14ac:dyDescent="0.3">
      <c r="A578" s="1" t="s">
        <v>60</v>
      </c>
      <c r="B578">
        <v>31</v>
      </c>
      <c r="C578">
        <v>3</v>
      </c>
      <c r="D578">
        <v>34</v>
      </c>
      <c r="E578">
        <v>32</v>
      </c>
      <c r="F578">
        <v>28</v>
      </c>
      <c r="G578">
        <v>29</v>
      </c>
    </row>
    <row r="579" spans="1:7" x14ac:dyDescent="0.3">
      <c r="A579" s="1" t="s">
        <v>61</v>
      </c>
      <c r="B579">
        <v>8339</v>
      </c>
      <c r="C579">
        <v>689</v>
      </c>
      <c r="D579">
        <v>7542</v>
      </c>
      <c r="E579">
        <v>8103</v>
      </c>
      <c r="F579">
        <v>9170</v>
      </c>
      <c r="G579">
        <v>8541</v>
      </c>
    </row>
    <row r="580" spans="1:7" x14ac:dyDescent="0.3">
      <c r="A580" s="1" t="s">
        <v>62</v>
      </c>
      <c r="B580">
        <v>740</v>
      </c>
      <c r="C580">
        <v>123</v>
      </c>
      <c r="D580">
        <v>609</v>
      </c>
      <c r="E580">
        <v>773</v>
      </c>
      <c r="F580">
        <v>894</v>
      </c>
      <c r="G580">
        <v>685</v>
      </c>
    </row>
    <row r="581" spans="1:7" x14ac:dyDescent="0.3">
      <c r="A581" s="1" t="s">
        <v>63</v>
      </c>
      <c r="B581">
        <v>103</v>
      </c>
      <c r="C581">
        <v>44</v>
      </c>
      <c r="D581">
        <v>62</v>
      </c>
      <c r="E581">
        <v>117</v>
      </c>
      <c r="F581">
        <v>158</v>
      </c>
      <c r="G581">
        <v>74</v>
      </c>
    </row>
    <row r="582" spans="1:7" x14ac:dyDescent="0.3">
      <c r="A582" s="1" t="s">
        <v>64</v>
      </c>
      <c r="B582">
        <v>94</v>
      </c>
      <c r="C582">
        <v>10</v>
      </c>
      <c r="D582">
        <v>87</v>
      </c>
      <c r="E582">
        <v>84</v>
      </c>
      <c r="F582">
        <v>106</v>
      </c>
      <c r="G582">
        <v>99</v>
      </c>
    </row>
    <row r="583" spans="1:7" x14ac:dyDescent="0.3">
      <c r="A583" s="1" t="s">
        <v>65</v>
      </c>
      <c r="B583">
        <v>17</v>
      </c>
      <c r="C583">
        <v>2</v>
      </c>
      <c r="D583">
        <v>15</v>
      </c>
      <c r="E583">
        <v>19</v>
      </c>
      <c r="F583">
        <v>18</v>
      </c>
      <c r="G583">
        <v>17</v>
      </c>
    </row>
    <row r="584" spans="1:7" x14ac:dyDescent="0.3">
      <c r="A584" s="1" t="s">
        <v>66</v>
      </c>
      <c r="B584">
        <v>123</v>
      </c>
      <c r="C584">
        <v>4</v>
      </c>
      <c r="D584">
        <v>122</v>
      </c>
      <c r="E584">
        <v>120</v>
      </c>
      <c r="F584">
        <v>130</v>
      </c>
      <c r="G584">
        <v>122</v>
      </c>
    </row>
    <row r="585" spans="1:7" x14ac:dyDescent="0.3">
      <c r="A585" s="1" t="s">
        <v>67</v>
      </c>
      <c r="B585">
        <v>128</v>
      </c>
      <c r="C585">
        <v>5</v>
      </c>
      <c r="D585">
        <v>122</v>
      </c>
      <c r="E585">
        <v>124</v>
      </c>
      <c r="F585">
        <v>133</v>
      </c>
      <c r="G585">
        <v>131</v>
      </c>
    </row>
    <row r="586" spans="1:7" x14ac:dyDescent="0.3">
      <c r="A586" s="1" t="s">
        <v>68</v>
      </c>
      <c r="B586">
        <v>7248</v>
      </c>
      <c r="C586">
        <v>389</v>
      </c>
      <c r="D586">
        <v>6767</v>
      </c>
      <c r="E586">
        <v>7266</v>
      </c>
      <c r="F586">
        <v>7720</v>
      </c>
      <c r="G586">
        <v>7238</v>
      </c>
    </row>
    <row r="587" spans="1:7" x14ac:dyDescent="0.3">
      <c r="A587" s="1" t="s">
        <v>69</v>
      </c>
      <c r="B587">
        <v>6615</v>
      </c>
      <c r="C587">
        <v>495</v>
      </c>
      <c r="D587">
        <v>6078</v>
      </c>
      <c r="E587">
        <v>6533</v>
      </c>
      <c r="F587">
        <v>7276</v>
      </c>
      <c r="G587">
        <v>6575</v>
      </c>
    </row>
    <row r="588" spans="1:7" x14ac:dyDescent="0.3">
      <c r="A588" s="1" t="s">
        <v>70</v>
      </c>
      <c r="B588">
        <v>205</v>
      </c>
      <c r="C588">
        <v>28</v>
      </c>
      <c r="D588">
        <v>183</v>
      </c>
      <c r="E588">
        <v>234</v>
      </c>
      <c r="F588">
        <v>224</v>
      </c>
      <c r="G588">
        <v>178</v>
      </c>
    </row>
    <row r="589" spans="1:7" x14ac:dyDescent="0.3">
      <c r="A589" s="1" t="s">
        <v>71</v>
      </c>
      <c r="B589">
        <v>127</v>
      </c>
      <c r="C589">
        <v>29</v>
      </c>
      <c r="D589">
        <v>98</v>
      </c>
      <c r="E589">
        <v>111</v>
      </c>
      <c r="F589">
        <v>164</v>
      </c>
      <c r="G589">
        <v>135</v>
      </c>
    </row>
    <row r="590" spans="1:7" x14ac:dyDescent="0.3">
      <c r="A590" s="1" t="s">
        <v>72</v>
      </c>
      <c r="B590">
        <v>36</v>
      </c>
      <c r="C590">
        <v>10</v>
      </c>
      <c r="D590">
        <v>26</v>
      </c>
      <c r="E590">
        <v>37</v>
      </c>
      <c r="F590">
        <v>49</v>
      </c>
      <c r="G590">
        <v>30</v>
      </c>
    </row>
    <row r="591" spans="1:7" x14ac:dyDescent="0.3">
      <c r="A591" s="1" t="s">
        <v>73</v>
      </c>
      <c r="B591">
        <v>9128</v>
      </c>
      <c r="C591">
        <v>375</v>
      </c>
      <c r="D591">
        <v>8694</v>
      </c>
      <c r="E591">
        <v>8965</v>
      </c>
      <c r="F591">
        <v>9306</v>
      </c>
      <c r="G591">
        <v>9546</v>
      </c>
    </row>
    <row r="592" spans="1:7" x14ac:dyDescent="0.3">
      <c r="A592" s="1" t="s">
        <v>74</v>
      </c>
      <c r="B592">
        <v>2194</v>
      </c>
      <c r="C592">
        <v>371</v>
      </c>
      <c r="D592">
        <v>1934</v>
      </c>
      <c r="E592">
        <v>2608</v>
      </c>
      <c r="F592">
        <v>2400</v>
      </c>
      <c r="G592">
        <v>1833</v>
      </c>
    </row>
    <row r="593" spans="1:7" x14ac:dyDescent="0.3">
      <c r="A593" s="1" t="s">
        <v>75</v>
      </c>
      <c r="B593">
        <v>88</v>
      </c>
      <c r="C593">
        <v>13</v>
      </c>
      <c r="D593">
        <v>76</v>
      </c>
      <c r="E593">
        <v>91</v>
      </c>
      <c r="F593">
        <v>104</v>
      </c>
      <c r="G593">
        <v>81</v>
      </c>
    </row>
    <row r="594" spans="1:7" x14ac:dyDescent="0.3">
      <c r="A594" s="1" t="s">
        <v>76</v>
      </c>
      <c r="B594">
        <v>32</v>
      </c>
      <c r="C594">
        <v>7</v>
      </c>
      <c r="D594">
        <v>30</v>
      </c>
      <c r="E594">
        <v>24</v>
      </c>
      <c r="F594">
        <v>39</v>
      </c>
      <c r="G594">
        <v>36</v>
      </c>
    </row>
    <row r="595" spans="1:7" x14ac:dyDescent="0.3">
      <c r="A595" s="1" t="s">
        <v>77</v>
      </c>
      <c r="B595">
        <v>15</v>
      </c>
      <c r="C595">
        <v>2</v>
      </c>
      <c r="D595">
        <v>13</v>
      </c>
      <c r="E595">
        <v>16</v>
      </c>
      <c r="F595">
        <v>16</v>
      </c>
      <c r="G595">
        <v>15</v>
      </c>
    </row>
    <row r="596" spans="1:7" x14ac:dyDescent="0.3">
      <c r="A596" s="1" t="s">
        <v>78</v>
      </c>
      <c r="B596">
        <v>127</v>
      </c>
      <c r="C596">
        <v>3</v>
      </c>
      <c r="D596">
        <v>125</v>
      </c>
      <c r="E596">
        <v>125</v>
      </c>
      <c r="F596">
        <v>131</v>
      </c>
      <c r="G596">
        <v>125</v>
      </c>
    </row>
    <row r="597" spans="1:7" x14ac:dyDescent="0.3">
      <c r="A597" s="1" t="s">
        <v>79</v>
      </c>
      <c r="B597">
        <v>132</v>
      </c>
      <c r="C597">
        <v>5</v>
      </c>
      <c r="D597">
        <v>126</v>
      </c>
      <c r="E597">
        <v>130</v>
      </c>
      <c r="F597">
        <v>136</v>
      </c>
      <c r="G597">
        <v>135</v>
      </c>
    </row>
    <row r="598" spans="1:7" x14ac:dyDescent="0.3">
      <c r="A598" s="1" t="s">
        <v>80</v>
      </c>
      <c r="B598">
        <v>7223</v>
      </c>
      <c r="C598">
        <v>334</v>
      </c>
      <c r="D598">
        <v>6818</v>
      </c>
      <c r="E598">
        <v>7232</v>
      </c>
      <c r="F598">
        <v>7636</v>
      </c>
      <c r="G598">
        <v>7205</v>
      </c>
    </row>
    <row r="599" spans="1:7" x14ac:dyDescent="0.3">
      <c r="A599" s="1" t="s">
        <v>81</v>
      </c>
      <c r="B599">
        <v>6201</v>
      </c>
      <c r="C599">
        <v>292</v>
      </c>
      <c r="D599">
        <v>5808</v>
      </c>
      <c r="E599">
        <v>6225</v>
      </c>
      <c r="F599">
        <v>6514</v>
      </c>
      <c r="G599">
        <v>6258</v>
      </c>
    </row>
    <row r="600" spans="1:7" x14ac:dyDescent="0.3">
      <c r="A600" s="1" t="s">
        <v>82</v>
      </c>
      <c r="B600">
        <v>163</v>
      </c>
      <c r="C600">
        <v>23</v>
      </c>
      <c r="D600">
        <v>146</v>
      </c>
      <c r="E600">
        <v>192</v>
      </c>
      <c r="F600">
        <v>171</v>
      </c>
      <c r="G600">
        <v>144</v>
      </c>
    </row>
    <row r="601" spans="1:7" x14ac:dyDescent="0.3">
      <c r="A601" s="1" t="s">
        <v>83</v>
      </c>
      <c r="B601">
        <v>196</v>
      </c>
      <c r="C601">
        <v>49</v>
      </c>
      <c r="D601">
        <v>145</v>
      </c>
      <c r="E601">
        <v>238</v>
      </c>
      <c r="F601">
        <v>239</v>
      </c>
      <c r="G601">
        <v>163</v>
      </c>
    </row>
    <row r="602" spans="1:7" x14ac:dyDescent="0.3">
      <c r="A602" s="1" t="s">
        <v>84</v>
      </c>
      <c r="B602">
        <v>24</v>
      </c>
      <c r="C602">
        <v>4</v>
      </c>
      <c r="D602">
        <v>30</v>
      </c>
      <c r="E602">
        <v>24</v>
      </c>
      <c r="F602">
        <v>20</v>
      </c>
      <c r="G602">
        <v>22</v>
      </c>
    </row>
    <row r="603" spans="1:7" x14ac:dyDescent="0.3">
      <c r="A603" s="1" t="s">
        <v>85</v>
      </c>
      <c r="B603">
        <v>14977</v>
      </c>
      <c r="C603">
        <v>1530</v>
      </c>
      <c r="D603">
        <v>13153</v>
      </c>
      <c r="E603">
        <v>15264</v>
      </c>
      <c r="F603">
        <v>16848</v>
      </c>
      <c r="G603">
        <v>14643</v>
      </c>
    </row>
    <row r="604" spans="1:7" x14ac:dyDescent="0.3">
      <c r="A604" s="1" t="s">
        <v>86</v>
      </c>
      <c r="B604">
        <v>1099</v>
      </c>
      <c r="C604">
        <v>171</v>
      </c>
      <c r="D604">
        <v>1090</v>
      </c>
      <c r="E604">
        <v>1321</v>
      </c>
      <c r="F604">
        <v>1083</v>
      </c>
      <c r="G604">
        <v>903</v>
      </c>
    </row>
    <row r="605" spans="1:7" x14ac:dyDescent="0.3">
      <c r="A605" s="1" t="s">
        <v>87</v>
      </c>
      <c r="B605">
        <v>125</v>
      </c>
      <c r="C605">
        <v>24</v>
      </c>
      <c r="D605">
        <v>96</v>
      </c>
      <c r="E605">
        <v>116</v>
      </c>
      <c r="F605">
        <v>142</v>
      </c>
      <c r="G605">
        <v>146</v>
      </c>
    </row>
    <row r="606" spans="1:7" x14ac:dyDescent="0.3">
      <c r="A606" s="1" t="s">
        <v>88</v>
      </c>
      <c r="B606">
        <v>41</v>
      </c>
      <c r="C606">
        <v>11</v>
      </c>
      <c r="D606">
        <v>28</v>
      </c>
      <c r="E606">
        <v>44</v>
      </c>
      <c r="F606">
        <v>53</v>
      </c>
      <c r="G606">
        <v>39</v>
      </c>
    </row>
    <row r="607" spans="1:7" x14ac:dyDescent="0.3">
      <c r="A607" s="1" t="s">
        <v>89</v>
      </c>
      <c r="B607">
        <v>17</v>
      </c>
      <c r="C607">
        <v>2</v>
      </c>
      <c r="D607">
        <v>16</v>
      </c>
      <c r="E607">
        <v>19</v>
      </c>
      <c r="F607">
        <v>17</v>
      </c>
      <c r="G607">
        <v>16</v>
      </c>
    </row>
    <row r="608" spans="1:7" x14ac:dyDescent="0.3">
      <c r="A608" s="1" t="s">
        <v>90</v>
      </c>
      <c r="B608">
        <v>128</v>
      </c>
      <c r="C608">
        <v>5</v>
      </c>
      <c r="D608">
        <v>122</v>
      </c>
      <c r="E608">
        <v>126</v>
      </c>
      <c r="F608">
        <v>134</v>
      </c>
      <c r="G608">
        <v>131</v>
      </c>
    </row>
    <row r="609" spans="1:7" x14ac:dyDescent="0.3">
      <c r="A609" s="1" t="s">
        <v>91</v>
      </c>
      <c r="B609">
        <v>130</v>
      </c>
      <c r="C609">
        <v>4</v>
      </c>
      <c r="D609">
        <v>128</v>
      </c>
      <c r="E609">
        <v>128</v>
      </c>
      <c r="F609">
        <v>135</v>
      </c>
      <c r="G609">
        <v>128</v>
      </c>
    </row>
    <row r="610" spans="1:7" x14ac:dyDescent="0.3">
      <c r="A610" s="1" t="s">
        <v>92</v>
      </c>
      <c r="B610">
        <v>127</v>
      </c>
      <c r="C610">
        <v>6</v>
      </c>
      <c r="D610">
        <v>120</v>
      </c>
      <c r="E610">
        <v>127</v>
      </c>
      <c r="F610">
        <v>133</v>
      </c>
      <c r="G610">
        <v>128</v>
      </c>
    </row>
    <row r="611" spans="1:7" x14ac:dyDescent="0.3">
      <c r="A611" s="1" t="s">
        <v>93</v>
      </c>
      <c r="B611">
        <v>127</v>
      </c>
      <c r="C611">
        <v>4</v>
      </c>
      <c r="D611">
        <v>123</v>
      </c>
      <c r="E611">
        <v>124</v>
      </c>
      <c r="F611">
        <v>130</v>
      </c>
      <c r="G611">
        <v>130</v>
      </c>
    </row>
    <row r="612" spans="1:7" x14ac:dyDescent="0.3">
      <c r="A612" s="1" t="s">
        <v>94</v>
      </c>
      <c r="B612">
        <v>123</v>
      </c>
      <c r="C612">
        <v>3</v>
      </c>
      <c r="D612">
        <v>121</v>
      </c>
      <c r="E612">
        <v>120</v>
      </c>
      <c r="F612">
        <v>126</v>
      </c>
      <c r="G612">
        <v>124</v>
      </c>
    </row>
    <row r="613" spans="1:7" x14ac:dyDescent="0.3">
      <c r="A613" s="1" t="s">
        <v>95</v>
      </c>
      <c r="B613">
        <v>124</v>
      </c>
      <c r="C613">
        <v>4</v>
      </c>
      <c r="D613">
        <v>121</v>
      </c>
      <c r="E613">
        <v>121</v>
      </c>
      <c r="F613">
        <v>129</v>
      </c>
      <c r="G613">
        <v>126</v>
      </c>
    </row>
    <row r="614" spans="1:7" x14ac:dyDescent="0.3">
      <c r="A614" s="1" t="s">
        <v>96</v>
      </c>
      <c r="B614">
        <v>126</v>
      </c>
      <c r="C614">
        <v>4</v>
      </c>
      <c r="D614">
        <v>121</v>
      </c>
      <c r="E614">
        <v>124</v>
      </c>
      <c r="F614">
        <v>131</v>
      </c>
      <c r="G614">
        <v>128</v>
      </c>
    </row>
    <row r="615" spans="1:7" x14ac:dyDescent="0.3">
      <c r="A615" s="1" t="s">
        <v>97</v>
      </c>
      <c r="B615">
        <v>127</v>
      </c>
      <c r="C615">
        <v>6</v>
      </c>
      <c r="D615">
        <v>121</v>
      </c>
      <c r="E615">
        <v>124</v>
      </c>
      <c r="F615">
        <v>132</v>
      </c>
      <c r="G615">
        <v>132</v>
      </c>
    </row>
    <row r="616" spans="1:7" x14ac:dyDescent="0.3">
      <c r="A616" s="1" t="s">
        <v>98</v>
      </c>
      <c r="B616">
        <v>126</v>
      </c>
      <c r="C616">
        <v>6</v>
      </c>
      <c r="D616">
        <v>121</v>
      </c>
      <c r="E616">
        <v>122</v>
      </c>
      <c r="F616">
        <v>134</v>
      </c>
      <c r="G616">
        <v>128</v>
      </c>
    </row>
    <row r="617" spans="1:7" x14ac:dyDescent="0.3">
      <c r="A617" s="1" t="s">
        <v>99</v>
      </c>
      <c r="B617">
        <v>125</v>
      </c>
      <c r="C617">
        <v>6</v>
      </c>
      <c r="D617">
        <v>119</v>
      </c>
      <c r="E617">
        <v>122</v>
      </c>
      <c r="F617">
        <v>132</v>
      </c>
      <c r="G617">
        <v>127</v>
      </c>
    </row>
    <row r="618" spans="1:7" x14ac:dyDescent="0.3">
      <c r="A618" s="1" t="s">
        <v>100</v>
      </c>
      <c r="B618">
        <v>125</v>
      </c>
      <c r="C618">
        <v>5</v>
      </c>
      <c r="D618">
        <v>119</v>
      </c>
      <c r="E618">
        <v>122</v>
      </c>
      <c r="F618">
        <v>132</v>
      </c>
      <c r="G618">
        <v>127</v>
      </c>
    </row>
    <row r="619" spans="1:7" x14ac:dyDescent="0.3">
      <c r="A619" s="1" t="s">
        <v>101</v>
      </c>
      <c r="B619">
        <v>131</v>
      </c>
      <c r="C619">
        <v>5</v>
      </c>
      <c r="D619">
        <v>126</v>
      </c>
      <c r="E619">
        <v>130</v>
      </c>
      <c r="F619">
        <v>137</v>
      </c>
      <c r="G619">
        <v>132</v>
      </c>
    </row>
    <row r="620" spans="1:7" x14ac:dyDescent="0.3">
      <c r="A620" s="1" t="s">
        <v>102</v>
      </c>
      <c r="B620">
        <v>137</v>
      </c>
      <c r="C620">
        <v>8</v>
      </c>
      <c r="D620">
        <v>128</v>
      </c>
      <c r="E620">
        <v>133</v>
      </c>
      <c r="F620">
        <v>146</v>
      </c>
      <c r="G620">
        <v>140</v>
      </c>
    </row>
    <row r="622" spans="1:7" x14ac:dyDescent="0.3">
      <c r="A622" s="1" t="s">
        <v>176</v>
      </c>
    </row>
    <row r="623" spans="1:7" x14ac:dyDescent="0.3">
      <c r="A623" s="1" t="s">
        <v>0</v>
      </c>
      <c r="B623" s="1" t="s">
        <v>1</v>
      </c>
      <c r="C623" s="1" t="s">
        <v>2</v>
      </c>
      <c r="D623" s="1" t="s">
        <v>3</v>
      </c>
      <c r="E623" s="1" t="s">
        <v>4</v>
      </c>
      <c r="F623" s="1" t="s">
        <v>5</v>
      </c>
      <c r="G623" s="1" t="s">
        <v>6</v>
      </c>
    </row>
    <row r="624" spans="1:7" x14ac:dyDescent="0.3">
      <c r="A624" s="1" t="s">
        <v>7</v>
      </c>
      <c r="B624">
        <v>122</v>
      </c>
      <c r="C624">
        <v>4</v>
      </c>
      <c r="D624">
        <v>118</v>
      </c>
      <c r="E624">
        <v>122</v>
      </c>
      <c r="F624">
        <v>127</v>
      </c>
      <c r="G624">
        <v>123</v>
      </c>
    </row>
    <row r="625" spans="1:7" x14ac:dyDescent="0.3">
      <c r="A625" s="1" t="s">
        <v>8</v>
      </c>
      <c r="B625">
        <v>122</v>
      </c>
      <c r="C625">
        <v>4</v>
      </c>
      <c r="D625">
        <v>116</v>
      </c>
      <c r="E625">
        <v>121</v>
      </c>
      <c r="F625">
        <v>127</v>
      </c>
      <c r="G625">
        <v>124</v>
      </c>
    </row>
    <row r="626" spans="1:7" x14ac:dyDescent="0.3">
      <c r="A626" s="1" t="s">
        <v>9</v>
      </c>
      <c r="B626">
        <v>123</v>
      </c>
      <c r="C626">
        <v>6</v>
      </c>
      <c r="D626">
        <v>116</v>
      </c>
      <c r="E626">
        <v>124</v>
      </c>
      <c r="F626">
        <v>130</v>
      </c>
      <c r="G626">
        <v>123</v>
      </c>
    </row>
    <row r="627" spans="1:7" x14ac:dyDescent="0.3">
      <c r="A627" s="1" t="s">
        <v>10</v>
      </c>
      <c r="B627">
        <v>120</v>
      </c>
      <c r="C627">
        <v>5</v>
      </c>
      <c r="D627">
        <v>113</v>
      </c>
      <c r="E627">
        <v>121</v>
      </c>
      <c r="F627">
        <v>126</v>
      </c>
      <c r="G627">
        <v>119</v>
      </c>
    </row>
    <row r="628" spans="1:7" x14ac:dyDescent="0.3">
      <c r="A628" s="1" t="s">
        <v>11</v>
      </c>
      <c r="B628">
        <v>114</v>
      </c>
      <c r="C628">
        <v>5</v>
      </c>
      <c r="D628">
        <v>107</v>
      </c>
      <c r="E628">
        <v>115</v>
      </c>
      <c r="F628">
        <v>119</v>
      </c>
      <c r="G628">
        <v>116</v>
      </c>
    </row>
    <row r="629" spans="1:7" x14ac:dyDescent="0.3">
      <c r="A629" s="1" t="s">
        <v>12</v>
      </c>
      <c r="B629">
        <v>118</v>
      </c>
      <c r="C629">
        <v>5</v>
      </c>
      <c r="D629">
        <v>111</v>
      </c>
      <c r="E629">
        <v>121</v>
      </c>
      <c r="F629">
        <v>122</v>
      </c>
      <c r="G629">
        <v>117</v>
      </c>
    </row>
    <row r="630" spans="1:7" x14ac:dyDescent="0.3">
      <c r="A630" s="1" t="s">
        <v>13</v>
      </c>
      <c r="B630">
        <v>118</v>
      </c>
      <c r="C630">
        <v>4</v>
      </c>
      <c r="D630">
        <v>112</v>
      </c>
      <c r="E630">
        <v>118</v>
      </c>
      <c r="F630">
        <v>123</v>
      </c>
      <c r="G630">
        <v>119</v>
      </c>
    </row>
    <row r="631" spans="1:7" x14ac:dyDescent="0.3">
      <c r="A631" s="1" t="s">
        <v>14</v>
      </c>
      <c r="B631">
        <v>120</v>
      </c>
      <c r="C631">
        <v>4</v>
      </c>
      <c r="D631">
        <v>114</v>
      </c>
      <c r="E631">
        <v>120</v>
      </c>
      <c r="F631">
        <v>125</v>
      </c>
      <c r="G631">
        <v>122</v>
      </c>
    </row>
    <row r="632" spans="1:7" x14ac:dyDescent="0.3">
      <c r="A632" s="1" t="s">
        <v>15</v>
      </c>
      <c r="B632">
        <v>120</v>
      </c>
      <c r="C632">
        <v>4</v>
      </c>
      <c r="D632">
        <v>116</v>
      </c>
      <c r="E632">
        <v>122</v>
      </c>
      <c r="F632">
        <v>124</v>
      </c>
      <c r="G632">
        <v>119</v>
      </c>
    </row>
    <row r="633" spans="1:7" x14ac:dyDescent="0.3">
      <c r="A633" s="1" t="s">
        <v>16</v>
      </c>
      <c r="B633">
        <v>122</v>
      </c>
      <c r="C633">
        <v>5</v>
      </c>
      <c r="D633">
        <v>117</v>
      </c>
      <c r="E633">
        <v>119</v>
      </c>
      <c r="F633">
        <v>129</v>
      </c>
      <c r="G633">
        <v>122</v>
      </c>
    </row>
    <row r="634" spans="1:7" x14ac:dyDescent="0.3">
      <c r="A634" s="1" t="s">
        <v>17</v>
      </c>
      <c r="B634">
        <v>120</v>
      </c>
      <c r="C634">
        <v>5</v>
      </c>
      <c r="D634">
        <v>114</v>
      </c>
      <c r="E634">
        <v>121</v>
      </c>
      <c r="F634">
        <v>125</v>
      </c>
      <c r="G634">
        <v>119</v>
      </c>
    </row>
    <row r="635" spans="1:7" x14ac:dyDescent="0.3">
      <c r="A635" s="1" t="s">
        <v>18</v>
      </c>
      <c r="B635">
        <v>129</v>
      </c>
      <c r="C635">
        <v>5</v>
      </c>
      <c r="D635">
        <v>123</v>
      </c>
      <c r="E635">
        <v>130</v>
      </c>
      <c r="F635">
        <v>135</v>
      </c>
      <c r="G635">
        <v>128</v>
      </c>
    </row>
    <row r="636" spans="1:7" x14ac:dyDescent="0.3">
      <c r="A636" s="1" t="s">
        <v>19</v>
      </c>
      <c r="B636">
        <v>121</v>
      </c>
      <c r="C636">
        <v>2</v>
      </c>
      <c r="D636">
        <v>119</v>
      </c>
      <c r="E636">
        <v>121</v>
      </c>
      <c r="F636">
        <v>124</v>
      </c>
      <c r="G636">
        <v>121</v>
      </c>
    </row>
    <row r="637" spans="1:7" x14ac:dyDescent="0.3">
      <c r="A637" s="1" t="s">
        <v>20</v>
      </c>
      <c r="B637">
        <v>7274</v>
      </c>
      <c r="C637">
        <v>412</v>
      </c>
      <c r="D637">
        <v>6756</v>
      </c>
      <c r="E637">
        <v>7366</v>
      </c>
      <c r="F637">
        <v>7754</v>
      </c>
      <c r="G637">
        <v>7219</v>
      </c>
    </row>
    <row r="638" spans="1:7" x14ac:dyDescent="0.3">
      <c r="A638" s="1" t="s">
        <v>21</v>
      </c>
      <c r="B638">
        <v>6365</v>
      </c>
      <c r="C638">
        <v>555</v>
      </c>
      <c r="D638">
        <v>5697</v>
      </c>
      <c r="E638">
        <v>6672</v>
      </c>
      <c r="F638">
        <v>6945</v>
      </c>
      <c r="G638">
        <v>6146</v>
      </c>
    </row>
    <row r="639" spans="1:7" x14ac:dyDescent="0.3">
      <c r="A639" s="1" t="s">
        <v>22</v>
      </c>
      <c r="B639">
        <v>389</v>
      </c>
      <c r="C639">
        <v>27</v>
      </c>
      <c r="D639">
        <v>375</v>
      </c>
      <c r="E639">
        <v>404</v>
      </c>
      <c r="F639">
        <v>417</v>
      </c>
      <c r="G639">
        <v>358</v>
      </c>
    </row>
    <row r="640" spans="1:7" x14ac:dyDescent="0.3">
      <c r="A640" s="1" t="s">
        <v>23</v>
      </c>
      <c r="B640">
        <v>99</v>
      </c>
      <c r="C640">
        <v>8</v>
      </c>
      <c r="D640">
        <v>89</v>
      </c>
      <c r="E640">
        <v>108</v>
      </c>
      <c r="F640">
        <v>104</v>
      </c>
      <c r="G640">
        <v>97</v>
      </c>
    </row>
    <row r="641" spans="1:7" x14ac:dyDescent="0.3">
      <c r="A641" s="1" t="s">
        <v>24</v>
      </c>
      <c r="B641">
        <v>60</v>
      </c>
      <c r="C641">
        <v>12</v>
      </c>
      <c r="D641">
        <v>45</v>
      </c>
      <c r="E641">
        <v>65</v>
      </c>
      <c r="F641">
        <v>73</v>
      </c>
      <c r="G641">
        <v>59</v>
      </c>
    </row>
    <row r="642" spans="1:7" x14ac:dyDescent="0.3">
      <c r="A642" s="1" t="s">
        <v>25</v>
      </c>
      <c r="B642">
        <v>12740</v>
      </c>
      <c r="C642">
        <v>1046</v>
      </c>
      <c r="D642">
        <v>12597</v>
      </c>
      <c r="E642">
        <v>13623</v>
      </c>
      <c r="F642">
        <v>11319</v>
      </c>
      <c r="G642">
        <v>13420</v>
      </c>
    </row>
    <row r="643" spans="1:7" x14ac:dyDescent="0.3">
      <c r="A643" s="1" t="s">
        <v>26</v>
      </c>
      <c r="B643">
        <v>686</v>
      </c>
      <c r="C643">
        <v>83</v>
      </c>
      <c r="D643">
        <v>624</v>
      </c>
      <c r="E643">
        <v>609</v>
      </c>
      <c r="F643">
        <v>734</v>
      </c>
      <c r="G643">
        <v>777</v>
      </c>
    </row>
    <row r="644" spans="1:7" x14ac:dyDescent="0.3">
      <c r="A644" s="1" t="s">
        <v>27</v>
      </c>
      <c r="B644">
        <v>105</v>
      </c>
      <c r="C644">
        <v>18</v>
      </c>
      <c r="D644">
        <v>86</v>
      </c>
      <c r="E644">
        <v>129</v>
      </c>
      <c r="F644">
        <v>108</v>
      </c>
      <c r="G644">
        <v>96</v>
      </c>
    </row>
    <row r="645" spans="1:7" x14ac:dyDescent="0.3">
      <c r="A645" s="1" t="s">
        <v>28</v>
      </c>
      <c r="B645">
        <v>119</v>
      </c>
      <c r="C645">
        <v>9</v>
      </c>
      <c r="D645">
        <v>117</v>
      </c>
      <c r="E645">
        <v>129</v>
      </c>
      <c r="F645">
        <v>107</v>
      </c>
      <c r="G645">
        <v>123</v>
      </c>
    </row>
    <row r="646" spans="1:7" x14ac:dyDescent="0.3">
      <c r="A646" s="1" t="s">
        <v>29</v>
      </c>
      <c r="B646">
        <v>15</v>
      </c>
      <c r="C646">
        <v>2</v>
      </c>
      <c r="D646">
        <v>14</v>
      </c>
      <c r="E646">
        <v>14</v>
      </c>
      <c r="F646">
        <v>18</v>
      </c>
      <c r="G646">
        <v>14</v>
      </c>
    </row>
    <row r="647" spans="1:7" x14ac:dyDescent="0.3">
      <c r="A647" s="1" t="s">
        <v>30</v>
      </c>
      <c r="B647">
        <v>121</v>
      </c>
      <c r="C647">
        <v>7</v>
      </c>
      <c r="D647">
        <v>112</v>
      </c>
      <c r="E647">
        <v>119</v>
      </c>
      <c r="F647">
        <v>130</v>
      </c>
      <c r="G647">
        <v>121</v>
      </c>
    </row>
    <row r="648" spans="1:7" x14ac:dyDescent="0.3">
      <c r="A648" s="1" t="s">
        <v>31</v>
      </c>
      <c r="B648">
        <v>119</v>
      </c>
      <c r="C648">
        <v>4</v>
      </c>
      <c r="D648">
        <v>114</v>
      </c>
      <c r="E648">
        <v>119</v>
      </c>
      <c r="F648">
        <v>124</v>
      </c>
      <c r="G648">
        <v>119</v>
      </c>
    </row>
    <row r="649" spans="1:7" x14ac:dyDescent="0.3">
      <c r="A649" s="1" t="s">
        <v>32</v>
      </c>
      <c r="B649">
        <v>7157</v>
      </c>
      <c r="C649">
        <v>373</v>
      </c>
      <c r="D649">
        <v>6710</v>
      </c>
      <c r="E649">
        <v>7195</v>
      </c>
      <c r="F649">
        <v>7618</v>
      </c>
      <c r="G649">
        <v>7107</v>
      </c>
    </row>
    <row r="650" spans="1:7" x14ac:dyDescent="0.3">
      <c r="A650" s="1" t="s">
        <v>33</v>
      </c>
      <c r="B650">
        <v>5735</v>
      </c>
      <c r="C650">
        <v>387</v>
      </c>
      <c r="D650">
        <v>5261</v>
      </c>
      <c r="E650">
        <v>5917</v>
      </c>
      <c r="F650">
        <v>6153</v>
      </c>
      <c r="G650">
        <v>5609</v>
      </c>
    </row>
    <row r="651" spans="1:7" x14ac:dyDescent="0.3">
      <c r="A651" s="1" t="s">
        <v>34</v>
      </c>
      <c r="B651">
        <v>320</v>
      </c>
      <c r="C651">
        <v>61</v>
      </c>
      <c r="D651">
        <v>267</v>
      </c>
      <c r="E651">
        <v>321</v>
      </c>
      <c r="F651">
        <v>405</v>
      </c>
      <c r="G651">
        <v>287</v>
      </c>
    </row>
    <row r="652" spans="1:7" x14ac:dyDescent="0.3">
      <c r="A652" s="1" t="s">
        <v>35</v>
      </c>
      <c r="B652">
        <v>122</v>
      </c>
      <c r="C652">
        <v>13</v>
      </c>
      <c r="D652">
        <v>109</v>
      </c>
      <c r="E652">
        <v>130</v>
      </c>
      <c r="F652">
        <v>113</v>
      </c>
      <c r="G652">
        <v>135</v>
      </c>
    </row>
    <row r="653" spans="1:7" x14ac:dyDescent="0.3">
      <c r="A653" s="1" t="s">
        <v>36</v>
      </c>
      <c r="B653">
        <v>20</v>
      </c>
      <c r="C653">
        <v>4</v>
      </c>
      <c r="D653">
        <v>20</v>
      </c>
      <c r="E653">
        <v>24</v>
      </c>
      <c r="F653">
        <v>20</v>
      </c>
      <c r="G653">
        <v>15</v>
      </c>
    </row>
    <row r="654" spans="1:7" x14ac:dyDescent="0.3">
      <c r="A654" s="1" t="s">
        <v>37</v>
      </c>
      <c r="B654">
        <v>8879</v>
      </c>
      <c r="C654">
        <v>474</v>
      </c>
      <c r="D654">
        <v>8273</v>
      </c>
      <c r="E654">
        <v>8940</v>
      </c>
      <c r="F654">
        <v>9428</v>
      </c>
      <c r="G654">
        <v>8876</v>
      </c>
    </row>
    <row r="655" spans="1:7" x14ac:dyDescent="0.3">
      <c r="A655" s="1" t="s">
        <v>38</v>
      </c>
      <c r="B655">
        <v>1756</v>
      </c>
      <c r="C655">
        <v>938</v>
      </c>
      <c r="D655">
        <v>872</v>
      </c>
      <c r="E655">
        <v>2041</v>
      </c>
      <c r="F655">
        <v>2949</v>
      </c>
      <c r="G655">
        <v>1161</v>
      </c>
    </row>
    <row r="656" spans="1:7" x14ac:dyDescent="0.3">
      <c r="A656" s="1" t="s">
        <v>39</v>
      </c>
      <c r="B656">
        <v>182</v>
      </c>
      <c r="C656">
        <v>60</v>
      </c>
      <c r="D656">
        <v>119</v>
      </c>
      <c r="E656">
        <v>180</v>
      </c>
      <c r="F656">
        <v>264</v>
      </c>
      <c r="G656">
        <v>168</v>
      </c>
    </row>
    <row r="657" spans="1:7" x14ac:dyDescent="0.3">
      <c r="A657" s="1" t="s">
        <v>40</v>
      </c>
      <c r="B657">
        <v>110</v>
      </c>
      <c r="C657">
        <v>14</v>
      </c>
      <c r="D657">
        <v>109</v>
      </c>
      <c r="E657">
        <v>106</v>
      </c>
      <c r="F657">
        <v>129</v>
      </c>
      <c r="G657">
        <v>96</v>
      </c>
    </row>
    <row r="658" spans="1:7" x14ac:dyDescent="0.3">
      <c r="A658" s="1" t="s">
        <v>41</v>
      </c>
      <c r="B658">
        <v>15</v>
      </c>
      <c r="C658">
        <v>2</v>
      </c>
      <c r="D658">
        <v>13</v>
      </c>
      <c r="E658">
        <v>17</v>
      </c>
      <c r="F658">
        <v>17</v>
      </c>
      <c r="G658">
        <v>14</v>
      </c>
    </row>
    <row r="659" spans="1:7" x14ac:dyDescent="0.3">
      <c r="A659" s="1" t="s">
        <v>42</v>
      </c>
      <c r="B659">
        <v>118</v>
      </c>
      <c r="C659">
        <v>7</v>
      </c>
      <c r="D659">
        <v>109</v>
      </c>
      <c r="E659">
        <v>117</v>
      </c>
      <c r="F659">
        <v>125</v>
      </c>
      <c r="G659">
        <v>120</v>
      </c>
    </row>
    <row r="660" spans="1:7" x14ac:dyDescent="0.3">
      <c r="A660" s="1" t="s">
        <v>43</v>
      </c>
      <c r="B660">
        <v>122</v>
      </c>
      <c r="C660">
        <v>3</v>
      </c>
      <c r="D660">
        <v>118</v>
      </c>
      <c r="E660">
        <v>121</v>
      </c>
      <c r="F660">
        <v>125</v>
      </c>
      <c r="G660">
        <v>123</v>
      </c>
    </row>
    <row r="661" spans="1:7" x14ac:dyDescent="0.3">
      <c r="A661" s="1" t="s">
        <v>44</v>
      </c>
      <c r="B661">
        <v>6755</v>
      </c>
      <c r="C661">
        <v>422</v>
      </c>
      <c r="D661">
        <v>6217</v>
      </c>
      <c r="E661">
        <v>6878</v>
      </c>
      <c r="F661">
        <v>7230</v>
      </c>
      <c r="G661">
        <v>6696</v>
      </c>
    </row>
    <row r="662" spans="1:7" x14ac:dyDescent="0.3">
      <c r="A662" s="1" t="s">
        <v>45</v>
      </c>
      <c r="B662">
        <v>5379</v>
      </c>
      <c r="C662">
        <v>411</v>
      </c>
      <c r="D662">
        <v>4892</v>
      </c>
      <c r="E662">
        <v>5515</v>
      </c>
      <c r="F662">
        <v>5862</v>
      </c>
      <c r="G662">
        <v>5247</v>
      </c>
    </row>
    <row r="663" spans="1:7" x14ac:dyDescent="0.3">
      <c r="A663" s="1" t="s">
        <v>46</v>
      </c>
      <c r="B663">
        <v>131</v>
      </c>
      <c r="C663">
        <v>23</v>
      </c>
      <c r="D663">
        <v>105</v>
      </c>
      <c r="E663">
        <v>157</v>
      </c>
      <c r="F663">
        <v>144</v>
      </c>
      <c r="G663">
        <v>119</v>
      </c>
    </row>
    <row r="664" spans="1:7" x14ac:dyDescent="0.3">
      <c r="A664" s="1" t="s">
        <v>47</v>
      </c>
      <c r="B664">
        <v>103</v>
      </c>
      <c r="C664">
        <v>13</v>
      </c>
      <c r="D664">
        <v>101</v>
      </c>
      <c r="E664">
        <v>100</v>
      </c>
      <c r="F664">
        <v>121</v>
      </c>
      <c r="G664">
        <v>90</v>
      </c>
    </row>
    <row r="665" spans="1:7" x14ac:dyDescent="0.3">
      <c r="A665" s="1" t="s">
        <v>48</v>
      </c>
      <c r="B665">
        <v>14</v>
      </c>
      <c r="C665">
        <v>0</v>
      </c>
      <c r="D665">
        <v>14</v>
      </c>
      <c r="E665">
        <v>14</v>
      </c>
      <c r="F665">
        <v>15</v>
      </c>
      <c r="G665">
        <v>14</v>
      </c>
    </row>
    <row r="666" spans="1:7" x14ac:dyDescent="0.3">
      <c r="A666" s="1" t="s">
        <v>49</v>
      </c>
      <c r="B666">
        <v>11484</v>
      </c>
      <c r="C666">
        <v>618</v>
      </c>
      <c r="D666">
        <v>10641</v>
      </c>
      <c r="E666">
        <v>11435</v>
      </c>
      <c r="F666">
        <v>12060</v>
      </c>
      <c r="G666">
        <v>11801</v>
      </c>
    </row>
    <row r="667" spans="1:7" x14ac:dyDescent="0.3">
      <c r="A667" s="1" t="s">
        <v>50</v>
      </c>
      <c r="B667">
        <v>509</v>
      </c>
      <c r="C667">
        <v>47</v>
      </c>
      <c r="D667">
        <v>448</v>
      </c>
      <c r="E667">
        <v>510</v>
      </c>
      <c r="F667">
        <v>562</v>
      </c>
      <c r="G667">
        <v>514</v>
      </c>
    </row>
    <row r="668" spans="1:7" x14ac:dyDescent="0.3">
      <c r="A668" s="1" t="s">
        <v>51</v>
      </c>
      <c r="B668">
        <v>118</v>
      </c>
      <c r="C668">
        <v>35</v>
      </c>
      <c r="D668">
        <v>76</v>
      </c>
      <c r="E668">
        <v>105</v>
      </c>
      <c r="F668">
        <v>158</v>
      </c>
      <c r="G668">
        <v>132</v>
      </c>
    </row>
    <row r="669" spans="1:7" x14ac:dyDescent="0.3">
      <c r="A669" s="1" t="s">
        <v>52</v>
      </c>
      <c r="B669">
        <v>75</v>
      </c>
      <c r="C669">
        <v>20</v>
      </c>
      <c r="D669">
        <v>64</v>
      </c>
      <c r="E669">
        <v>87</v>
      </c>
      <c r="F669">
        <v>96</v>
      </c>
      <c r="G669">
        <v>52</v>
      </c>
    </row>
    <row r="670" spans="1:7" x14ac:dyDescent="0.3">
      <c r="A670" s="1" t="s">
        <v>53</v>
      </c>
      <c r="B670">
        <v>14</v>
      </c>
      <c r="C670">
        <v>2</v>
      </c>
      <c r="D670">
        <v>11</v>
      </c>
      <c r="E670">
        <v>14</v>
      </c>
      <c r="F670">
        <v>14</v>
      </c>
      <c r="G670">
        <v>15</v>
      </c>
    </row>
    <row r="671" spans="1:7" x14ac:dyDescent="0.3">
      <c r="A671" s="1" t="s">
        <v>54</v>
      </c>
      <c r="B671">
        <v>119</v>
      </c>
      <c r="C671">
        <v>4</v>
      </c>
      <c r="D671">
        <v>116</v>
      </c>
      <c r="E671">
        <v>118</v>
      </c>
      <c r="F671">
        <v>125</v>
      </c>
      <c r="G671">
        <v>119</v>
      </c>
    </row>
    <row r="672" spans="1:7" x14ac:dyDescent="0.3">
      <c r="A672" s="1" t="s">
        <v>55</v>
      </c>
      <c r="B672">
        <v>120</v>
      </c>
      <c r="C672">
        <v>5</v>
      </c>
      <c r="D672">
        <v>114</v>
      </c>
      <c r="E672">
        <v>120</v>
      </c>
      <c r="F672">
        <v>125</v>
      </c>
      <c r="G672">
        <v>121</v>
      </c>
    </row>
    <row r="673" spans="1:7" x14ac:dyDescent="0.3">
      <c r="A673" s="1" t="s">
        <v>56</v>
      </c>
      <c r="B673">
        <v>6997</v>
      </c>
      <c r="C673">
        <v>383</v>
      </c>
      <c r="D673">
        <v>6512</v>
      </c>
      <c r="E673">
        <v>7029</v>
      </c>
      <c r="F673">
        <v>7448</v>
      </c>
      <c r="G673">
        <v>7000</v>
      </c>
    </row>
    <row r="674" spans="1:7" x14ac:dyDescent="0.3">
      <c r="A674" s="1" t="s">
        <v>57</v>
      </c>
      <c r="B674">
        <v>5836</v>
      </c>
      <c r="C674">
        <v>367</v>
      </c>
      <c r="D674">
        <v>5382</v>
      </c>
      <c r="E674">
        <v>5917</v>
      </c>
      <c r="F674">
        <v>6271</v>
      </c>
      <c r="G674">
        <v>5775</v>
      </c>
    </row>
    <row r="675" spans="1:7" x14ac:dyDescent="0.3">
      <c r="A675" s="1" t="s">
        <v>58</v>
      </c>
      <c r="B675">
        <v>309</v>
      </c>
      <c r="C675">
        <v>43</v>
      </c>
      <c r="D675">
        <v>264</v>
      </c>
      <c r="E675">
        <v>343</v>
      </c>
      <c r="F675">
        <v>348</v>
      </c>
      <c r="G675">
        <v>280</v>
      </c>
    </row>
    <row r="676" spans="1:7" x14ac:dyDescent="0.3">
      <c r="A676" s="1" t="s">
        <v>59</v>
      </c>
      <c r="B676">
        <v>67</v>
      </c>
      <c r="C676">
        <v>6</v>
      </c>
      <c r="D676">
        <v>62</v>
      </c>
      <c r="E676">
        <v>68</v>
      </c>
      <c r="F676">
        <v>64</v>
      </c>
      <c r="G676">
        <v>75</v>
      </c>
    </row>
    <row r="677" spans="1:7" x14ac:dyDescent="0.3">
      <c r="A677" s="1" t="s">
        <v>60</v>
      </c>
      <c r="B677">
        <v>29</v>
      </c>
      <c r="C677">
        <v>3</v>
      </c>
      <c r="D677">
        <v>31</v>
      </c>
      <c r="E677">
        <v>33</v>
      </c>
      <c r="F677">
        <v>27</v>
      </c>
      <c r="G677">
        <v>27</v>
      </c>
    </row>
    <row r="678" spans="1:7" x14ac:dyDescent="0.3">
      <c r="A678" s="1" t="s">
        <v>61</v>
      </c>
      <c r="B678">
        <v>9055</v>
      </c>
      <c r="C678">
        <v>837</v>
      </c>
      <c r="D678">
        <v>8126</v>
      </c>
      <c r="E678">
        <v>8873</v>
      </c>
      <c r="F678">
        <v>10152</v>
      </c>
      <c r="G678">
        <v>9067</v>
      </c>
    </row>
    <row r="679" spans="1:7" x14ac:dyDescent="0.3">
      <c r="A679" s="1" t="s">
        <v>62</v>
      </c>
      <c r="B679">
        <v>770</v>
      </c>
      <c r="C679">
        <v>136</v>
      </c>
      <c r="D679">
        <v>627</v>
      </c>
      <c r="E679">
        <v>816</v>
      </c>
      <c r="F679">
        <v>938</v>
      </c>
      <c r="G679">
        <v>700</v>
      </c>
    </row>
    <row r="680" spans="1:7" x14ac:dyDescent="0.3">
      <c r="A680" s="1" t="s">
        <v>63</v>
      </c>
      <c r="B680">
        <v>120</v>
      </c>
      <c r="C680">
        <v>51</v>
      </c>
      <c r="D680">
        <v>75</v>
      </c>
      <c r="E680">
        <v>132</v>
      </c>
      <c r="F680">
        <v>186</v>
      </c>
      <c r="G680">
        <v>85</v>
      </c>
    </row>
    <row r="681" spans="1:7" x14ac:dyDescent="0.3">
      <c r="A681" s="1" t="s">
        <v>64</v>
      </c>
      <c r="B681">
        <v>111</v>
      </c>
      <c r="C681">
        <v>9</v>
      </c>
      <c r="D681">
        <v>108</v>
      </c>
      <c r="E681">
        <v>100</v>
      </c>
      <c r="F681">
        <v>116</v>
      </c>
      <c r="G681">
        <v>121</v>
      </c>
    </row>
    <row r="682" spans="1:7" x14ac:dyDescent="0.3">
      <c r="A682" s="1" t="s">
        <v>65</v>
      </c>
      <c r="B682">
        <v>15</v>
      </c>
      <c r="C682">
        <v>1</v>
      </c>
      <c r="D682">
        <v>14</v>
      </c>
      <c r="E682">
        <v>16</v>
      </c>
      <c r="F682">
        <v>15</v>
      </c>
      <c r="G682">
        <v>16</v>
      </c>
    </row>
    <row r="683" spans="1:7" x14ac:dyDescent="0.3">
      <c r="A683" s="1" t="s">
        <v>66</v>
      </c>
      <c r="B683">
        <v>100</v>
      </c>
      <c r="C683">
        <v>8</v>
      </c>
      <c r="D683">
        <v>96</v>
      </c>
      <c r="E683">
        <v>90</v>
      </c>
      <c r="F683">
        <v>106</v>
      </c>
      <c r="G683">
        <v>107</v>
      </c>
    </row>
    <row r="684" spans="1:7" x14ac:dyDescent="0.3">
      <c r="A684" s="1" t="s">
        <v>67</v>
      </c>
      <c r="B684">
        <v>121</v>
      </c>
      <c r="C684">
        <v>6</v>
      </c>
      <c r="D684">
        <v>114</v>
      </c>
      <c r="E684">
        <v>118</v>
      </c>
      <c r="F684">
        <v>128</v>
      </c>
      <c r="G684">
        <v>125</v>
      </c>
    </row>
    <row r="685" spans="1:7" x14ac:dyDescent="0.3">
      <c r="A685" s="1" t="s">
        <v>68</v>
      </c>
      <c r="B685">
        <v>7028</v>
      </c>
      <c r="C685">
        <v>403</v>
      </c>
      <c r="D685">
        <v>6533</v>
      </c>
      <c r="E685">
        <v>7083</v>
      </c>
      <c r="F685">
        <v>7515</v>
      </c>
      <c r="G685">
        <v>6983</v>
      </c>
    </row>
    <row r="686" spans="1:7" x14ac:dyDescent="0.3">
      <c r="A686" s="1" t="s">
        <v>69</v>
      </c>
      <c r="B686">
        <v>6184</v>
      </c>
      <c r="C686">
        <v>459</v>
      </c>
      <c r="D686">
        <v>5653</v>
      </c>
      <c r="E686">
        <v>6216</v>
      </c>
      <c r="F686">
        <v>6770</v>
      </c>
      <c r="G686">
        <v>6097</v>
      </c>
    </row>
    <row r="687" spans="1:7" x14ac:dyDescent="0.3">
      <c r="A687" s="1" t="s">
        <v>70</v>
      </c>
      <c r="B687">
        <v>261</v>
      </c>
      <c r="C687">
        <v>47</v>
      </c>
      <c r="D687">
        <v>218</v>
      </c>
      <c r="E687">
        <v>307</v>
      </c>
      <c r="F687">
        <v>298</v>
      </c>
      <c r="G687">
        <v>223</v>
      </c>
    </row>
    <row r="688" spans="1:7" x14ac:dyDescent="0.3">
      <c r="A688" s="1" t="s">
        <v>71</v>
      </c>
      <c r="B688">
        <v>164</v>
      </c>
      <c r="C688">
        <v>23</v>
      </c>
      <c r="D688">
        <v>139</v>
      </c>
      <c r="E688">
        <v>157</v>
      </c>
      <c r="F688">
        <v>195</v>
      </c>
      <c r="G688">
        <v>166</v>
      </c>
    </row>
    <row r="689" spans="1:7" x14ac:dyDescent="0.3">
      <c r="A689" s="1" t="s">
        <v>72</v>
      </c>
      <c r="B689">
        <v>27</v>
      </c>
      <c r="C689">
        <v>6</v>
      </c>
      <c r="D689">
        <v>21</v>
      </c>
      <c r="E689">
        <v>29</v>
      </c>
      <c r="F689">
        <v>35</v>
      </c>
      <c r="G689">
        <v>23</v>
      </c>
    </row>
    <row r="690" spans="1:7" x14ac:dyDescent="0.3">
      <c r="A690" s="1" t="s">
        <v>73</v>
      </c>
      <c r="B690">
        <v>8574</v>
      </c>
      <c r="C690">
        <v>321</v>
      </c>
      <c r="D690">
        <v>8098</v>
      </c>
      <c r="E690">
        <v>8660</v>
      </c>
      <c r="F690">
        <v>8777</v>
      </c>
      <c r="G690">
        <v>8759</v>
      </c>
    </row>
    <row r="691" spans="1:7" x14ac:dyDescent="0.3">
      <c r="A691" s="1" t="s">
        <v>74</v>
      </c>
      <c r="B691">
        <v>2025</v>
      </c>
      <c r="C691">
        <v>370</v>
      </c>
      <c r="D691">
        <v>1741</v>
      </c>
      <c r="E691">
        <v>2415</v>
      </c>
      <c r="F691">
        <v>2266</v>
      </c>
      <c r="G691">
        <v>1678</v>
      </c>
    </row>
    <row r="692" spans="1:7" x14ac:dyDescent="0.3">
      <c r="A692" s="1" t="s">
        <v>75</v>
      </c>
      <c r="B692">
        <v>92</v>
      </c>
      <c r="C692">
        <v>16</v>
      </c>
      <c r="D692">
        <v>73</v>
      </c>
      <c r="E692">
        <v>100</v>
      </c>
      <c r="F692">
        <v>108</v>
      </c>
      <c r="G692">
        <v>86</v>
      </c>
    </row>
    <row r="693" spans="1:7" x14ac:dyDescent="0.3">
      <c r="A693" s="1" t="s">
        <v>76</v>
      </c>
      <c r="B693">
        <v>36</v>
      </c>
      <c r="C693">
        <v>11</v>
      </c>
      <c r="D693">
        <v>32</v>
      </c>
      <c r="E693">
        <v>25</v>
      </c>
      <c r="F693">
        <v>49</v>
      </c>
      <c r="G693">
        <v>40</v>
      </c>
    </row>
    <row r="694" spans="1:7" x14ac:dyDescent="0.3">
      <c r="A694" s="1" t="s">
        <v>77</v>
      </c>
      <c r="B694">
        <v>12</v>
      </c>
      <c r="C694">
        <v>1</v>
      </c>
      <c r="D694">
        <v>10</v>
      </c>
      <c r="E694">
        <v>13</v>
      </c>
      <c r="F694">
        <v>12</v>
      </c>
      <c r="G694">
        <v>13</v>
      </c>
    </row>
    <row r="695" spans="1:7" x14ac:dyDescent="0.3">
      <c r="A695" s="1" t="s">
        <v>78</v>
      </c>
      <c r="B695">
        <v>98</v>
      </c>
      <c r="C695">
        <v>9</v>
      </c>
      <c r="D695">
        <v>94</v>
      </c>
      <c r="E695">
        <v>89</v>
      </c>
      <c r="F695">
        <v>101</v>
      </c>
      <c r="G695">
        <v>109</v>
      </c>
    </row>
    <row r="696" spans="1:7" x14ac:dyDescent="0.3">
      <c r="A696" s="1" t="s">
        <v>79</v>
      </c>
      <c r="B696">
        <v>120</v>
      </c>
      <c r="C696">
        <v>3</v>
      </c>
      <c r="D696">
        <v>116</v>
      </c>
      <c r="E696">
        <v>121</v>
      </c>
      <c r="F696">
        <v>124</v>
      </c>
      <c r="G696">
        <v>120</v>
      </c>
    </row>
    <row r="697" spans="1:7" x14ac:dyDescent="0.3">
      <c r="A697" s="1" t="s">
        <v>80</v>
      </c>
      <c r="B697">
        <v>7061</v>
      </c>
      <c r="C697">
        <v>402</v>
      </c>
      <c r="D697">
        <v>6562</v>
      </c>
      <c r="E697">
        <v>7080</v>
      </c>
      <c r="F697">
        <v>7547</v>
      </c>
      <c r="G697">
        <v>7055</v>
      </c>
    </row>
    <row r="698" spans="1:7" x14ac:dyDescent="0.3">
      <c r="A698" s="1" t="s">
        <v>81</v>
      </c>
      <c r="B698">
        <v>5854</v>
      </c>
      <c r="C698">
        <v>326</v>
      </c>
      <c r="D698">
        <v>5416</v>
      </c>
      <c r="E698">
        <v>5904</v>
      </c>
      <c r="F698">
        <v>6206</v>
      </c>
      <c r="G698">
        <v>5889</v>
      </c>
    </row>
    <row r="699" spans="1:7" x14ac:dyDescent="0.3">
      <c r="A699" s="1" t="s">
        <v>82</v>
      </c>
      <c r="B699">
        <v>206</v>
      </c>
      <c r="C699">
        <v>35</v>
      </c>
      <c r="D699">
        <v>176</v>
      </c>
      <c r="E699">
        <v>247</v>
      </c>
      <c r="F699">
        <v>223</v>
      </c>
      <c r="G699">
        <v>178</v>
      </c>
    </row>
    <row r="700" spans="1:7" x14ac:dyDescent="0.3">
      <c r="A700" s="1" t="s">
        <v>83</v>
      </c>
      <c r="B700">
        <v>249</v>
      </c>
      <c r="C700">
        <v>57</v>
      </c>
      <c r="D700">
        <v>181</v>
      </c>
      <c r="E700">
        <v>295</v>
      </c>
      <c r="F700">
        <v>298</v>
      </c>
      <c r="G700">
        <v>222</v>
      </c>
    </row>
    <row r="701" spans="1:7" x14ac:dyDescent="0.3">
      <c r="A701" s="1" t="s">
        <v>84</v>
      </c>
      <c r="B701">
        <v>19</v>
      </c>
      <c r="C701">
        <v>2</v>
      </c>
      <c r="D701">
        <v>22</v>
      </c>
      <c r="E701">
        <v>19</v>
      </c>
      <c r="F701">
        <v>17</v>
      </c>
      <c r="G701">
        <v>19</v>
      </c>
    </row>
    <row r="702" spans="1:7" x14ac:dyDescent="0.3">
      <c r="A702" s="1" t="s">
        <v>85</v>
      </c>
      <c r="B702">
        <v>14124</v>
      </c>
      <c r="C702">
        <v>1503</v>
      </c>
      <c r="D702">
        <v>12291</v>
      </c>
      <c r="E702">
        <v>14642</v>
      </c>
      <c r="F702">
        <v>15851</v>
      </c>
      <c r="G702">
        <v>13712</v>
      </c>
    </row>
    <row r="703" spans="1:7" x14ac:dyDescent="0.3">
      <c r="A703" s="1" t="s">
        <v>86</v>
      </c>
      <c r="B703">
        <v>1009</v>
      </c>
      <c r="C703">
        <v>185</v>
      </c>
      <c r="D703">
        <v>982</v>
      </c>
      <c r="E703">
        <v>1254</v>
      </c>
      <c r="F703">
        <v>995</v>
      </c>
      <c r="G703">
        <v>806</v>
      </c>
    </row>
    <row r="704" spans="1:7" x14ac:dyDescent="0.3">
      <c r="A704" s="1" t="s">
        <v>87</v>
      </c>
      <c r="B704">
        <v>130</v>
      </c>
      <c r="C704">
        <v>27</v>
      </c>
      <c r="D704">
        <v>96</v>
      </c>
      <c r="E704">
        <v>122</v>
      </c>
      <c r="F704">
        <v>142</v>
      </c>
      <c r="G704">
        <v>159</v>
      </c>
    </row>
    <row r="705" spans="1:7" x14ac:dyDescent="0.3">
      <c r="A705" s="1" t="s">
        <v>88</v>
      </c>
      <c r="B705">
        <v>36</v>
      </c>
      <c r="C705">
        <v>8</v>
      </c>
      <c r="D705">
        <v>25</v>
      </c>
      <c r="E705">
        <v>36</v>
      </c>
      <c r="F705">
        <v>45</v>
      </c>
      <c r="G705">
        <v>39</v>
      </c>
    </row>
    <row r="706" spans="1:7" x14ac:dyDescent="0.3">
      <c r="A706" s="1" t="s">
        <v>89</v>
      </c>
      <c r="B706">
        <v>13</v>
      </c>
      <c r="C706">
        <v>1</v>
      </c>
      <c r="D706">
        <v>13</v>
      </c>
      <c r="E706">
        <v>14</v>
      </c>
      <c r="F706">
        <v>13</v>
      </c>
      <c r="G706">
        <v>13</v>
      </c>
    </row>
    <row r="707" spans="1:7" x14ac:dyDescent="0.3">
      <c r="A707" s="1" t="s">
        <v>90</v>
      </c>
      <c r="B707">
        <v>113</v>
      </c>
      <c r="C707">
        <v>7</v>
      </c>
      <c r="D707">
        <v>110</v>
      </c>
      <c r="E707">
        <v>106</v>
      </c>
      <c r="F707">
        <v>119</v>
      </c>
      <c r="G707">
        <v>119</v>
      </c>
    </row>
    <row r="708" spans="1:7" x14ac:dyDescent="0.3">
      <c r="A708" s="1" t="s">
        <v>91</v>
      </c>
      <c r="B708">
        <v>122</v>
      </c>
      <c r="C708">
        <v>5</v>
      </c>
      <c r="D708">
        <v>119</v>
      </c>
      <c r="E708">
        <v>118</v>
      </c>
      <c r="F708">
        <v>129</v>
      </c>
      <c r="G708">
        <v>121</v>
      </c>
    </row>
    <row r="709" spans="1:7" x14ac:dyDescent="0.3">
      <c r="A709" s="1" t="s">
        <v>92</v>
      </c>
      <c r="B709">
        <v>118</v>
      </c>
      <c r="C709">
        <v>5</v>
      </c>
      <c r="D709">
        <v>112</v>
      </c>
      <c r="E709">
        <v>115</v>
      </c>
      <c r="F709">
        <v>124</v>
      </c>
      <c r="G709">
        <v>122</v>
      </c>
    </row>
    <row r="710" spans="1:7" x14ac:dyDescent="0.3">
      <c r="A710" s="1" t="s">
        <v>93</v>
      </c>
      <c r="B710">
        <v>117</v>
      </c>
      <c r="C710">
        <v>6</v>
      </c>
      <c r="D710">
        <v>111</v>
      </c>
      <c r="E710">
        <v>114</v>
      </c>
      <c r="F710">
        <v>123</v>
      </c>
      <c r="G710">
        <v>121</v>
      </c>
    </row>
    <row r="711" spans="1:7" x14ac:dyDescent="0.3">
      <c r="A711" s="1" t="s">
        <v>94</v>
      </c>
      <c r="B711">
        <v>115</v>
      </c>
      <c r="C711">
        <v>5</v>
      </c>
      <c r="D711">
        <v>111</v>
      </c>
      <c r="E711">
        <v>112</v>
      </c>
      <c r="F711">
        <v>121</v>
      </c>
      <c r="G711">
        <v>117</v>
      </c>
    </row>
    <row r="712" spans="1:7" x14ac:dyDescent="0.3">
      <c r="A712" s="1" t="s">
        <v>95</v>
      </c>
      <c r="B712">
        <v>119</v>
      </c>
      <c r="C712">
        <v>6</v>
      </c>
      <c r="D712">
        <v>113</v>
      </c>
      <c r="E712">
        <v>116</v>
      </c>
      <c r="F712">
        <v>127</v>
      </c>
      <c r="G712">
        <v>119</v>
      </c>
    </row>
    <row r="713" spans="1:7" x14ac:dyDescent="0.3">
      <c r="A713" s="1" t="s">
        <v>96</v>
      </c>
      <c r="B713">
        <v>119</v>
      </c>
      <c r="C713">
        <v>9</v>
      </c>
      <c r="D713">
        <v>110</v>
      </c>
      <c r="E713">
        <v>115</v>
      </c>
      <c r="F713">
        <v>130</v>
      </c>
      <c r="G713">
        <v>120</v>
      </c>
    </row>
    <row r="714" spans="1:7" x14ac:dyDescent="0.3">
      <c r="A714" s="1" t="s">
        <v>97</v>
      </c>
      <c r="B714">
        <v>118</v>
      </c>
      <c r="C714">
        <v>6</v>
      </c>
      <c r="D714">
        <v>111</v>
      </c>
      <c r="E714">
        <v>115</v>
      </c>
      <c r="F714">
        <v>123</v>
      </c>
      <c r="G714">
        <v>125</v>
      </c>
    </row>
    <row r="715" spans="1:7" x14ac:dyDescent="0.3">
      <c r="A715" s="1" t="s">
        <v>98</v>
      </c>
      <c r="B715">
        <v>113</v>
      </c>
      <c r="C715">
        <v>6</v>
      </c>
      <c r="D715">
        <v>113</v>
      </c>
      <c r="E715">
        <v>104</v>
      </c>
      <c r="F715">
        <v>117</v>
      </c>
      <c r="G715">
        <v>118</v>
      </c>
    </row>
    <row r="716" spans="1:7" x14ac:dyDescent="0.3">
      <c r="A716" s="1" t="s">
        <v>99</v>
      </c>
      <c r="B716">
        <v>110</v>
      </c>
      <c r="C716">
        <v>12</v>
      </c>
      <c r="D716">
        <v>107</v>
      </c>
      <c r="E716">
        <v>94</v>
      </c>
      <c r="F716">
        <v>118</v>
      </c>
      <c r="G716">
        <v>121</v>
      </c>
    </row>
    <row r="717" spans="1:7" x14ac:dyDescent="0.3">
      <c r="A717" s="1" t="s">
        <v>100</v>
      </c>
      <c r="B717">
        <v>116</v>
      </c>
      <c r="C717">
        <v>6</v>
      </c>
      <c r="D717">
        <v>109</v>
      </c>
      <c r="E717">
        <v>113</v>
      </c>
      <c r="F717">
        <v>122</v>
      </c>
      <c r="G717">
        <v>120</v>
      </c>
    </row>
    <row r="718" spans="1:7" x14ac:dyDescent="0.3">
      <c r="A718" s="1" t="s">
        <v>101</v>
      </c>
      <c r="B718">
        <v>123</v>
      </c>
      <c r="C718">
        <v>5</v>
      </c>
      <c r="D718">
        <v>116</v>
      </c>
      <c r="E718">
        <v>122</v>
      </c>
      <c r="F718">
        <v>128</v>
      </c>
      <c r="G718">
        <v>124</v>
      </c>
    </row>
    <row r="719" spans="1:7" x14ac:dyDescent="0.3">
      <c r="A719" s="1" t="s">
        <v>102</v>
      </c>
      <c r="B719">
        <v>86</v>
      </c>
      <c r="C719">
        <v>7</v>
      </c>
      <c r="D719">
        <v>81</v>
      </c>
      <c r="E719">
        <v>78</v>
      </c>
      <c r="F719">
        <v>90</v>
      </c>
      <c r="G719">
        <v>93</v>
      </c>
    </row>
    <row r="721" spans="1:7" x14ac:dyDescent="0.3">
      <c r="A721" s="1" t="s">
        <v>167</v>
      </c>
    </row>
    <row r="722" spans="1:7" x14ac:dyDescent="0.3">
      <c r="A722" s="1" t="s">
        <v>0</v>
      </c>
      <c r="B722" s="1" t="s">
        <v>1</v>
      </c>
      <c r="C722" s="1" t="s">
        <v>2</v>
      </c>
      <c r="D722" s="1" t="s">
        <v>3</v>
      </c>
      <c r="E722" s="1" t="s">
        <v>4</v>
      </c>
      <c r="F722" s="1" t="s">
        <v>5</v>
      </c>
      <c r="G722" s="1" t="s">
        <v>6</v>
      </c>
    </row>
    <row r="723" spans="1:7" x14ac:dyDescent="0.3">
      <c r="A723" s="1" t="s">
        <v>7</v>
      </c>
      <c r="B723">
        <v>122</v>
      </c>
      <c r="C723">
        <v>5</v>
      </c>
      <c r="D723">
        <v>117</v>
      </c>
      <c r="E723">
        <v>120</v>
      </c>
      <c r="F723">
        <v>127</v>
      </c>
      <c r="G723">
        <v>125</v>
      </c>
    </row>
    <row r="724" spans="1:7" x14ac:dyDescent="0.3">
      <c r="A724" s="1" t="s">
        <v>8</v>
      </c>
      <c r="B724">
        <v>121</v>
      </c>
      <c r="C724">
        <v>3</v>
      </c>
      <c r="D724">
        <v>117</v>
      </c>
      <c r="E724">
        <v>121</v>
      </c>
      <c r="F724">
        <v>124</v>
      </c>
      <c r="G724">
        <v>122</v>
      </c>
    </row>
    <row r="725" spans="1:7" x14ac:dyDescent="0.3">
      <c r="A725" s="1" t="s">
        <v>9</v>
      </c>
      <c r="B725">
        <v>120</v>
      </c>
      <c r="C725">
        <v>3</v>
      </c>
      <c r="D725">
        <v>116</v>
      </c>
      <c r="E725">
        <v>120</v>
      </c>
      <c r="F725">
        <v>124</v>
      </c>
      <c r="G725">
        <v>122</v>
      </c>
    </row>
    <row r="726" spans="1:7" x14ac:dyDescent="0.3">
      <c r="A726" s="1" t="s">
        <v>10</v>
      </c>
      <c r="B726">
        <v>120</v>
      </c>
      <c r="C726">
        <v>4</v>
      </c>
      <c r="D726">
        <v>114</v>
      </c>
      <c r="E726">
        <v>119</v>
      </c>
      <c r="F726">
        <v>122</v>
      </c>
      <c r="G726">
        <v>123</v>
      </c>
    </row>
    <row r="727" spans="1:7" x14ac:dyDescent="0.3">
      <c r="A727" s="1" t="s">
        <v>11</v>
      </c>
      <c r="B727">
        <v>112</v>
      </c>
      <c r="C727">
        <v>4</v>
      </c>
      <c r="D727">
        <v>108</v>
      </c>
      <c r="E727">
        <v>111</v>
      </c>
      <c r="F727">
        <v>118</v>
      </c>
      <c r="G727">
        <v>113</v>
      </c>
    </row>
    <row r="728" spans="1:7" x14ac:dyDescent="0.3">
      <c r="A728" s="1" t="s">
        <v>12</v>
      </c>
      <c r="B728">
        <v>118</v>
      </c>
      <c r="C728">
        <v>3</v>
      </c>
      <c r="D728">
        <v>114</v>
      </c>
      <c r="E728">
        <v>117</v>
      </c>
      <c r="F728">
        <v>121</v>
      </c>
      <c r="G728">
        <v>119</v>
      </c>
    </row>
    <row r="729" spans="1:7" x14ac:dyDescent="0.3">
      <c r="A729" s="1" t="s">
        <v>13</v>
      </c>
      <c r="B729">
        <v>119</v>
      </c>
      <c r="C729">
        <v>4</v>
      </c>
      <c r="D729">
        <v>114</v>
      </c>
      <c r="E729">
        <v>119</v>
      </c>
      <c r="F729">
        <v>125</v>
      </c>
      <c r="G729">
        <v>119</v>
      </c>
    </row>
    <row r="730" spans="1:7" x14ac:dyDescent="0.3">
      <c r="A730" s="1" t="s">
        <v>14</v>
      </c>
      <c r="B730">
        <v>118</v>
      </c>
      <c r="C730">
        <v>2</v>
      </c>
      <c r="D730">
        <v>117</v>
      </c>
      <c r="E730">
        <v>117</v>
      </c>
      <c r="F730">
        <v>121</v>
      </c>
      <c r="G730">
        <v>117</v>
      </c>
    </row>
    <row r="731" spans="1:7" x14ac:dyDescent="0.3">
      <c r="A731" s="1" t="s">
        <v>15</v>
      </c>
      <c r="B731">
        <v>121</v>
      </c>
      <c r="C731">
        <v>4</v>
      </c>
      <c r="D731">
        <v>117</v>
      </c>
      <c r="E731">
        <v>120</v>
      </c>
      <c r="F731">
        <v>126</v>
      </c>
      <c r="G731">
        <v>120</v>
      </c>
    </row>
    <row r="732" spans="1:7" x14ac:dyDescent="0.3">
      <c r="A732" s="1" t="s">
        <v>16</v>
      </c>
      <c r="B732">
        <v>124</v>
      </c>
      <c r="C732">
        <v>3</v>
      </c>
      <c r="D732">
        <v>120</v>
      </c>
      <c r="E732">
        <v>123</v>
      </c>
      <c r="F732">
        <v>127</v>
      </c>
      <c r="G732">
        <v>126</v>
      </c>
    </row>
    <row r="733" spans="1:7" x14ac:dyDescent="0.3">
      <c r="A733" s="1" t="s">
        <v>17</v>
      </c>
      <c r="B733">
        <v>120</v>
      </c>
      <c r="C733">
        <v>4</v>
      </c>
      <c r="D733">
        <v>118</v>
      </c>
      <c r="E733">
        <v>117</v>
      </c>
      <c r="F733">
        <v>125</v>
      </c>
      <c r="G733">
        <v>120</v>
      </c>
    </row>
    <row r="734" spans="1:7" x14ac:dyDescent="0.3">
      <c r="A734" s="1" t="s">
        <v>18</v>
      </c>
      <c r="B734">
        <v>130</v>
      </c>
      <c r="C734">
        <v>4</v>
      </c>
      <c r="D734">
        <v>125</v>
      </c>
      <c r="E734">
        <v>128</v>
      </c>
      <c r="F734">
        <v>135</v>
      </c>
      <c r="G734">
        <v>131</v>
      </c>
    </row>
    <row r="735" spans="1:7" x14ac:dyDescent="0.3">
      <c r="A735" s="1" t="s">
        <v>19</v>
      </c>
      <c r="B735">
        <v>119</v>
      </c>
      <c r="C735">
        <v>3</v>
      </c>
      <c r="D735">
        <v>117</v>
      </c>
      <c r="E735">
        <v>116</v>
      </c>
      <c r="F735">
        <v>122</v>
      </c>
      <c r="G735">
        <v>120</v>
      </c>
    </row>
    <row r="736" spans="1:7" x14ac:dyDescent="0.3">
      <c r="A736" s="1" t="s">
        <v>20</v>
      </c>
      <c r="B736">
        <v>7093</v>
      </c>
      <c r="C736">
        <v>302</v>
      </c>
      <c r="D736">
        <v>6704</v>
      </c>
      <c r="E736">
        <v>7131</v>
      </c>
      <c r="F736">
        <v>7439</v>
      </c>
      <c r="G736">
        <v>7097</v>
      </c>
    </row>
    <row r="737" spans="1:7" x14ac:dyDescent="0.3">
      <c r="A737" s="1" t="s">
        <v>21</v>
      </c>
      <c r="B737">
        <v>6153</v>
      </c>
      <c r="C737">
        <v>362</v>
      </c>
      <c r="D737">
        <v>5704</v>
      </c>
      <c r="E737">
        <v>6306</v>
      </c>
      <c r="F737">
        <v>6549</v>
      </c>
      <c r="G737">
        <v>6052</v>
      </c>
    </row>
    <row r="738" spans="1:7" x14ac:dyDescent="0.3">
      <c r="A738" s="1" t="s">
        <v>22</v>
      </c>
      <c r="B738">
        <v>698</v>
      </c>
      <c r="C738">
        <v>37</v>
      </c>
      <c r="D738">
        <v>693</v>
      </c>
      <c r="E738">
        <v>698</v>
      </c>
      <c r="F738">
        <v>745</v>
      </c>
      <c r="G738">
        <v>655</v>
      </c>
    </row>
    <row r="739" spans="1:7" x14ac:dyDescent="0.3">
      <c r="A739" s="1" t="s">
        <v>23</v>
      </c>
      <c r="B739">
        <v>260</v>
      </c>
      <c r="C739">
        <v>39</v>
      </c>
      <c r="D739">
        <v>217</v>
      </c>
      <c r="E739">
        <v>283</v>
      </c>
      <c r="F739">
        <v>302</v>
      </c>
      <c r="G739">
        <v>239</v>
      </c>
    </row>
    <row r="740" spans="1:7" x14ac:dyDescent="0.3">
      <c r="A740" s="1" t="s">
        <v>24</v>
      </c>
      <c r="B740">
        <v>51</v>
      </c>
      <c r="C740">
        <v>10</v>
      </c>
      <c r="D740">
        <v>38</v>
      </c>
      <c r="E740">
        <v>55</v>
      </c>
      <c r="F740">
        <v>61</v>
      </c>
      <c r="G740">
        <v>48</v>
      </c>
    </row>
    <row r="741" spans="1:7" x14ac:dyDescent="0.3">
      <c r="A741" s="1" t="s">
        <v>25</v>
      </c>
      <c r="B741">
        <v>13715</v>
      </c>
      <c r="C741">
        <v>969</v>
      </c>
      <c r="D741">
        <v>13633</v>
      </c>
      <c r="E741">
        <v>14353</v>
      </c>
      <c r="F741">
        <v>12376</v>
      </c>
      <c r="G741">
        <v>14497</v>
      </c>
    </row>
    <row r="742" spans="1:7" x14ac:dyDescent="0.3">
      <c r="A742" s="1" t="s">
        <v>26</v>
      </c>
      <c r="B742">
        <v>482</v>
      </c>
      <c r="C742">
        <v>55</v>
      </c>
      <c r="D742">
        <v>451</v>
      </c>
      <c r="E742">
        <v>428</v>
      </c>
      <c r="F742">
        <v>496</v>
      </c>
      <c r="G742">
        <v>552</v>
      </c>
    </row>
    <row r="743" spans="1:7" x14ac:dyDescent="0.3">
      <c r="A743" s="1" t="s">
        <v>27</v>
      </c>
      <c r="B743">
        <v>108</v>
      </c>
      <c r="C743">
        <v>24</v>
      </c>
      <c r="D743">
        <v>82</v>
      </c>
      <c r="E743">
        <v>139</v>
      </c>
      <c r="F743">
        <v>114</v>
      </c>
      <c r="G743">
        <v>96</v>
      </c>
    </row>
    <row r="744" spans="1:7" x14ac:dyDescent="0.3">
      <c r="A744" s="1" t="s">
        <v>28</v>
      </c>
      <c r="B744">
        <v>102</v>
      </c>
      <c r="C744">
        <v>13</v>
      </c>
      <c r="D744">
        <v>110</v>
      </c>
      <c r="E744">
        <v>99</v>
      </c>
      <c r="F744">
        <v>86</v>
      </c>
      <c r="G744">
        <v>115</v>
      </c>
    </row>
    <row r="745" spans="1:7" x14ac:dyDescent="0.3">
      <c r="A745" s="1" t="s">
        <v>29</v>
      </c>
      <c r="B745">
        <v>13</v>
      </c>
      <c r="C745">
        <v>2</v>
      </c>
      <c r="D745">
        <v>12</v>
      </c>
      <c r="E745">
        <v>13</v>
      </c>
      <c r="F745">
        <v>15</v>
      </c>
      <c r="G745">
        <v>11</v>
      </c>
    </row>
    <row r="746" spans="1:7" x14ac:dyDescent="0.3">
      <c r="A746" s="1" t="s">
        <v>30</v>
      </c>
      <c r="B746">
        <v>119</v>
      </c>
      <c r="C746">
        <v>5</v>
      </c>
      <c r="D746">
        <v>114</v>
      </c>
      <c r="E746">
        <v>117</v>
      </c>
      <c r="F746">
        <v>126</v>
      </c>
      <c r="G746">
        <v>118</v>
      </c>
    </row>
    <row r="747" spans="1:7" x14ac:dyDescent="0.3">
      <c r="A747" s="1" t="s">
        <v>31</v>
      </c>
      <c r="B747">
        <v>118</v>
      </c>
      <c r="C747">
        <v>4</v>
      </c>
      <c r="D747">
        <v>114</v>
      </c>
      <c r="E747">
        <v>117</v>
      </c>
      <c r="F747">
        <v>122</v>
      </c>
      <c r="G747">
        <v>120</v>
      </c>
    </row>
    <row r="748" spans="1:7" x14ac:dyDescent="0.3">
      <c r="A748" s="1" t="s">
        <v>32</v>
      </c>
      <c r="B748">
        <v>6929</v>
      </c>
      <c r="C748">
        <v>279</v>
      </c>
      <c r="D748">
        <v>6588</v>
      </c>
      <c r="E748">
        <v>6883</v>
      </c>
      <c r="F748">
        <v>7265</v>
      </c>
      <c r="G748">
        <v>6981</v>
      </c>
    </row>
    <row r="749" spans="1:7" x14ac:dyDescent="0.3">
      <c r="A749" s="1" t="s">
        <v>33</v>
      </c>
      <c r="B749">
        <v>5990</v>
      </c>
      <c r="C749">
        <v>316</v>
      </c>
      <c r="D749">
        <v>5606</v>
      </c>
      <c r="E749">
        <v>6067</v>
      </c>
      <c r="F749">
        <v>6365</v>
      </c>
      <c r="G749">
        <v>5921</v>
      </c>
    </row>
    <row r="750" spans="1:7" x14ac:dyDescent="0.3">
      <c r="A750" s="1" t="s">
        <v>34</v>
      </c>
      <c r="B750">
        <v>651</v>
      </c>
      <c r="C750">
        <v>67</v>
      </c>
      <c r="D750">
        <v>571</v>
      </c>
      <c r="E750">
        <v>623</v>
      </c>
      <c r="F750">
        <v>724</v>
      </c>
      <c r="G750">
        <v>684</v>
      </c>
    </row>
    <row r="751" spans="1:7" x14ac:dyDescent="0.3">
      <c r="A751" s="1" t="s">
        <v>35</v>
      </c>
      <c r="B751">
        <v>300</v>
      </c>
      <c r="C751">
        <v>18</v>
      </c>
      <c r="D751">
        <v>295</v>
      </c>
      <c r="E751">
        <v>312</v>
      </c>
      <c r="F751">
        <v>277</v>
      </c>
      <c r="G751">
        <v>316</v>
      </c>
    </row>
    <row r="752" spans="1:7" x14ac:dyDescent="0.3">
      <c r="A752" s="1" t="s">
        <v>36</v>
      </c>
      <c r="B752">
        <v>17</v>
      </c>
      <c r="C752">
        <v>3</v>
      </c>
      <c r="D752">
        <v>17</v>
      </c>
      <c r="E752">
        <v>20</v>
      </c>
      <c r="F752">
        <v>18</v>
      </c>
      <c r="G752">
        <v>13</v>
      </c>
    </row>
    <row r="753" spans="1:7" x14ac:dyDescent="0.3">
      <c r="A753" s="1" t="s">
        <v>37</v>
      </c>
      <c r="B753">
        <v>9206</v>
      </c>
      <c r="C753">
        <v>366</v>
      </c>
      <c r="D753">
        <v>8723</v>
      </c>
      <c r="E753">
        <v>9304</v>
      </c>
      <c r="F753">
        <v>9604</v>
      </c>
      <c r="G753">
        <v>9194</v>
      </c>
    </row>
    <row r="754" spans="1:7" x14ac:dyDescent="0.3">
      <c r="A754" s="1" t="s">
        <v>38</v>
      </c>
      <c r="B754">
        <v>1827</v>
      </c>
      <c r="C754">
        <v>951</v>
      </c>
      <c r="D754">
        <v>933</v>
      </c>
      <c r="E754">
        <v>2108</v>
      </c>
      <c r="F754">
        <v>3040</v>
      </c>
      <c r="G754">
        <v>1225</v>
      </c>
    </row>
    <row r="755" spans="1:7" x14ac:dyDescent="0.3">
      <c r="A755" s="1" t="s">
        <v>39</v>
      </c>
      <c r="B755">
        <v>164</v>
      </c>
      <c r="C755">
        <v>54</v>
      </c>
      <c r="D755">
        <v>104</v>
      </c>
      <c r="E755">
        <v>154</v>
      </c>
      <c r="F755">
        <v>234</v>
      </c>
      <c r="G755">
        <v>164</v>
      </c>
    </row>
    <row r="756" spans="1:7" x14ac:dyDescent="0.3">
      <c r="A756" s="1" t="s">
        <v>40</v>
      </c>
      <c r="B756">
        <v>108</v>
      </c>
      <c r="C756">
        <v>10</v>
      </c>
      <c r="D756">
        <v>109</v>
      </c>
      <c r="E756">
        <v>99</v>
      </c>
      <c r="F756">
        <v>121</v>
      </c>
      <c r="G756">
        <v>102</v>
      </c>
    </row>
    <row r="757" spans="1:7" x14ac:dyDescent="0.3">
      <c r="A757" s="1" t="s">
        <v>41</v>
      </c>
      <c r="B757">
        <v>13</v>
      </c>
      <c r="C757">
        <v>2</v>
      </c>
      <c r="D757">
        <v>12</v>
      </c>
      <c r="E757">
        <v>15</v>
      </c>
      <c r="F757">
        <v>14</v>
      </c>
      <c r="G757">
        <v>11</v>
      </c>
    </row>
    <row r="758" spans="1:7" x14ac:dyDescent="0.3">
      <c r="A758" s="1" t="s">
        <v>42</v>
      </c>
      <c r="B758">
        <v>114</v>
      </c>
      <c r="C758">
        <v>5</v>
      </c>
      <c r="D758">
        <v>110</v>
      </c>
      <c r="E758">
        <v>110</v>
      </c>
      <c r="F758">
        <v>120</v>
      </c>
      <c r="G758">
        <v>117</v>
      </c>
    </row>
    <row r="759" spans="1:7" x14ac:dyDescent="0.3">
      <c r="A759" s="1" t="s">
        <v>43</v>
      </c>
      <c r="B759">
        <v>119</v>
      </c>
      <c r="C759">
        <v>4</v>
      </c>
      <c r="D759">
        <v>116</v>
      </c>
      <c r="E759">
        <v>115</v>
      </c>
      <c r="F759">
        <v>123</v>
      </c>
      <c r="G759">
        <v>121</v>
      </c>
    </row>
    <row r="760" spans="1:7" x14ac:dyDescent="0.3">
      <c r="A760" s="1" t="s">
        <v>44</v>
      </c>
      <c r="B760">
        <v>6622</v>
      </c>
      <c r="C760">
        <v>340</v>
      </c>
      <c r="D760">
        <v>6200</v>
      </c>
      <c r="E760">
        <v>6574</v>
      </c>
      <c r="F760">
        <v>7023</v>
      </c>
      <c r="G760">
        <v>6692</v>
      </c>
    </row>
    <row r="761" spans="1:7" x14ac:dyDescent="0.3">
      <c r="A761" s="1" t="s">
        <v>45</v>
      </c>
      <c r="B761">
        <v>5685</v>
      </c>
      <c r="C761">
        <v>327</v>
      </c>
      <c r="D761">
        <v>5262</v>
      </c>
      <c r="E761">
        <v>5687</v>
      </c>
      <c r="F761">
        <v>6058</v>
      </c>
      <c r="G761">
        <v>5732</v>
      </c>
    </row>
    <row r="762" spans="1:7" x14ac:dyDescent="0.3">
      <c r="A762" s="1" t="s">
        <v>46</v>
      </c>
      <c r="B762">
        <v>251</v>
      </c>
      <c r="C762">
        <v>46</v>
      </c>
      <c r="D762">
        <v>224</v>
      </c>
      <c r="E762">
        <v>295</v>
      </c>
      <c r="F762">
        <v>284</v>
      </c>
      <c r="G762">
        <v>200</v>
      </c>
    </row>
    <row r="763" spans="1:7" x14ac:dyDescent="0.3">
      <c r="A763" s="1" t="s">
        <v>47</v>
      </c>
      <c r="B763">
        <v>239</v>
      </c>
      <c r="C763">
        <v>26</v>
      </c>
      <c r="D763">
        <v>210</v>
      </c>
      <c r="E763">
        <v>239</v>
      </c>
      <c r="F763">
        <v>274</v>
      </c>
      <c r="G763">
        <v>233</v>
      </c>
    </row>
    <row r="764" spans="1:7" x14ac:dyDescent="0.3">
      <c r="A764" s="1" t="s">
        <v>48</v>
      </c>
      <c r="B764">
        <v>12</v>
      </c>
      <c r="C764">
        <v>1</v>
      </c>
      <c r="D764">
        <v>11</v>
      </c>
      <c r="E764">
        <v>11</v>
      </c>
      <c r="F764">
        <v>13</v>
      </c>
      <c r="G764">
        <v>12</v>
      </c>
    </row>
    <row r="765" spans="1:7" x14ac:dyDescent="0.3">
      <c r="A765" s="1" t="s">
        <v>49</v>
      </c>
      <c r="B765">
        <v>10435</v>
      </c>
      <c r="C765">
        <v>539</v>
      </c>
      <c r="D765">
        <v>9710</v>
      </c>
      <c r="E765">
        <v>10374</v>
      </c>
      <c r="F765">
        <v>10959</v>
      </c>
      <c r="G765">
        <v>10697</v>
      </c>
    </row>
    <row r="766" spans="1:7" x14ac:dyDescent="0.3">
      <c r="A766" s="1" t="s">
        <v>50</v>
      </c>
      <c r="B766">
        <v>449</v>
      </c>
      <c r="C766">
        <v>33</v>
      </c>
      <c r="D766">
        <v>419</v>
      </c>
      <c r="E766">
        <v>446</v>
      </c>
      <c r="F766">
        <v>496</v>
      </c>
      <c r="G766">
        <v>434</v>
      </c>
    </row>
    <row r="767" spans="1:7" x14ac:dyDescent="0.3">
      <c r="A767" s="1" t="s">
        <v>51</v>
      </c>
      <c r="B767">
        <v>98</v>
      </c>
      <c r="C767">
        <v>28</v>
      </c>
      <c r="D767">
        <v>64</v>
      </c>
      <c r="E767">
        <v>88</v>
      </c>
      <c r="F767">
        <v>128</v>
      </c>
      <c r="G767">
        <v>112</v>
      </c>
    </row>
    <row r="768" spans="1:7" x14ac:dyDescent="0.3">
      <c r="A768" s="1" t="s">
        <v>52</v>
      </c>
      <c r="B768">
        <v>80</v>
      </c>
      <c r="C768">
        <v>22</v>
      </c>
      <c r="D768">
        <v>63</v>
      </c>
      <c r="E768">
        <v>93</v>
      </c>
      <c r="F768">
        <v>105</v>
      </c>
      <c r="G768">
        <v>61</v>
      </c>
    </row>
    <row r="769" spans="1:7" x14ac:dyDescent="0.3">
      <c r="A769" s="1" t="s">
        <v>53</v>
      </c>
      <c r="B769">
        <v>10</v>
      </c>
      <c r="C769">
        <v>1</v>
      </c>
      <c r="D769">
        <v>9</v>
      </c>
      <c r="E769">
        <v>11</v>
      </c>
      <c r="F769">
        <v>10</v>
      </c>
      <c r="G769">
        <v>10</v>
      </c>
    </row>
    <row r="770" spans="1:7" x14ac:dyDescent="0.3">
      <c r="A770" s="1" t="s">
        <v>54</v>
      </c>
      <c r="B770">
        <v>115</v>
      </c>
      <c r="C770">
        <v>3</v>
      </c>
      <c r="D770">
        <v>113</v>
      </c>
      <c r="E770">
        <v>113</v>
      </c>
      <c r="F770">
        <v>119</v>
      </c>
      <c r="G770">
        <v>117</v>
      </c>
    </row>
    <row r="771" spans="1:7" x14ac:dyDescent="0.3">
      <c r="A771" s="1" t="s">
        <v>55</v>
      </c>
      <c r="B771">
        <v>118</v>
      </c>
      <c r="C771">
        <v>4</v>
      </c>
      <c r="D771">
        <v>116</v>
      </c>
      <c r="E771">
        <v>114</v>
      </c>
      <c r="F771">
        <v>123</v>
      </c>
      <c r="G771">
        <v>120</v>
      </c>
    </row>
    <row r="772" spans="1:7" x14ac:dyDescent="0.3">
      <c r="A772" s="1" t="s">
        <v>56</v>
      </c>
      <c r="B772">
        <v>6981</v>
      </c>
      <c r="C772">
        <v>339</v>
      </c>
      <c r="D772">
        <v>6574</v>
      </c>
      <c r="E772">
        <v>6883</v>
      </c>
      <c r="F772">
        <v>7380</v>
      </c>
      <c r="G772">
        <v>7087</v>
      </c>
    </row>
    <row r="773" spans="1:7" x14ac:dyDescent="0.3">
      <c r="A773" s="1" t="s">
        <v>57</v>
      </c>
      <c r="B773">
        <v>5848</v>
      </c>
      <c r="C773">
        <v>304</v>
      </c>
      <c r="D773">
        <v>5475</v>
      </c>
      <c r="E773">
        <v>5904</v>
      </c>
      <c r="F773">
        <v>6212</v>
      </c>
      <c r="G773">
        <v>5802</v>
      </c>
    </row>
    <row r="774" spans="1:7" x14ac:dyDescent="0.3">
      <c r="A774" s="1" t="s">
        <v>58</v>
      </c>
      <c r="B774">
        <v>568</v>
      </c>
      <c r="C774">
        <v>80</v>
      </c>
      <c r="D774">
        <v>530</v>
      </c>
      <c r="E774">
        <v>644</v>
      </c>
      <c r="F774">
        <v>623</v>
      </c>
      <c r="G774">
        <v>474</v>
      </c>
    </row>
    <row r="775" spans="1:7" x14ac:dyDescent="0.3">
      <c r="A775" s="1" t="s">
        <v>59</v>
      </c>
      <c r="B775">
        <v>192</v>
      </c>
      <c r="C775">
        <v>68</v>
      </c>
      <c r="D775">
        <v>128</v>
      </c>
      <c r="E775">
        <v>139</v>
      </c>
      <c r="F775">
        <v>245</v>
      </c>
      <c r="G775">
        <v>256</v>
      </c>
    </row>
    <row r="776" spans="1:7" x14ac:dyDescent="0.3">
      <c r="A776" s="1" t="s">
        <v>60</v>
      </c>
      <c r="B776">
        <v>27</v>
      </c>
      <c r="C776">
        <v>3</v>
      </c>
      <c r="D776">
        <v>28</v>
      </c>
      <c r="E776">
        <v>30</v>
      </c>
      <c r="F776">
        <v>24</v>
      </c>
      <c r="G776">
        <v>24</v>
      </c>
    </row>
    <row r="777" spans="1:7" x14ac:dyDescent="0.3">
      <c r="A777" s="1" t="s">
        <v>61</v>
      </c>
      <c r="B777">
        <v>9710</v>
      </c>
      <c r="C777">
        <v>734</v>
      </c>
      <c r="D777">
        <v>8795</v>
      </c>
      <c r="E777">
        <v>9598</v>
      </c>
      <c r="F777">
        <v>10570</v>
      </c>
      <c r="G777">
        <v>9878</v>
      </c>
    </row>
    <row r="778" spans="1:7" x14ac:dyDescent="0.3">
      <c r="A778" s="1" t="s">
        <v>62</v>
      </c>
      <c r="B778">
        <v>379</v>
      </c>
      <c r="C778">
        <v>47</v>
      </c>
      <c r="D778">
        <v>325</v>
      </c>
      <c r="E778">
        <v>384</v>
      </c>
      <c r="F778">
        <v>438</v>
      </c>
      <c r="G778">
        <v>368</v>
      </c>
    </row>
    <row r="779" spans="1:7" x14ac:dyDescent="0.3">
      <c r="A779" s="1" t="s">
        <v>63</v>
      </c>
      <c r="B779">
        <v>105</v>
      </c>
      <c r="C779">
        <v>44</v>
      </c>
      <c r="D779">
        <v>66</v>
      </c>
      <c r="E779">
        <v>113</v>
      </c>
      <c r="F779">
        <v>164</v>
      </c>
      <c r="G779">
        <v>77</v>
      </c>
    </row>
    <row r="780" spans="1:7" x14ac:dyDescent="0.3">
      <c r="A780" s="1" t="s">
        <v>64</v>
      </c>
      <c r="B780">
        <v>111</v>
      </c>
      <c r="C780">
        <v>10</v>
      </c>
      <c r="D780">
        <v>112</v>
      </c>
      <c r="E780">
        <v>97</v>
      </c>
      <c r="F780">
        <v>117</v>
      </c>
      <c r="G780">
        <v>118</v>
      </c>
    </row>
    <row r="781" spans="1:7" x14ac:dyDescent="0.3">
      <c r="A781" s="1" t="s">
        <v>65</v>
      </c>
      <c r="B781">
        <v>10</v>
      </c>
      <c r="C781">
        <v>1</v>
      </c>
      <c r="D781">
        <v>9</v>
      </c>
      <c r="E781">
        <v>11</v>
      </c>
      <c r="F781">
        <v>11</v>
      </c>
      <c r="G781">
        <v>11</v>
      </c>
    </row>
    <row r="782" spans="1:7" x14ac:dyDescent="0.3">
      <c r="A782" s="1" t="s">
        <v>66</v>
      </c>
      <c r="B782">
        <v>113</v>
      </c>
      <c r="C782">
        <v>4</v>
      </c>
      <c r="D782">
        <v>107</v>
      </c>
      <c r="E782">
        <v>113</v>
      </c>
      <c r="F782">
        <v>117</v>
      </c>
      <c r="G782">
        <v>113</v>
      </c>
    </row>
    <row r="783" spans="1:7" x14ac:dyDescent="0.3">
      <c r="A783" s="1" t="s">
        <v>67</v>
      </c>
      <c r="B783">
        <v>117</v>
      </c>
      <c r="C783">
        <v>4</v>
      </c>
      <c r="D783">
        <v>113</v>
      </c>
      <c r="E783">
        <v>115</v>
      </c>
      <c r="F783">
        <v>122</v>
      </c>
      <c r="G783">
        <v>119</v>
      </c>
    </row>
    <row r="784" spans="1:7" x14ac:dyDescent="0.3">
      <c r="A784" s="1" t="s">
        <v>68</v>
      </c>
      <c r="B784">
        <v>6838</v>
      </c>
      <c r="C784">
        <v>371</v>
      </c>
      <c r="D784">
        <v>6398</v>
      </c>
      <c r="E784">
        <v>6740</v>
      </c>
      <c r="F784">
        <v>7287</v>
      </c>
      <c r="G784">
        <v>6925</v>
      </c>
    </row>
    <row r="785" spans="1:7" x14ac:dyDescent="0.3">
      <c r="A785" s="1" t="s">
        <v>69</v>
      </c>
      <c r="B785">
        <v>5839</v>
      </c>
      <c r="C785">
        <v>410</v>
      </c>
      <c r="D785">
        <v>5354</v>
      </c>
      <c r="E785">
        <v>5762</v>
      </c>
      <c r="F785">
        <v>6350</v>
      </c>
      <c r="G785">
        <v>5889</v>
      </c>
    </row>
    <row r="786" spans="1:7" x14ac:dyDescent="0.3">
      <c r="A786" s="1" t="s">
        <v>70</v>
      </c>
      <c r="B786">
        <v>487</v>
      </c>
      <c r="C786">
        <v>65</v>
      </c>
      <c r="D786">
        <v>452</v>
      </c>
      <c r="E786">
        <v>538</v>
      </c>
      <c r="F786">
        <v>546</v>
      </c>
      <c r="G786">
        <v>413</v>
      </c>
    </row>
    <row r="787" spans="1:7" x14ac:dyDescent="0.3">
      <c r="A787" s="1" t="s">
        <v>71</v>
      </c>
      <c r="B787">
        <v>387</v>
      </c>
      <c r="C787">
        <v>116</v>
      </c>
      <c r="D787">
        <v>265</v>
      </c>
      <c r="E787">
        <v>361</v>
      </c>
      <c r="F787">
        <v>543</v>
      </c>
      <c r="G787">
        <v>377</v>
      </c>
    </row>
    <row r="788" spans="1:7" x14ac:dyDescent="0.3">
      <c r="A788" s="1" t="s">
        <v>72</v>
      </c>
      <c r="B788">
        <v>24</v>
      </c>
      <c r="C788">
        <v>6</v>
      </c>
      <c r="D788">
        <v>19</v>
      </c>
      <c r="E788">
        <v>26</v>
      </c>
      <c r="F788">
        <v>31</v>
      </c>
      <c r="G788">
        <v>20</v>
      </c>
    </row>
    <row r="789" spans="1:7" x14ac:dyDescent="0.3">
      <c r="A789" s="1" t="s">
        <v>73</v>
      </c>
      <c r="B789">
        <v>9667</v>
      </c>
      <c r="C789">
        <v>408</v>
      </c>
      <c r="D789">
        <v>9401</v>
      </c>
      <c r="E789">
        <v>9238</v>
      </c>
      <c r="F789">
        <v>9962</v>
      </c>
      <c r="G789">
        <v>10066</v>
      </c>
    </row>
    <row r="790" spans="1:7" x14ac:dyDescent="0.3">
      <c r="A790" s="1" t="s">
        <v>74</v>
      </c>
      <c r="B790">
        <v>1713</v>
      </c>
      <c r="C790">
        <v>266</v>
      </c>
      <c r="D790">
        <v>1570</v>
      </c>
      <c r="E790">
        <v>2036</v>
      </c>
      <c r="F790">
        <v>1812</v>
      </c>
      <c r="G790">
        <v>1434</v>
      </c>
    </row>
    <row r="791" spans="1:7" x14ac:dyDescent="0.3">
      <c r="A791" s="1" t="s">
        <v>75</v>
      </c>
      <c r="B791">
        <v>83</v>
      </c>
      <c r="C791">
        <v>14</v>
      </c>
      <c r="D791">
        <v>65</v>
      </c>
      <c r="E791">
        <v>87</v>
      </c>
      <c r="F791">
        <v>100</v>
      </c>
      <c r="G791">
        <v>81</v>
      </c>
    </row>
    <row r="792" spans="1:7" x14ac:dyDescent="0.3">
      <c r="A792" s="1" t="s">
        <v>76</v>
      </c>
      <c r="B792">
        <v>50</v>
      </c>
      <c r="C792">
        <v>12</v>
      </c>
      <c r="D792">
        <v>44</v>
      </c>
      <c r="E792">
        <v>36</v>
      </c>
      <c r="F792">
        <v>62</v>
      </c>
      <c r="G792">
        <v>60</v>
      </c>
    </row>
    <row r="793" spans="1:7" x14ac:dyDescent="0.3">
      <c r="A793" s="1" t="s">
        <v>77</v>
      </c>
      <c r="B793">
        <v>9</v>
      </c>
      <c r="C793">
        <v>1</v>
      </c>
      <c r="D793">
        <v>8</v>
      </c>
      <c r="E793">
        <v>10</v>
      </c>
      <c r="F793">
        <v>9</v>
      </c>
      <c r="G793">
        <v>9</v>
      </c>
    </row>
    <row r="794" spans="1:7" x14ac:dyDescent="0.3">
      <c r="A794" s="1" t="s">
        <v>78</v>
      </c>
      <c r="B794">
        <v>106</v>
      </c>
      <c r="C794">
        <v>5</v>
      </c>
      <c r="D794">
        <v>100</v>
      </c>
      <c r="E794">
        <v>106</v>
      </c>
      <c r="F794">
        <v>111</v>
      </c>
      <c r="G794">
        <v>105</v>
      </c>
    </row>
    <row r="795" spans="1:7" x14ac:dyDescent="0.3">
      <c r="A795" s="1" t="s">
        <v>79</v>
      </c>
      <c r="B795">
        <v>116</v>
      </c>
      <c r="C795">
        <v>4</v>
      </c>
      <c r="D795">
        <v>112</v>
      </c>
      <c r="E795">
        <v>114</v>
      </c>
      <c r="F795">
        <v>122</v>
      </c>
      <c r="G795">
        <v>118</v>
      </c>
    </row>
    <row r="796" spans="1:7" x14ac:dyDescent="0.3">
      <c r="A796" s="1" t="s">
        <v>80</v>
      </c>
      <c r="B796">
        <v>6803</v>
      </c>
      <c r="C796">
        <v>378</v>
      </c>
      <c r="D796">
        <v>6382</v>
      </c>
      <c r="E796">
        <v>6644</v>
      </c>
      <c r="F796">
        <v>7264</v>
      </c>
      <c r="G796">
        <v>6922</v>
      </c>
    </row>
    <row r="797" spans="1:7" x14ac:dyDescent="0.3">
      <c r="A797" s="1" t="s">
        <v>81</v>
      </c>
      <c r="B797">
        <v>5616</v>
      </c>
      <c r="C797">
        <v>294</v>
      </c>
      <c r="D797">
        <v>5208</v>
      </c>
      <c r="E797">
        <v>5636</v>
      </c>
      <c r="F797">
        <v>5902</v>
      </c>
      <c r="G797">
        <v>5720</v>
      </c>
    </row>
    <row r="798" spans="1:7" x14ac:dyDescent="0.3">
      <c r="A798" s="1" t="s">
        <v>82</v>
      </c>
      <c r="B798">
        <v>360</v>
      </c>
      <c r="C798">
        <v>34</v>
      </c>
      <c r="D798">
        <v>316</v>
      </c>
      <c r="E798">
        <v>397</v>
      </c>
      <c r="F798">
        <v>375</v>
      </c>
      <c r="G798">
        <v>352</v>
      </c>
    </row>
    <row r="799" spans="1:7" x14ac:dyDescent="0.3">
      <c r="A799" s="1" t="s">
        <v>83</v>
      </c>
      <c r="B799">
        <v>529</v>
      </c>
      <c r="C799">
        <v>129</v>
      </c>
      <c r="D799">
        <v>415</v>
      </c>
      <c r="E799">
        <v>639</v>
      </c>
      <c r="F799">
        <v>641</v>
      </c>
      <c r="G799">
        <v>420</v>
      </c>
    </row>
    <row r="800" spans="1:7" x14ac:dyDescent="0.3">
      <c r="A800" s="1" t="s">
        <v>84</v>
      </c>
      <c r="B800">
        <v>16</v>
      </c>
      <c r="C800">
        <v>2</v>
      </c>
      <c r="D800">
        <v>19</v>
      </c>
      <c r="E800">
        <v>16</v>
      </c>
      <c r="F800">
        <v>14</v>
      </c>
      <c r="G800">
        <v>15</v>
      </c>
    </row>
    <row r="801" spans="1:7" x14ac:dyDescent="0.3">
      <c r="A801" s="1" t="s">
        <v>85</v>
      </c>
      <c r="B801">
        <v>13760</v>
      </c>
      <c r="C801">
        <v>1298</v>
      </c>
      <c r="D801">
        <v>12244</v>
      </c>
      <c r="E801">
        <v>13980</v>
      </c>
      <c r="F801">
        <v>15374</v>
      </c>
      <c r="G801">
        <v>13442</v>
      </c>
    </row>
    <row r="802" spans="1:7" x14ac:dyDescent="0.3">
      <c r="A802" s="1" t="s">
        <v>86</v>
      </c>
      <c r="B802">
        <v>1026</v>
      </c>
      <c r="C802">
        <v>166</v>
      </c>
      <c r="D802">
        <v>1031</v>
      </c>
      <c r="E802">
        <v>1238</v>
      </c>
      <c r="F802">
        <v>1001</v>
      </c>
      <c r="G802">
        <v>833</v>
      </c>
    </row>
    <row r="803" spans="1:7" x14ac:dyDescent="0.3">
      <c r="A803" s="1" t="s">
        <v>87</v>
      </c>
      <c r="B803">
        <v>105</v>
      </c>
      <c r="C803">
        <v>26</v>
      </c>
      <c r="D803">
        <v>76</v>
      </c>
      <c r="E803">
        <v>91</v>
      </c>
      <c r="F803">
        <v>121</v>
      </c>
      <c r="G803">
        <v>133</v>
      </c>
    </row>
    <row r="804" spans="1:7" x14ac:dyDescent="0.3">
      <c r="A804" s="1" t="s">
        <v>88</v>
      </c>
      <c r="B804">
        <v>31</v>
      </c>
      <c r="C804">
        <v>6</v>
      </c>
      <c r="D804">
        <v>23</v>
      </c>
      <c r="E804">
        <v>31</v>
      </c>
      <c r="F804">
        <v>35</v>
      </c>
      <c r="G804">
        <v>36</v>
      </c>
    </row>
    <row r="805" spans="1:7" x14ac:dyDescent="0.3">
      <c r="A805" s="1" t="s">
        <v>89</v>
      </c>
      <c r="B805">
        <v>11</v>
      </c>
      <c r="C805">
        <v>0</v>
      </c>
      <c r="D805">
        <v>11</v>
      </c>
      <c r="E805">
        <v>12</v>
      </c>
      <c r="F805">
        <v>12</v>
      </c>
      <c r="G805">
        <v>11</v>
      </c>
    </row>
    <row r="806" spans="1:7" x14ac:dyDescent="0.3">
      <c r="A806" s="1" t="s">
        <v>90</v>
      </c>
      <c r="B806">
        <v>117</v>
      </c>
      <c r="C806">
        <v>5</v>
      </c>
      <c r="D806">
        <v>110</v>
      </c>
      <c r="E806">
        <v>116</v>
      </c>
      <c r="F806">
        <v>122</v>
      </c>
      <c r="G806">
        <v>119</v>
      </c>
    </row>
    <row r="807" spans="1:7" x14ac:dyDescent="0.3">
      <c r="A807" s="1" t="s">
        <v>91</v>
      </c>
      <c r="B807">
        <v>119</v>
      </c>
      <c r="C807">
        <v>3</v>
      </c>
      <c r="D807">
        <v>115</v>
      </c>
      <c r="E807">
        <v>119</v>
      </c>
      <c r="F807">
        <v>122</v>
      </c>
      <c r="G807">
        <v>121</v>
      </c>
    </row>
    <row r="808" spans="1:7" x14ac:dyDescent="0.3">
      <c r="A808" s="1" t="s">
        <v>92</v>
      </c>
      <c r="B808">
        <v>117</v>
      </c>
      <c r="C808">
        <v>5</v>
      </c>
      <c r="D808">
        <v>112</v>
      </c>
      <c r="E808">
        <v>115</v>
      </c>
      <c r="F808">
        <v>123</v>
      </c>
      <c r="G808">
        <v>118</v>
      </c>
    </row>
    <row r="809" spans="1:7" x14ac:dyDescent="0.3">
      <c r="A809" s="1" t="s">
        <v>93</v>
      </c>
      <c r="B809">
        <v>115</v>
      </c>
      <c r="C809">
        <v>4</v>
      </c>
      <c r="D809">
        <v>112</v>
      </c>
      <c r="E809">
        <v>111</v>
      </c>
      <c r="F809">
        <v>121</v>
      </c>
      <c r="G809">
        <v>116</v>
      </c>
    </row>
    <row r="810" spans="1:7" x14ac:dyDescent="0.3">
      <c r="A810" s="1" t="s">
        <v>94</v>
      </c>
      <c r="B810">
        <v>112</v>
      </c>
      <c r="C810">
        <v>5</v>
      </c>
      <c r="D810">
        <v>110</v>
      </c>
      <c r="E810">
        <v>107</v>
      </c>
      <c r="F810">
        <v>118</v>
      </c>
      <c r="G810">
        <v>115</v>
      </c>
    </row>
    <row r="811" spans="1:7" x14ac:dyDescent="0.3">
      <c r="A811" s="1" t="s">
        <v>95</v>
      </c>
      <c r="B811">
        <v>116</v>
      </c>
      <c r="C811">
        <v>3</v>
      </c>
      <c r="D811">
        <v>112</v>
      </c>
      <c r="E811">
        <v>115</v>
      </c>
      <c r="F811">
        <v>120</v>
      </c>
      <c r="G811">
        <v>117</v>
      </c>
    </row>
    <row r="812" spans="1:7" x14ac:dyDescent="0.3">
      <c r="A812" s="1" t="s">
        <v>96</v>
      </c>
      <c r="B812">
        <v>114</v>
      </c>
      <c r="C812">
        <v>6</v>
      </c>
      <c r="D812">
        <v>111</v>
      </c>
      <c r="E812">
        <v>107</v>
      </c>
      <c r="F812">
        <v>119</v>
      </c>
      <c r="G812">
        <v>119</v>
      </c>
    </row>
    <row r="813" spans="1:7" x14ac:dyDescent="0.3">
      <c r="A813" s="1" t="s">
        <v>97</v>
      </c>
      <c r="B813">
        <v>115</v>
      </c>
      <c r="C813">
        <v>4</v>
      </c>
      <c r="D813">
        <v>111</v>
      </c>
      <c r="E813">
        <v>112</v>
      </c>
      <c r="F813">
        <v>121</v>
      </c>
      <c r="G813">
        <v>116</v>
      </c>
    </row>
    <row r="814" spans="1:7" x14ac:dyDescent="0.3">
      <c r="A814" s="1" t="s">
        <v>98</v>
      </c>
      <c r="B814">
        <v>114</v>
      </c>
      <c r="C814">
        <v>4</v>
      </c>
      <c r="D814">
        <v>112</v>
      </c>
      <c r="E814">
        <v>109</v>
      </c>
      <c r="F814">
        <v>118</v>
      </c>
      <c r="G814">
        <v>116</v>
      </c>
    </row>
    <row r="815" spans="1:7" x14ac:dyDescent="0.3">
      <c r="A815" s="1" t="s">
        <v>99</v>
      </c>
      <c r="B815">
        <v>112</v>
      </c>
      <c r="C815">
        <v>8</v>
      </c>
      <c r="D815">
        <v>110</v>
      </c>
      <c r="E815">
        <v>101</v>
      </c>
      <c r="F815">
        <v>120</v>
      </c>
      <c r="G815">
        <v>117</v>
      </c>
    </row>
    <row r="816" spans="1:7" x14ac:dyDescent="0.3">
      <c r="A816" s="1" t="s">
        <v>100</v>
      </c>
      <c r="B816">
        <v>113</v>
      </c>
      <c r="C816">
        <v>5</v>
      </c>
      <c r="D816">
        <v>106</v>
      </c>
      <c r="E816">
        <v>110</v>
      </c>
      <c r="F816">
        <v>117</v>
      </c>
      <c r="G816">
        <v>116</v>
      </c>
    </row>
    <row r="817" spans="1:7" x14ac:dyDescent="0.3">
      <c r="A817" s="1" t="s">
        <v>101</v>
      </c>
      <c r="B817">
        <v>117</v>
      </c>
      <c r="C817">
        <v>6</v>
      </c>
      <c r="D817">
        <v>111</v>
      </c>
      <c r="E817">
        <v>115</v>
      </c>
      <c r="F817">
        <v>125</v>
      </c>
      <c r="G817">
        <v>119</v>
      </c>
    </row>
    <row r="818" spans="1:7" x14ac:dyDescent="0.3">
      <c r="A818" s="1" t="s">
        <v>102</v>
      </c>
      <c r="B818">
        <v>120</v>
      </c>
      <c r="C818">
        <v>4</v>
      </c>
      <c r="D818">
        <v>117</v>
      </c>
      <c r="E818">
        <v>118</v>
      </c>
      <c r="F818">
        <v>126</v>
      </c>
      <c r="G818">
        <v>120</v>
      </c>
    </row>
    <row r="820" spans="1:7" x14ac:dyDescent="0.3">
      <c r="A820" s="1" t="s">
        <v>170</v>
      </c>
    </row>
    <row r="821" spans="1:7" x14ac:dyDescent="0.3">
      <c r="A821" s="1" t="s">
        <v>0</v>
      </c>
      <c r="B821" s="1" t="s">
        <v>1</v>
      </c>
      <c r="C821" s="1" t="s">
        <v>2</v>
      </c>
      <c r="D821" s="1" t="s">
        <v>3</v>
      </c>
      <c r="E821" s="1" t="s">
        <v>4</v>
      </c>
      <c r="F821" s="1" t="s">
        <v>5</v>
      </c>
      <c r="G821" s="1" t="s">
        <v>6</v>
      </c>
    </row>
    <row r="822" spans="1:7" x14ac:dyDescent="0.3">
      <c r="A822" s="1" t="s">
        <v>7</v>
      </c>
      <c r="B822">
        <v>123</v>
      </c>
      <c r="C822">
        <v>15</v>
      </c>
      <c r="D822">
        <v>134</v>
      </c>
      <c r="E822">
        <v>138</v>
      </c>
      <c r="F822">
        <v>111</v>
      </c>
      <c r="G822">
        <v>110</v>
      </c>
    </row>
    <row r="823" spans="1:7" x14ac:dyDescent="0.3">
      <c r="A823" s="1" t="s">
        <v>8</v>
      </c>
      <c r="B823">
        <v>121</v>
      </c>
      <c r="C823">
        <v>15</v>
      </c>
      <c r="D823">
        <v>131</v>
      </c>
      <c r="E823">
        <v>136</v>
      </c>
      <c r="F823">
        <v>106</v>
      </c>
      <c r="G823">
        <v>111</v>
      </c>
    </row>
    <row r="824" spans="1:7" x14ac:dyDescent="0.3">
      <c r="A824" s="1" t="s">
        <v>9</v>
      </c>
      <c r="B824">
        <v>119</v>
      </c>
      <c r="C824">
        <v>15</v>
      </c>
      <c r="D824">
        <v>129</v>
      </c>
      <c r="E824">
        <v>134</v>
      </c>
      <c r="F824">
        <v>105</v>
      </c>
      <c r="G824">
        <v>106</v>
      </c>
    </row>
    <row r="825" spans="1:7" x14ac:dyDescent="0.3">
      <c r="A825" s="1" t="s">
        <v>10</v>
      </c>
      <c r="B825">
        <v>117</v>
      </c>
      <c r="C825">
        <v>16</v>
      </c>
      <c r="D825">
        <v>129</v>
      </c>
      <c r="E825">
        <v>133</v>
      </c>
      <c r="F825">
        <v>105</v>
      </c>
      <c r="G825">
        <v>101</v>
      </c>
    </row>
    <row r="826" spans="1:7" x14ac:dyDescent="0.3">
      <c r="A826" s="1" t="s">
        <v>11</v>
      </c>
      <c r="B826">
        <v>113</v>
      </c>
      <c r="C826">
        <v>15</v>
      </c>
      <c r="D826">
        <v>124</v>
      </c>
      <c r="E826">
        <v>128</v>
      </c>
      <c r="F826">
        <v>100</v>
      </c>
      <c r="G826">
        <v>100</v>
      </c>
    </row>
    <row r="827" spans="1:7" x14ac:dyDescent="0.3">
      <c r="A827" s="1" t="s">
        <v>12</v>
      </c>
      <c r="B827">
        <v>118</v>
      </c>
      <c r="C827">
        <v>18</v>
      </c>
      <c r="D827">
        <v>130</v>
      </c>
      <c r="E827">
        <v>136</v>
      </c>
      <c r="F827">
        <v>103</v>
      </c>
      <c r="G827">
        <v>103</v>
      </c>
    </row>
    <row r="828" spans="1:7" x14ac:dyDescent="0.3">
      <c r="A828" s="1" t="s">
        <v>13</v>
      </c>
      <c r="B828">
        <v>117</v>
      </c>
      <c r="C828">
        <v>16</v>
      </c>
      <c r="D828">
        <v>130</v>
      </c>
      <c r="E828">
        <v>133</v>
      </c>
      <c r="F828">
        <v>103</v>
      </c>
      <c r="G828">
        <v>103</v>
      </c>
    </row>
    <row r="829" spans="1:7" x14ac:dyDescent="0.3">
      <c r="A829" s="1" t="s">
        <v>14</v>
      </c>
      <c r="B829">
        <v>121</v>
      </c>
      <c r="C829">
        <v>16</v>
      </c>
      <c r="D829">
        <v>134</v>
      </c>
      <c r="E829">
        <v>135</v>
      </c>
      <c r="F829">
        <v>105</v>
      </c>
      <c r="G829">
        <v>108</v>
      </c>
    </row>
    <row r="830" spans="1:7" x14ac:dyDescent="0.3">
      <c r="A830" s="1" t="s">
        <v>15</v>
      </c>
      <c r="B830">
        <v>121</v>
      </c>
      <c r="C830">
        <v>15</v>
      </c>
      <c r="D830">
        <v>132</v>
      </c>
      <c r="E830">
        <v>137</v>
      </c>
      <c r="F830">
        <v>106</v>
      </c>
      <c r="G830">
        <v>109</v>
      </c>
    </row>
    <row r="831" spans="1:7" x14ac:dyDescent="0.3">
      <c r="A831" s="1" t="s">
        <v>16</v>
      </c>
      <c r="B831">
        <v>125</v>
      </c>
      <c r="C831">
        <v>15</v>
      </c>
      <c r="D831">
        <v>135</v>
      </c>
      <c r="E831">
        <v>141</v>
      </c>
      <c r="F831">
        <v>113</v>
      </c>
      <c r="G831">
        <v>111</v>
      </c>
    </row>
    <row r="832" spans="1:7" x14ac:dyDescent="0.3">
      <c r="A832" s="1" t="s">
        <v>17</v>
      </c>
      <c r="B832">
        <v>124</v>
      </c>
      <c r="C832">
        <v>14</v>
      </c>
      <c r="D832">
        <v>135</v>
      </c>
      <c r="E832">
        <v>138</v>
      </c>
      <c r="F832">
        <v>115</v>
      </c>
      <c r="G832">
        <v>110</v>
      </c>
    </row>
    <row r="833" spans="1:7" x14ac:dyDescent="0.3">
      <c r="A833" s="1" t="s">
        <v>18</v>
      </c>
      <c r="B833">
        <v>131</v>
      </c>
      <c r="C833">
        <v>15</v>
      </c>
      <c r="D833">
        <v>140</v>
      </c>
      <c r="E833">
        <v>146</v>
      </c>
      <c r="F833">
        <v>121</v>
      </c>
      <c r="G833">
        <v>115</v>
      </c>
    </row>
    <row r="834" spans="1:7" x14ac:dyDescent="0.3">
      <c r="A834" s="1" t="s">
        <v>19</v>
      </c>
      <c r="B834">
        <v>120</v>
      </c>
      <c r="C834">
        <v>14</v>
      </c>
      <c r="D834">
        <v>130</v>
      </c>
      <c r="E834">
        <v>133</v>
      </c>
      <c r="F834">
        <v>107</v>
      </c>
      <c r="G834">
        <v>108</v>
      </c>
    </row>
    <row r="835" spans="1:7" x14ac:dyDescent="0.3">
      <c r="A835" s="1" t="s">
        <v>20</v>
      </c>
      <c r="B835">
        <v>7089</v>
      </c>
      <c r="C835">
        <v>893</v>
      </c>
      <c r="D835">
        <v>7454</v>
      </c>
      <c r="E835">
        <v>8182</v>
      </c>
      <c r="F835">
        <v>6411</v>
      </c>
      <c r="G835">
        <v>6311</v>
      </c>
    </row>
    <row r="836" spans="1:7" x14ac:dyDescent="0.3">
      <c r="A836" s="1" t="s">
        <v>21</v>
      </c>
      <c r="B836">
        <v>6738</v>
      </c>
      <c r="C836">
        <v>721</v>
      </c>
      <c r="D836">
        <v>6914</v>
      </c>
      <c r="E836">
        <v>7685</v>
      </c>
      <c r="F836">
        <v>6208</v>
      </c>
      <c r="G836">
        <v>6147</v>
      </c>
    </row>
    <row r="837" spans="1:7" x14ac:dyDescent="0.3">
      <c r="A837" s="1" t="s">
        <v>22</v>
      </c>
      <c r="B837">
        <v>746</v>
      </c>
      <c r="C837">
        <v>131</v>
      </c>
      <c r="D837">
        <v>563</v>
      </c>
      <c r="E837">
        <v>749</v>
      </c>
      <c r="F837">
        <v>866</v>
      </c>
      <c r="G837">
        <v>805</v>
      </c>
    </row>
    <row r="838" spans="1:7" x14ac:dyDescent="0.3">
      <c r="A838" s="1" t="s">
        <v>23</v>
      </c>
      <c r="B838">
        <v>300</v>
      </c>
      <c r="C838">
        <v>71</v>
      </c>
      <c r="D838">
        <v>254</v>
      </c>
      <c r="E838">
        <v>377</v>
      </c>
      <c r="F838">
        <v>343</v>
      </c>
      <c r="G838">
        <v>227</v>
      </c>
    </row>
    <row r="839" spans="1:7" x14ac:dyDescent="0.3">
      <c r="A839" s="1" t="s">
        <v>24</v>
      </c>
      <c r="B839">
        <v>55</v>
      </c>
      <c r="C839">
        <v>8</v>
      </c>
      <c r="D839">
        <v>49</v>
      </c>
      <c r="E839">
        <v>67</v>
      </c>
      <c r="F839">
        <v>51</v>
      </c>
      <c r="G839">
        <v>54</v>
      </c>
    </row>
    <row r="840" spans="1:7" x14ac:dyDescent="0.3">
      <c r="A840" s="1" t="s">
        <v>25</v>
      </c>
      <c r="B840">
        <v>12786</v>
      </c>
      <c r="C840">
        <v>2749</v>
      </c>
      <c r="D840">
        <v>15287</v>
      </c>
      <c r="E840">
        <v>14253</v>
      </c>
      <c r="F840">
        <v>9014</v>
      </c>
      <c r="G840">
        <v>12590</v>
      </c>
    </row>
    <row r="841" spans="1:7" x14ac:dyDescent="0.3">
      <c r="A841" s="1" t="s">
        <v>26</v>
      </c>
      <c r="B841">
        <v>423</v>
      </c>
      <c r="C841">
        <v>81</v>
      </c>
      <c r="D841">
        <v>509</v>
      </c>
      <c r="E841">
        <v>473</v>
      </c>
      <c r="F841">
        <v>338</v>
      </c>
      <c r="G841">
        <v>370</v>
      </c>
    </row>
    <row r="842" spans="1:7" x14ac:dyDescent="0.3">
      <c r="A842" s="1" t="s">
        <v>27</v>
      </c>
      <c r="B842">
        <v>96</v>
      </c>
      <c r="C842">
        <v>18</v>
      </c>
      <c r="D842">
        <v>74</v>
      </c>
      <c r="E842">
        <v>96</v>
      </c>
      <c r="F842">
        <v>118</v>
      </c>
      <c r="G842">
        <v>96</v>
      </c>
    </row>
    <row r="843" spans="1:7" x14ac:dyDescent="0.3">
      <c r="A843" s="1" t="s">
        <v>28</v>
      </c>
      <c r="B843">
        <v>73</v>
      </c>
      <c r="C843">
        <v>30</v>
      </c>
      <c r="D843">
        <v>106</v>
      </c>
      <c r="E843">
        <v>89</v>
      </c>
      <c r="F843">
        <v>41</v>
      </c>
      <c r="G843">
        <v>56</v>
      </c>
    </row>
    <row r="844" spans="1:7" x14ac:dyDescent="0.3">
      <c r="A844" s="1" t="s">
        <v>29</v>
      </c>
      <c r="B844">
        <v>18</v>
      </c>
      <c r="C844">
        <v>2</v>
      </c>
      <c r="D844">
        <v>15</v>
      </c>
      <c r="E844">
        <v>19</v>
      </c>
      <c r="F844">
        <v>19</v>
      </c>
      <c r="G844">
        <v>17</v>
      </c>
    </row>
    <row r="845" spans="1:7" x14ac:dyDescent="0.3">
      <c r="A845" s="1" t="s">
        <v>30</v>
      </c>
      <c r="B845">
        <v>123</v>
      </c>
      <c r="C845">
        <v>11</v>
      </c>
      <c r="D845">
        <v>130</v>
      </c>
      <c r="E845">
        <v>134</v>
      </c>
      <c r="F845">
        <v>117</v>
      </c>
      <c r="G845">
        <v>111</v>
      </c>
    </row>
    <row r="846" spans="1:7" x14ac:dyDescent="0.3">
      <c r="A846" s="1" t="s">
        <v>31</v>
      </c>
      <c r="B846">
        <v>121</v>
      </c>
      <c r="C846">
        <v>13</v>
      </c>
      <c r="D846">
        <v>131</v>
      </c>
      <c r="E846">
        <v>134</v>
      </c>
      <c r="F846">
        <v>111</v>
      </c>
      <c r="G846">
        <v>109</v>
      </c>
    </row>
    <row r="847" spans="1:7" x14ac:dyDescent="0.3">
      <c r="A847" s="1" t="s">
        <v>32</v>
      </c>
      <c r="B847">
        <v>7011</v>
      </c>
      <c r="C847">
        <v>903</v>
      </c>
      <c r="D847">
        <v>7539</v>
      </c>
      <c r="E847">
        <v>8012</v>
      </c>
      <c r="F847">
        <v>6262</v>
      </c>
      <c r="G847">
        <v>6234</v>
      </c>
    </row>
    <row r="848" spans="1:7" x14ac:dyDescent="0.3">
      <c r="A848" s="1" t="s">
        <v>33</v>
      </c>
      <c r="B848">
        <v>6474</v>
      </c>
      <c r="C848">
        <v>704</v>
      </c>
      <c r="D848">
        <v>6611</v>
      </c>
      <c r="E848">
        <v>7416</v>
      </c>
      <c r="F848">
        <v>5962</v>
      </c>
      <c r="G848">
        <v>5907</v>
      </c>
    </row>
    <row r="849" spans="1:7" x14ac:dyDescent="0.3">
      <c r="A849" s="1" t="s">
        <v>34</v>
      </c>
      <c r="B849">
        <v>863</v>
      </c>
      <c r="C849">
        <v>181</v>
      </c>
      <c r="D849">
        <v>770</v>
      </c>
      <c r="E849">
        <v>834</v>
      </c>
      <c r="F849">
        <v>1126</v>
      </c>
      <c r="G849">
        <v>723</v>
      </c>
    </row>
    <row r="850" spans="1:7" x14ac:dyDescent="0.3">
      <c r="A850" s="1" t="s">
        <v>35</v>
      </c>
      <c r="B850">
        <v>452</v>
      </c>
      <c r="C850">
        <v>81</v>
      </c>
      <c r="D850">
        <v>425</v>
      </c>
      <c r="E850">
        <v>351</v>
      </c>
      <c r="F850">
        <v>500</v>
      </c>
      <c r="G850">
        <v>532</v>
      </c>
    </row>
    <row r="851" spans="1:7" x14ac:dyDescent="0.3">
      <c r="A851" s="1" t="s">
        <v>36</v>
      </c>
      <c r="B851">
        <v>21</v>
      </c>
      <c r="C851">
        <v>2</v>
      </c>
      <c r="D851">
        <v>19</v>
      </c>
      <c r="E851">
        <v>22</v>
      </c>
      <c r="F851">
        <v>24</v>
      </c>
      <c r="G851">
        <v>21</v>
      </c>
    </row>
    <row r="852" spans="1:7" x14ac:dyDescent="0.3">
      <c r="A852" s="1" t="s">
        <v>37</v>
      </c>
      <c r="B852">
        <v>10318</v>
      </c>
      <c r="C852">
        <v>1262</v>
      </c>
      <c r="D852">
        <v>10957</v>
      </c>
      <c r="E852">
        <v>11784</v>
      </c>
      <c r="F852">
        <v>9216</v>
      </c>
      <c r="G852">
        <v>9316</v>
      </c>
    </row>
    <row r="853" spans="1:7" x14ac:dyDescent="0.3">
      <c r="A853" s="1" t="s">
        <v>38</v>
      </c>
      <c r="B853">
        <v>2214</v>
      </c>
      <c r="C853">
        <v>950</v>
      </c>
      <c r="D853">
        <v>1188</v>
      </c>
      <c r="E853">
        <v>3183</v>
      </c>
      <c r="F853">
        <v>2840</v>
      </c>
      <c r="G853">
        <v>1646</v>
      </c>
    </row>
    <row r="854" spans="1:7" x14ac:dyDescent="0.3">
      <c r="A854" s="1" t="s">
        <v>39</v>
      </c>
      <c r="B854">
        <v>181</v>
      </c>
      <c r="C854">
        <v>55</v>
      </c>
      <c r="D854">
        <v>105</v>
      </c>
      <c r="E854">
        <v>192</v>
      </c>
      <c r="F854">
        <v>235</v>
      </c>
      <c r="G854">
        <v>193</v>
      </c>
    </row>
    <row r="855" spans="1:7" x14ac:dyDescent="0.3">
      <c r="A855" s="1" t="s">
        <v>40</v>
      </c>
      <c r="B855">
        <v>114</v>
      </c>
      <c r="C855">
        <v>21</v>
      </c>
      <c r="D855">
        <v>106</v>
      </c>
      <c r="E855">
        <v>134</v>
      </c>
      <c r="F855">
        <v>128</v>
      </c>
      <c r="G855">
        <v>89</v>
      </c>
    </row>
    <row r="856" spans="1:7" x14ac:dyDescent="0.3">
      <c r="A856" s="1" t="s">
        <v>41</v>
      </c>
      <c r="B856">
        <v>18</v>
      </c>
      <c r="C856">
        <v>3</v>
      </c>
      <c r="D856">
        <v>14</v>
      </c>
      <c r="E856">
        <v>19</v>
      </c>
      <c r="F856">
        <v>21</v>
      </c>
      <c r="G856">
        <v>18</v>
      </c>
    </row>
    <row r="857" spans="1:7" x14ac:dyDescent="0.3">
      <c r="A857" s="1" t="s">
        <v>42</v>
      </c>
      <c r="B857">
        <v>118</v>
      </c>
      <c r="C857">
        <v>15</v>
      </c>
      <c r="D857">
        <v>129</v>
      </c>
      <c r="E857">
        <v>134</v>
      </c>
      <c r="F857">
        <v>108</v>
      </c>
      <c r="G857">
        <v>103</v>
      </c>
    </row>
    <row r="858" spans="1:7" x14ac:dyDescent="0.3">
      <c r="A858" s="1" t="s">
        <v>43</v>
      </c>
      <c r="B858">
        <v>121</v>
      </c>
      <c r="C858">
        <v>12</v>
      </c>
      <c r="D858">
        <v>131</v>
      </c>
      <c r="E858">
        <v>133</v>
      </c>
      <c r="F858">
        <v>112</v>
      </c>
      <c r="G858">
        <v>110</v>
      </c>
    </row>
    <row r="859" spans="1:7" x14ac:dyDescent="0.3">
      <c r="A859" s="1" t="s">
        <v>44</v>
      </c>
      <c r="B859">
        <v>6618</v>
      </c>
      <c r="C859">
        <v>756</v>
      </c>
      <c r="D859">
        <v>7000</v>
      </c>
      <c r="E859">
        <v>7495</v>
      </c>
      <c r="F859">
        <v>6044</v>
      </c>
      <c r="G859">
        <v>5933</v>
      </c>
    </row>
    <row r="860" spans="1:7" x14ac:dyDescent="0.3">
      <c r="A860" s="1" t="s">
        <v>45</v>
      </c>
      <c r="B860">
        <v>6267</v>
      </c>
      <c r="C860">
        <v>643</v>
      </c>
      <c r="D860">
        <v>6435</v>
      </c>
      <c r="E860">
        <v>7106</v>
      </c>
      <c r="F860">
        <v>5758</v>
      </c>
      <c r="G860">
        <v>5769</v>
      </c>
    </row>
    <row r="861" spans="1:7" x14ac:dyDescent="0.3">
      <c r="A861" s="1" t="s">
        <v>46</v>
      </c>
      <c r="B861">
        <v>290</v>
      </c>
      <c r="C861">
        <v>40</v>
      </c>
      <c r="D861">
        <v>234</v>
      </c>
      <c r="E861">
        <v>290</v>
      </c>
      <c r="F861">
        <v>326</v>
      </c>
      <c r="G861">
        <v>308</v>
      </c>
    </row>
    <row r="862" spans="1:7" x14ac:dyDescent="0.3">
      <c r="A862" s="1" t="s">
        <v>47</v>
      </c>
      <c r="B862">
        <v>324</v>
      </c>
      <c r="C862">
        <v>52</v>
      </c>
      <c r="D862">
        <v>256</v>
      </c>
      <c r="E862">
        <v>311</v>
      </c>
      <c r="F862">
        <v>366</v>
      </c>
      <c r="G862">
        <v>363</v>
      </c>
    </row>
    <row r="863" spans="1:7" x14ac:dyDescent="0.3">
      <c r="A863" s="1" t="s">
        <v>48</v>
      </c>
      <c r="B863">
        <v>17</v>
      </c>
      <c r="C863">
        <v>2</v>
      </c>
      <c r="D863">
        <v>16</v>
      </c>
      <c r="E863">
        <v>15</v>
      </c>
      <c r="F863">
        <v>19</v>
      </c>
      <c r="G863">
        <v>18</v>
      </c>
    </row>
    <row r="864" spans="1:7" x14ac:dyDescent="0.3">
      <c r="A864" s="1" t="s">
        <v>49</v>
      </c>
      <c r="B864">
        <v>13759</v>
      </c>
      <c r="C864">
        <v>1953</v>
      </c>
      <c r="D864">
        <v>14949</v>
      </c>
      <c r="E864">
        <v>15810</v>
      </c>
      <c r="F864">
        <v>11607</v>
      </c>
      <c r="G864">
        <v>12670</v>
      </c>
    </row>
    <row r="865" spans="1:7" x14ac:dyDescent="0.3">
      <c r="A865" s="1" t="s">
        <v>50</v>
      </c>
      <c r="B865">
        <v>539</v>
      </c>
      <c r="C865">
        <v>41</v>
      </c>
      <c r="D865">
        <v>512</v>
      </c>
      <c r="E865">
        <v>595</v>
      </c>
      <c r="F865">
        <v>545</v>
      </c>
      <c r="G865">
        <v>504</v>
      </c>
    </row>
    <row r="866" spans="1:7" x14ac:dyDescent="0.3">
      <c r="A866" s="1" t="s">
        <v>51</v>
      </c>
      <c r="B866">
        <v>121</v>
      </c>
      <c r="C866">
        <v>36</v>
      </c>
      <c r="D866">
        <v>82</v>
      </c>
      <c r="E866">
        <v>101</v>
      </c>
      <c r="F866">
        <v>146</v>
      </c>
      <c r="G866">
        <v>157</v>
      </c>
    </row>
    <row r="867" spans="1:7" x14ac:dyDescent="0.3">
      <c r="A867" s="1" t="s">
        <v>52</v>
      </c>
      <c r="B867">
        <v>80</v>
      </c>
      <c r="C867">
        <v>28</v>
      </c>
      <c r="D867">
        <v>60</v>
      </c>
      <c r="E867">
        <v>115</v>
      </c>
      <c r="F867">
        <v>92</v>
      </c>
      <c r="G867">
        <v>54</v>
      </c>
    </row>
    <row r="868" spans="1:7" x14ac:dyDescent="0.3">
      <c r="A868" s="1" t="s">
        <v>53</v>
      </c>
      <c r="B868">
        <v>19</v>
      </c>
      <c r="C868">
        <v>2</v>
      </c>
      <c r="D868">
        <v>17</v>
      </c>
      <c r="E868">
        <v>16</v>
      </c>
      <c r="F868">
        <v>21</v>
      </c>
      <c r="G868">
        <v>21</v>
      </c>
    </row>
    <row r="869" spans="1:7" x14ac:dyDescent="0.3">
      <c r="A869" s="1" t="s">
        <v>54</v>
      </c>
      <c r="B869">
        <v>120</v>
      </c>
      <c r="C869">
        <v>12</v>
      </c>
      <c r="D869">
        <v>128</v>
      </c>
      <c r="E869">
        <v>132</v>
      </c>
      <c r="F869">
        <v>111</v>
      </c>
      <c r="G869">
        <v>109</v>
      </c>
    </row>
    <row r="870" spans="1:7" x14ac:dyDescent="0.3">
      <c r="A870" s="1" t="s">
        <v>55</v>
      </c>
      <c r="B870">
        <v>122</v>
      </c>
      <c r="C870">
        <v>12</v>
      </c>
      <c r="D870">
        <v>132</v>
      </c>
      <c r="E870">
        <v>134</v>
      </c>
      <c r="F870">
        <v>111</v>
      </c>
      <c r="G870">
        <v>112</v>
      </c>
    </row>
    <row r="871" spans="1:7" x14ac:dyDescent="0.3">
      <c r="A871" s="1" t="s">
        <v>56</v>
      </c>
      <c r="B871">
        <v>7171</v>
      </c>
      <c r="C871">
        <v>701</v>
      </c>
      <c r="D871">
        <v>7488</v>
      </c>
      <c r="E871">
        <v>8010</v>
      </c>
      <c r="F871">
        <v>6628</v>
      </c>
      <c r="G871">
        <v>6558</v>
      </c>
    </row>
    <row r="872" spans="1:7" x14ac:dyDescent="0.3">
      <c r="A872" s="1" t="s">
        <v>57</v>
      </c>
      <c r="B872">
        <v>6664</v>
      </c>
      <c r="C872">
        <v>531</v>
      </c>
      <c r="D872">
        <v>6583</v>
      </c>
      <c r="E872">
        <v>7430</v>
      </c>
      <c r="F872">
        <v>6420</v>
      </c>
      <c r="G872">
        <v>6223</v>
      </c>
    </row>
    <row r="873" spans="1:7" x14ac:dyDescent="0.3">
      <c r="A873" s="1" t="s">
        <v>58</v>
      </c>
      <c r="B873">
        <v>568</v>
      </c>
      <c r="C873">
        <v>110</v>
      </c>
      <c r="D873">
        <v>427</v>
      </c>
      <c r="E873">
        <v>636</v>
      </c>
      <c r="F873">
        <v>674</v>
      </c>
      <c r="G873">
        <v>536</v>
      </c>
    </row>
    <row r="874" spans="1:7" x14ac:dyDescent="0.3">
      <c r="A874" s="1" t="s">
        <v>59</v>
      </c>
      <c r="B874">
        <v>190</v>
      </c>
      <c r="C874">
        <v>17</v>
      </c>
      <c r="D874">
        <v>186</v>
      </c>
      <c r="E874">
        <v>191</v>
      </c>
      <c r="F874">
        <v>213</v>
      </c>
      <c r="G874">
        <v>172</v>
      </c>
    </row>
    <row r="875" spans="1:7" x14ac:dyDescent="0.3">
      <c r="A875" s="1" t="s">
        <v>60</v>
      </c>
      <c r="B875">
        <v>28</v>
      </c>
      <c r="C875">
        <v>0</v>
      </c>
      <c r="D875">
        <v>28</v>
      </c>
      <c r="E875">
        <v>28</v>
      </c>
      <c r="F875">
        <v>27</v>
      </c>
      <c r="G875">
        <v>28</v>
      </c>
    </row>
    <row r="876" spans="1:7" x14ac:dyDescent="0.3">
      <c r="A876" s="1" t="s">
        <v>61</v>
      </c>
      <c r="B876">
        <v>11410</v>
      </c>
      <c r="C876">
        <v>1060</v>
      </c>
      <c r="D876">
        <v>11759</v>
      </c>
      <c r="E876">
        <v>12754</v>
      </c>
      <c r="F876">
        <v>10488</v>
      </c>
      <c r="G876">
        <v>10640</v>
      </c>
    </row>
    <row r="877" spans="1:7" x14ac:dyDescent="0.3">
      <c r="A877" s="1" t="s">
        <v>62</v>
      </c>
      <c r="B877">
        <v>362</v>
      </c>
      <c r="C877">
        <v>65</v>
      </c>
      <c r="D877">
        <v>371</v>
      </c>
      <c r="E877">
        <v>450</v>
      </c>
      <c r="F877">
        <v>316</v>
      </c>
      <c r="G877">
        <v>311</v>
      </c>
    </row>
    <row r="878" spans="1:7" x14ac:dyDescent="0.3">
      <c r="A878" s="1" t="s">
        <v>63</v>
      </c>
      <c r="B878">
        <v>107</v>
      </c>
      <c r="C878">
        <v>41</v>
      </c>
      <c r="D878">
        <v>57</v>
      </c>
      <c r="E878">
        <v>125</v>
      </c>
      <c r="F878">
        <v>151</v>
      </c>
      <c r="G878">
        <v>96</v>
      </c>
    </row>
    <row r="879" spans="1:7" x14ac:dyDescent="0.3">
      <c r="A879" s="1" t="s">
        <v>64</v>
      </c>
      <c r="B879">
        <v>114</v>
      </c>
      <c r="C879">
        <v>24</v>
      </c>
      <c r="D879">
        <v>138</v>
      </c>
      <c r="E879">
        <v>133</v>
      </c>
      <c r="F879">
        <v>91</v>
      </c>
      <c r="G879">
        <v>96</v>
      </c>
    </row>
    <row r="880" spans="1:7" x14ac:dyDescent="0.3">
      <c r="A880" s="1" t="s">
        <v>65</v>
      </c>
      <c r="B880">
        <v>18</v>
      </c>
      <c r="C880">
        <v>1</v>
      </c>
      <c r="D880">
        <v>17</v>
      </c>
      <c r="E880">
        <v>16</v>
      </c>
      <c r="F880">
        <v>18</v>
      </c>
      <c r="G880">
        <v>19</v>
      </c>
    </row>
    <row r="881" spans="1:7" x14ac:dyDescent="0.3">
      <c r="A881" s="1" t="s">
        <v>66</v>
      </c>
      <c r="B881">
        <v>117</v>
      </c>
      <c r="C881">
        <v>11</v>
      </c>
      <c r="D881">
        <v>123</v>
      </c>
      <c r="E881">
        <v>130</v>
      </c>
      <c r="F881">
        <v>109</v>
      </c>
      <c r="G881">
        <v>106</v>
      </c>
    </row>
    <row r="882" spans="1:7" x14ac:dyDescent="0.3">
      <c r="A882" s="1" t="s">
        <v>67</v>
      </c>
      <c r="B882">
        <v>123</v>
      </c>
      <c r="C882">
        <v>13</v>
      </c>
      <c r="D882">
        <v>130</v>
      </c>
      <c r="E882">
        <v>138</v>
      </c>
      <c r="F882">
        <v>113</v>
      </c>
      <c r="G882">
        <v>111</v>
      </c>
    </row>
    <row r="883" spans="1:7" x14ac:dyDescent="0.3">
      <c r="A883" s="1" t="s">
        <v>68</v>
      </c>
      <c r="B883">
        <v>6974</v>
      </c>
      <c r="C883">
        <v>692</v>
      </c>
      <c r="D883">
        <v>7276</v>
      </c>
      <c r="E883">
        <v>7808</v>
      </c>
      <c r="F883">
        <v>6457</v>
      </c>
      <c r="G883">
        <v>6354</v>
      </c>
    </row>
    <row r="884" spans="1:7" x14ac:dyDescent="0.3">
      <c r="A884" s="1" t="s">
        <v>69</v>
      </c>
      <c r="B884">
        <v>6626</v>
      </c>
      <c r="C884">
        <v>594</v>
      </c>
      <c r="D884">
        <v>6624</v>
      </c>
      <c r="E884">
        <v>7460</v>
      </c>
      <c r="F884">
        <v>6303</v>
      </c>
      <c r="G884">
        <v>6117</v>
      </c>
    </row>
    <row r="885" spans="1:7" x14ac:dyDescent="0.3">
      <c r="A885" s="1" t="s">
        <v>70</v>
      </c>
      <c r="B885">
        <v>587</v>
      </c>
      <c r="C885">
        <v>80</v>
      </c>
      <c r="D885">
        <v>513</v>
      </c>
      <c r="E885">
        <v>573</v>
      </c>
      <c r="F885">
        <v>701</v>
      </c>
      <c r="G885">
        <v>561</v>
      </c>
    </row>
    <row r="886" spans="1:7" x14ac:dyDescent="0.3">
      <c r="A886" s="1" t="s">
        <v>71</v>
      </c>
      <c r="B886">
        <v>640</v>
      </c>
      <c r="C886">
        <v>145</v>
      </c>
      <c r="D886">
        <v>470</v>
      </c>
      <c r="E886">
        <v>573</v>
      </c>
      <c r="F886">
        <v>789</v>
      </c>
      <c r="G886">
        <v>728</v>
      </c>
    </row>
    <row r="887" spans="1:7" x14ac:dyDescent="0.3">
      <c r="A887" s="1" t="s">
        <v>72</v>
      </c>
      <c r="B887">
        <v>28</v>
      </c>
      <c r="C887">
        <v>6</v>
      </c>
      <c r="D887">
        <v>23</v>
      </c>
      <c r="E887">
        <v>36</v>
      </c>
      <c r="F887">
        <v>30</v>
      </c>
      <c r="G887">
        <v>24</v>
      </c>
    </row>
    <row r="888" spans="1:7" x14ac:dyDescent="0.3">
      <c r="A888" s="1" t="s">
        <v>73</v>
      </c>
      <c r="B888">
        <v>10166</v>
      </c>
      <c r="C888">
        <v>522</v>
      </c>
      <c r="D888">
        <v>10404</v>
      </c>
      <c r="E888">
        <v>10788</v>
      </c>
      <c r="F888">
        <v>9697</v>
      </c>
      <c r="G888">
        <v>9774</v>
      </c>
    </row>
    <row r="889" spans="1:7" x14ac:dyDescent="0.3">
      <c r="A889" s="1" t="s">
        <v>74</v>
      </c>
      <c r="B889">
        <v>1383</v>
      </c>
      <c r="C889">
        <v>383</v>
      </c>
      <c r="D889">
        <v>1477</v>
      </c>
      <c r="E889">
        <v>1883</v>
      </c>
      <c r="F889">
        <v>1136</v>
      </c>
      <c r="G889">
        <v>1036</v>
      </c>
    </row>
    <row r="890" spans="1:7" x14ac:dyDescent="0.3">
      <c r="A890" s="1" t="s">
        <v>75</v>
      </c>
      <c r="B890">
        <v>103</v>
      </c>
      <c r="C890">
        <v>38</v>
      </c>
      <c r="D890">
        <v>60</v>
      </c>
      <c r="E890">
        <v>84</v>
      </c>
      <c r="F890">
        <v>145</v>
      </c>
      <c r="G890">
        <v>121</v>
      </c>
    </row>
    <row r="891" spans="1:7" x14ac:dyDescent="0.3">
      <c r="A891" s="1" t="s">
        <v>76</v>
      </c>
      <c r="B891">
        <v>62</v>
      </c>
      <c r="C891">
        <v>19</v>
      </c>
      <c r="D891">
        <v>74</v>
      </c>
      <c r="E891">
        <v>78</v>
      </c>
      <c r="F891">
        <v>60</v>
      </c>
      <c r="G891">
        <v>37</v>
      </c>
    </row>
    <row r="892" spans="1:7" x14ac:dyDescent="0.3">
      <c r="A892" s="1" t="s">
        <v>77</v>
      </c>
      <c r="B892">
        <v>17</v>
      </c>
      <c r="C892">
        <v>4</v>
      </c>
      <c r="D892">
        <v>13</v>
      </c>
      <c r="E892">
        <v>14</v>
      </c>
      <c r="F892">
        <v>21</v>
      </c>
      <c r="G892">
        <v>19</v>
      </c>
    </row>
    <row r="893" spans="1:7" x14ac:dyDescent="0.3">
      <c r="A893" s="1" t="s">
        <v>78</v>
      </c>
      <c r="B893">
        <v>122</v>
      </c>
      <c r="C893">
        <v>10</v>
      </c>
      <c r="D893">
        <v>128</v>
      </c>
      <c r="E893">
        <v>133</v>
      </c>
      <c r="F893">
        <v>115</v>
      </c>
      <c r="G893">
        <v>112</v>
      </c>
    </row>
    <row r="894" spans="1:7" x14ac:dyDescent="0.3">
      <c r="A894" s="1" t="s">
        <v>79</v>
      </c>
      <c r="B894">
        <v>122</v>
      </c>
      <c r="C894">
        <v>13</v>
      </c>
      <c r="D894">
        <v>131</v>
      </c>
      <c r="E894">
        <v>134</v>
      </c>
      <c r="F894">
        <v>110</v>
      </c>
      <c r="G894">
        <v>113</v>
      </c>
    </row>
    <row r="895" spans="1:7" x14ac:dyDescent="0.3">
      <c r="A895" s="1" t="s">
        <v>80</v>
      </c>
      <c r="B895">
        <v>7018</v>
      </c>
      <c r="C895">
        <v>632</v>
      </c>
      <c r="D895">
        <v>7272</v>
      </c>
      <c r="E895">
        <v>7793</v>
      </c>
      <c r="F895">
        <v>6551</v>
      </c>
      <c r="G895">
        <v>6456</v>
      </c>
    </row>
    <row r="896" spans="1:7" x14ac:dyDescent="0.3">
      <c r="A896" s="1" t="s">
        <v>81</v>
      </c>
      <c r="B896">
        <v>6357</v>
      </c>
      <c r="C896">
        <v>448</v>
      </c>
      <c r="D896">
        <v>6488</v>
      </c>
      <c r="E896">
        <v>6934</v>
      </c>
      <c r="F896">
        <v>6015</v>
      </c>
      <c r="G896">
        <v>5990</v>
      </c>
    </row>
    <row r="897" spans="1:7" x14ac:dyDescent="0.3">
      <c r="A897" s="1" t="s">
        <v>82</v>
      </c>
      <c r="B897">
        <v>470</v>
      </c>
      <c r="C897">
        <v>103</v>
      </c>
      <c r="D897">
        <v>329</v>
      </c>
      <c r="E897">
        <v>518</v>
      </c>
      <c r="F897">
        <v>569</v>
      </c>
      <c r="G897">
        <v>463</v>
      </c>
    </row>
    <row r="898" spans="1:7" x14ac:dyDescent="0.3">
      <c r="A898" s="1" t="s">
        <v>83</v>
      </c>
      <c r="B898">
        <v>671</v>
      </c>
      <c r="C898">
        <v>102</v>
      </c>
      <c r="D898">
        <v>547</v>
      </c>
      <c r="E898">
        <v>647</v>
      </c>
      <c r="F898">
        <v>790</v>
      </c>
      <c r="G898">
        <v>701</v>
      </c>
    </row>
    <row r="899" spans="1:7" x14ac:dyDescent="0.3">
      <c r="A899" s="1" t="s">
        <v>84</v>
      </c>
      <c r="B899">
        <v>17</v>
      </c>
      <c r="C899">
        <v>2</v>
      </c>
      <c r="D899">
        <v>20</v>
      </c>
      <c r="E899">
        <v>18</v>
      </c>
      <c r="F899">
        <v>17</v>
      </c>
      <c r="G899">
        <v>16</v>
      </c>
    </row>
    <row r="900" spans="1:7" x14ac:dyDescent="0.3">
      <c r="A900" s="1" t="s">
        <v>85</v>
      </c>
      <c r="B900">
        <v>13660</v>
      </c>
      <c r="C900">
        <v>2293</v>
      </c>
      <c r="D900">
        <v>14175</v>
      </c>
      <c r="E900">
        <v>16692</v>
      </c>
      <c r="F900">
        <v>11989</v>
      </c>
      <c r="G900">
        <v>11783</v>
      </c>
    </row>
    <row r="901" spans="1:7" x14ac:dyDescent="0.3">
      <c r="A901" s="1" t="s">
        <v>86</v>
      </c>
      <c r="B901">
        <v>838</v>
      </c>
      <c r="C901">
        <v>246</v>
      </c>
      <c r="D901">
        <v>904</v>
      </c>
      <c r="E901">
        <v>1158</v>
      </c>
      <c r="F901">
        <v>670</v>
      </c>
      <c r="G901">
        <v>621</v>
      </c>
    </row>
    <row r="902" spans="1:7" x14ac:dyDescent="0.3">
      <c r="A902" s="1" t="s">
        <v>87</v>
      </c>
      <c r="B902">
        <v>109</v>
      </c>
      <c r="C902">
        <v>11</v>
      </c>
      <c r="D902">
        <v>99</v>
      </c>
      <c r="E902">
        <v>102</v>
      </c>
      <c r="F902">
        <v>114</v>
      </c>
      <c r="G902">
        <v>123</v>
      </c>
    </row>
    <row r="903" spans="1:7" x14ac:dyDescent="0.3">
      <c r="A903" s="1" t="s">
        <v>88</v>
      </c>
      <c r="B903">
        <v>35</v>
      </c>
      <c r="C903">
        <v>3</v>
      </c>
      <c r="D903">
        <v>39</v>
      </c>
      <c r="E903">
        <v>35</v>
      </c>
      <c r="F903">
        <v>35</v>
      </c>
      <c r="G903">
        <v>32</v>
      </c>
    </row>
    <row r="904" spans="1:7" x14ac:dyDescent="0.3">
      <c r="A904" s="1" t="s">
        <v>89</v>
      </c>
      <c r="B904">
        <v>17</v>
      </c>
      <c r="C904">
        <v>2</v>
      </c>
      <c r="D904">
        <v>15</v>
      </c>
      <c r="E904">
        <v>16</v>
      </c>
      <c r="F904">
        <v>17</v>
      </c>
      <c r="G904">
        <v>19</v>
      </c>
    </row>
    <row r="905" spans="1:7" x14ac:dyDescent="0.3">
      <c r="A905" s="1" t="s">
        <v>90</v>
      </c>
      <c r="B905">
        <v>123</v>
      </c>
      <c r="C905">
        <v>12</v>
      </c>
      <c r="D905">
        <v>130</v>
      </c>
      <c r="E905">
        <v>137</v>
      </c>
      <c r="F905">
        <v>113</v>
      </c>
      <c r="G905">
        <v>112</v>
      </c>
    </row>
    <row r="906" spans="1:7" x14ac:dyDescent="0.3">
      <c r="A906" s="1" t="s">
        <v>91</v>
      </c>
      <c r="B906">
        <v>128</v>
      </c>
      <c r="C906">
        <v>13</v>
      </c>
      <c r="D906">
        <v>136</v>
      </c>
      <c r="E906">
        <v>142</v>
      </c>
      <c r="F906">
        <v>117</v>
      </c>
      <c r="G906">
        <v>115</v>
      </c>
    </row>
    <row r="907" spans="1:7" x14ac:dyDescent="0.3">
      <c r="A907" s="1" t="s">
        <v>92</v>
      </c>
      <c r="B907">
        <v>124</v>
      </c>
      <c r="C907">
        <v>13</v>
      </c>
      <c r="D907">
        <v>133</v>
      </c>
      <c r="E907">
        <v>137</v>
      </c>
      <c r="F907">
        <v>113</v>
      </c>
      <c r="G907">
        <v>112</v>
      </c>
    </row>
    <row r="908" spans="1:7" x14ac:dyDescent="0.3">
      <c r="A908" s="1" t="s">
        <v>93</v>
      </c>
      <c r="B908">
        <v>122</v>
      </c>
      <c r="C908">
        <v>11</v>
      </c>
      <c r="D908">
        <v>129</v>
      </c>
      <c r="E908">
        <v>132</v>
      </c>
      <c r="F908">
        <v>112</v>
      </c>
      <c r="G908">
        <v>113</v>
      </c>
    </row>
    <row r="909" spans="1:7" x14ac:dyDescent="0.3">
      <c r="A909" s="1" t="s">
        <v>94</v>
      </c>
      <c r="B909">
        <v>120</v>
      </c>
      <c r="C909">
        <v>13</v>
      </c>
      <c r="D909">
        <v>131</v>
      </c>
      <c r="E909">
        <v>132</v>
      </c>
      <c r="F909">
        <v>110</v>
      </c>
      <c r="G909">
        <v>107</v>
      </c>
    </row>
    <row r="910" spans="1:7" x14ac:dyDescent="0.3">
      <c r="A910" s="1" t="s">
        <v>95</v>
      </c>
      <c r="B910">
        <v>122</v>
      </c>
      <c r="C910">
        <v>13</v>
      </c>
      <c r="D910">
        <v>132</v>
      </c>
      <c r="E910">
        <v>136</v>
      </c>
      <c r="F910">
        <v>111</v>
      </c>
      <c r="G910">
        <v>111</v>
      </c>
    </row>
    <row r="911" spans="1:7" x14ac:dyDescent="0.3">
      <c r="A911" s="1" t="s">
        <v>96</v>
      </c>
      <c r="B911">
        <v>123</v>
      </c>
      <c r="C911">
        <v>13</v>
      </c>
      <c r="D911">
        <v>133</v>
      </c>
      <c r="E911">
        <v>134</v>
      </c>
      <c r="F911">
        <v>113</v>
      </c>
      <c r="G911">
        <v>111</v>
      </c>
    </row>
    <row r="912" spans="1:7" x14ac:dyDescent="0.3">
      <c r="A912" s="1" t="s">
        <v>97</v>
      </c>
      <c r="B912">
        <v>126</v>
      </c>
      <c r="C912">
        <v>11</v>
      </c>
      <c r="D912">
        <v>134</v>
      </c>
      <c r="E912">
        <v>136</v>
      </c>
      <c r="F912">
        <v>116</v>
      </c>
      <c r="G912">
        <v>116</v>
      </c>
    </row>
    <row r="913" spans="1:7" x14ac:dyDescent="0.3">
      <c r="A913" s="1" t="s">
        <v>98</v>
      </c>
      <c r="B913">
        <v>125</v>
      </c>
      <c r="C913">
        <v>13</v>
      </c>
      <c r="D913">
        <v>134</v>
      </c>
      <c r="E913">
        <v>138</v>
      </c>
      <c r="F913">
        <v>114</v>
      </c>
      <c r="G913">
        <v>114</v>
      </c>
    </row>
    <row r="914" spans="1:7" x14ac:dyDescent="0.3">
      <c r="A914" s="1" t="s">
        <v>99</v>
      </c>
      <c r="B914">
        <v>122</v>
      </c>
      <c r="C914">
        <v>11</v>
      </c>
      <c r="D914">
        <v>132</v>
      </c>
      <c r="E914">
        <v>131</v>
      </c>
      <c r="F914">
        <v>111</v>
      </c>
      <c r="G914">
        <v>115</v>
      </c>
    </row>
    <row r="915" spans="1:7" x14ac:dyDescent="0.3">
      <c r="A915" s="1" t="s">
        <v>100</v>
      </c>
      <c r="B915">
        <v>120</v>
      </c>
      <c r="C915">
        <v>11</v>
      </c>
      <c r="D915">
        <v>126</v>
      </c>
      <c r="E915">
        <v>131</v>
      </c>
      <c r="F915">
        <v>109</v>
      </c>
      <c r="G915">
        <v>112</v>
      </c>
    </row>
    <row r="916" spans="1:7" x14ac:dyDescent="0.3">
      <c r="A916" s="1" t="s">
        <v>101</v>
      </c>
      <c r="B916">
        <v>126</v>
      </c>
      <c r="C916">
        <v>11</v>
      </c>
      <c r="D916">
        <v>133</v>
      </c>
      <c r="E916">
        <v>138</v>
      </c>
      <c r="F916">
        <v>118</v>
      </c>
      <c r="G916">
        <v>115</v>
      </c>
    </row>
    <row r="917" spans="1:7" x14ac:dyDescent="0.3">
      <c r="A917" s="1" t="s">
        <v>102</v>
      </c>
      <c r="B917">
        <v>132</v>
      </c>
      <c r="C917">
        <v>13</v>
      </c>
      <c r="D917">
        <v>139</v>
      </c>
      <c r="E917">
        <v>147</v>
      </c>
      <c r="F917">
        <v>124</v>
      </c>
      <c r="G917">
        <v>118</v>
      </c>
    </row>
    <row r="919" spans="1:7" x14ac:dyDescent="0.3">
      <c r="A919" s="1" t="s">
        <v>180</v>
      </c>
    </row>
    <row r="920" spans="1:7" x14ac:dyDescent="0.3">
      <c r="A920" s="1" t="s">
        <v>0</v>
      </c>
      <c r="B920" s="1" t="s">
        <v>1</v>
      </c>
      <c r="C920" s="1" t="s">
        <v>2</v>
      </c>
      <c r="D920" s="1" t="s">
        <v>3</v>
      </c>
      <c r="E920" s="1" t="s">
        <v>4</v>
      </c>
      <c r="F920" s="1" t="s">
        <v>5</v>
      </c>
      <c r="G920" s="1" t="s">
        <v>6</v>
      </c>
    </row>
    <row r="921" spans="1:7" x14ac:dyDescent="0.3">
      <c r="A921" s="1" t="s">
        <v>7</v>
      </c>
      <c r="B921">
        <v>130</v>
      </c>
      <c r="C921">
        <v>5</v>
      </c>
      <c r="D921">
        <v>124</v>
      </c>
      <c r="E921">
        <v>128</v>
      </c>
      <c r="F921">
        <v>136</v>
      </c>
      <c r="G921">
        <v>132</v>
      </c>
    </row>
    <row r="922" spans="1:7" x14ac:dyDescent="0.3">
      <c r="A922" s="1" t="s">
        <v>8</v>
      </c>
      <c r="B922">
        <v>130</v>
      </c>
      <c r="C922">
        <v>4</v>
      </c>
      <c r="D922">
        <v>125</v>
      </c>
      <c r="E922">
        <v>129</v>
      </c>
      <c r="F922">
        <v>136</v>
      </c>
      <c r="G922">
        <v>131</v>
      </c>
    </row>
    <row r="923" spans="1:7" x14ac:dyDescent="0.3">
      <c r="A923" s="1" t="s">
        <v>9</v>
      </c>
      <c r="B923">
        <v>128</v>
      </c>
      <c r="C923">
        <v>4</v>
      </c>
      <c r="D923">
        <v>122</v>
      </c>
      <c r="E923">
        <v>128</v>
      </c>
      <c r="F923">
        <v>133</v>
      </c>
      <c r="G923">
        <v>129</v>
      </c>
    </row>
    <row r="924" spans="1:7" x14ac:dyDescent="0.3">
      <c r="A924" s="1" t="s">
        <v>10</v>
      </c>
      <c r="B924">
        <v>128</v>
      </c>
      <c r="C924">
        <v>2</v>
      </c>
      <c r="D924">
        <v>126</v>
      </c>
      <c r="E924">
        <v>127</v>
      </c>
      <c r="F924">
        <v>131</v>
      </c>
      <c r="G924">
        <v>128</v>
      </c>
    </row>
    <row r="925" spans="1:7" x14ac:dyDescent="0.3">
      <c r="A925" s="1" t="s">
        <v>11</v>
      </c>
      <c r="B925">
        <v>123</v>
      </c>
      <c r="C925">
        <v>6</v>
      </c>
      <c r="D925">
        <v>118</v>
      </c>
      <c r="E925">
        <v>124</v>
      </c>
      <c r="F925">
        <v>130</v>
      </c>
      <c r="G925">
        <v>119</v>
      </c>
    </row>
    <row r="926" spans="1:7" x14ac:dyDescent="0.3">
      <c r="A926" s="1" t="s">
        <v>12</v>
      </c>
      <c r="B926">
        <v>124</v>
      </c>
      <c r="C926">
        <v>6</v>
      </c>
      <c r="D926">
        <v>115</v>
      </c>
      <c r="E926">
        <v>125</v>
      </c>
      <c r="F926">
        <v>130</v>
      </c>
      <c r="G926">
        <v>126</v>
      </c>
    </row>
    <row r="927" spans="1:7" x14ac:dyDescent="0.3">
      <c r="A927" s="1" t="s">
        <v>13</v>
      </c>
      <c r="B927">
        <v>129</v>
      </c>
      <c r="C927">
        <v>3</v>
      </c>
      <c r="D927">
        <v>125</v>
      </c>
      <c r="E927">
        <v>130</v>
      </c>
      <c r="F927">
        <v>132</v>
      </c>
      <c r="G927">
        <v>127</v>
      </c>
    </row>
    <row r="928" spans="1:7" x14ac:dyDescent="0.3">
      <c r="A928" s="1" t="s">
        <v>14</v>
      </c>
      <c r="B928">
        <v>129</v>
      </c>
      <c r="C928">
        <v>3</v>
      </c>
      <c r="D928">
        <v>125</v>
      </c>
      <c r="E928">
        <v>128</v>
      </c>
      <c r="F928">
        <v>132</v>
      </c>
      <c r="G928">
        <v>130</v>
      </c>
    </row>
    <row r="929" spans="1:7" x14ac:dyDescent="0.3">
      <c r="A929" s="1" t="s">
        <v>15</v>
      </c>
      <c r="B929">
        <v>132</v>
      </c>
      <c r="C929">
        <v>4</v>
      </c>
      <c r="D929">
        <v>128</v>
      </c>
      <c r="E929">
        <v>130</v>
      </c>
      <c r="F929">
        <v>136</v>
      </c>
      <c r="G929">
        <v>134</v>
      </c>
    </row>
    <row r="930" spans="1:7" x14ac:dyDescent="0.3">
      <c r="A930" s="1" t="s">
        <v>16</v>
      </c>
      <c r="B930">
        <v>132</v>
      </c>
      <c r="C930">
        <v>3</v>
      </c>
      <c r="D930">
        <v>129</v>
      </c>
      <c r="E930">
        <v>132</v>
      </c>
      <c r="F930">
        <v>136</v>
      </c>
      <c r="G930">
        <v>131</v>
      </c>
    </row>
    <row r="931" spans="1:7" x14ac:dyDescent="0.3">
      <c r="A931" s="1" t="s">
        <v>17</v>
      </c>
      <c r="B931">
        <v>131</v>
      </c>
      <c r="C931">
        <v>4</v>
      </c>
      <c r="D931">
        <v>126</v>
      </c>
      <c r="E931">
        <v>130</v>
      </c>
      <c r="F931">
        <v>136</v>
      </c>
      <c r="G931">
        <v>131</v>
      </c>
    </row>
    <row r="932" spans="1:7" x14ac:dyDescent="0.3">
      <c r="A932" s="1" t="s">
        <v>18</v>
      </c>
      <c r="B932">
        <v>140</v>
      </c>
      <c r="C932">
        <v>5</v>
      </c>
      <c r="D932">
        <v>134</v>
      </c>
      <c r="E932">
        <v>138</v>
      </c>
      <c r="F932">
        <v>147</v>
      </c>
      <c r="G932">
        <v>140</v>
      </c>
    </row>
    <row r="933" spans="1:7" x14ac:dyDescent="0.3">
      <c r="A933" s="1" t="s">
        <v>19</v>
      </c>
      <c r="B933">
        <v>127</v>
      </c>
      <c r="C933">
        <v>4</v>
      </c>
      <c r="D933">
        <v>123</v>
      </c>
      <c r="E933">
        <v>127</v>
      </c>
      <c r="F933">
        <v>132</v>
      </c>
      <c r="G933">
        <v>126</v>
      </c>
    </row>
    <row r="934" spans="1:7" x14ac:dyDescent="0.3">
      <c r="A934" s="1" t="s">
        <v>20</v>
      </c>
      <c r="B934">
        <v>9050</v>
      </c>
      <c r="C934">
        <v>497</v>
      </c>
      <c r="D934">
        <v>8409</v>
      </c>
      <c r="E934">
        <v>9079</v>
      </c>
      <c r="F934">
        <v>9623</v>
      </c>
      <c r="G934">
        <v>9088</v>
      </c>
    </row>
    <row r="935" spans="1:7" x14ac:dyDescent="0.3">
      <c r="A935" s="1" t="s">
        <v>21</v>
      </c>
      <c r="B935">
        <v>9333</v>
      </c>
      <c r="C935">
        <v>600</v>
      </c>
      <c r="D935">
        <v>8506</v>
      </c>
      <c r="E935">
        <v>9460</v>
      </c>
      <c r="F935">
        <v>9942</v>
      </c>
      <c r="G935">
        <v>9426</v>
      </c>
    </row>
    <row r="936" spans="1:7" x14ac:dyDescent="0.3">
      <c r="A936" s="1" t="s">
        <v>22</v>
      </c>
      <c r="B936">
        <v>698</v>
      </c>
      <c r="C936">
        <v>202</v>
      </c>
      <c r="D936">
        <v>711</v>
      </c>
      <c r="E936">
        <v>415</v>
      </c>
      <c r="F936">
        <v>886</v>
      </c>
      <c r="G936">
        <v>778</v>
      </c>
    </row>
    <row r="937" spans="1:7" x14ac:dyDescent="0.3">
      <c r="A937" s="1" t="s">
        <v>23</v>
      </c>
      <c r="B937">
        <v>571</v>
      </c>
      <c r="C937">
        <v>82</v>
      </c>
      <c r="D937">
        <v>510</v>
      </c>
      <c r="E937">
        <v>588</v>
      </c>
      <c r="F937">
        <v>680</v>
      </c>
      <c r="G937">
        <v>507</v>
      </c>
    </row>
    <row r="938" spans="1:7" x14ac:dyDescent="0.3">
      <c r="A938" s="1" t="s">
        <v>24</v>
      </c>
      <c r="B938">
        <v>47</v>
      </c>
      <c r="C938">
        <v>10</v>
      </c>
      <c r="D938">
        <v>35</v>
      </c>
      <c r="E938">
        <v>52</v>
      </c>
      <c r="F938">
        <v>58</v>
      </c>
      <c r="G938">
        <v>43</v>
      </c>
    </row>
    <row r="939" spans="1:7" x14ac:dyDescent="0.3">
      <c r="A939" s="1" t="s">
        <v>25</v>
      </c>
      <c r="B939">
        <v>16849</v>
      </c>
      <c r="C939">
        <v>942</v>
      </c>
      <c r="D939">
        <v>16302</v>
      </c>
      <c r="E939">
        <v>17651</v>
      </c>
      <c r="F939">
        <v>15803</v>
      </c>
      <c r="G939">
        <v>17641</v>
      </c>
    </row>
    <row r="940" spans="1:7" x14ac:dyDescent="0.3">
      <c r="A940" s="1" t="s">
        <v>26</v>
      </c>
      <c r="B940">
        <v>341</v>
      </c>
      <c r="C940">
        <v>28</v>
      </c>
      <c r="D940">
        <v>324</v>
      </c>
      <c r="E940">
        <v>315</v>
      </c>
      <c r="F940">
        <v>349</v>
      </c>
      <c r="G940">
        <v>376</v>
      </c>
    </row>
    <row r="941" spans="1:7" x14ac:dyDescent="0.3">
      <c r="A941" s="1" t="s">
        <v>27</v>
      </c>
      <c r="B941">
        <v>50</v>
      </c>
      <c r="C941">
        <v>7</v>
      </c>
      <c r="D941">
        <v>45</v>
      </c>
      <c r="E941">
        <v>60</v>
      </c>
      <c r="F941">
        <v>48</v>
      </c>
      <c r="G941">
        <v>47</v>
      </c>
    </row>
    <row r="942" spans="1:7" x14ac:dyDescent="0.3">
      <c r="A942" s="1" t="s">
        <v>28</v>
      </c>
      <c r="B942">
        <v>74</v>
      </c>
      <c r="C942">
        <v>14</v>
      </c>
      <c r="D942">
        <v>66</v>
      </c>
      <c r="E942">
        <v>67</v>
      </c>
      <c r="F942">
        <v>69</v>
      </c>
      <c r="G942">
        <v>95</v>
      </c>
    </row>
    <row r="943" spans="1:7" x14ac:dyDescent="0.3">
      <c r="A943" s="1" t="s">
        <v>29</v>
      </c>
      <c r="B943">
        <v>13</v>
      </c>
      <c r="C943">
        <v>1</v>
      </c>
      <c r="D943">
        <v>11</v>
      </c>
      <c r="E943">
        <v>13</v>
      </c>
      <c r="F943">
        <v>14</v>
      </c>
      <c r="G943">
        <v>13</v>
      </c>
    </row>
    <row r="944" spans="1:7" x14ac:dyDescent="0.3">
      <c r="A944" s="1" t="s">
        <v>30</v>
      </c>
      <c r="B944">
        <v>126</v>
      </c>
      <c r="C944">
        <v>5</v>
      </c>
      <c r="D944">
        <v>123</v>
      </c>
      <c r="E944">
        <v>122</v>
      </c>
      <c r="F944">
        <v>132</v>
      </c>
      <c r="G944">
        <v>126</v>
      </c>
    </row>
    <row r="945" spans="1:7" x14ac:dyDescent="0.3">
      <c r="A945" s="1" t="s">
        <v>31</v>
      </c>
      <c r="B945">
        <v>127</v>
      </c>
      <c r="C945">
        <v>4</v>
      </c>
      <c r="D945">
        <v>123</v>
      </c>
      <c r="E945">
        <v>124</v>
      </c>
      <c r="F945">
        <v>131</v>
      </c>
      <c r="G945">
        <v>128</v>
      </c>
    </row>
    <row r="946" spans="1:7" x14ac:dyDescent="0.3">
      <c r="A946" s="1" t="s">
        <v>32</v>
      </c>
      <c r="B946">
        <v>8319</v>
      </c>
      <c r="C946">
        <v>464</v>
      </c>
      <c r="D946">
        <v>7730</v>
      </c>
      <c r="E946">
        <v>8259</v>
      </c>
      <c r="F946">
        <v>8850</v>
      </c>
      <c r="G946">
        <v>8437</v>
      </c>
    </row>
    <row r="947" spans="1:7" x14ac:dyDescent="0.3">
      <c r="A947" s="1" t="s">
        <v>33</v>
      </c>
      <c r="B947">
        <v>8645</v>
      </c>
      <c r="C947">
        <v>697</v>
      </c>
      <c r="D947">
        <v>7688</v>
      </c>
      <c r="E947">
        <v>8765</v>
      </c>
      <c r="F947">
        <v>9361</v>
      </c>
      <c r="G947">
        <v>8765</v>
      </c>
    </row>
    <row r="948" spans="1:7" x14ac:dyDescent="0.3">
      <c r="A948" s="1" t="s">
        <v>34</v>
      </c>
      <c r="B948">
        <v>875</v>
      </c>
      <c r="C948">
        <v>223</v>
      </c>
      <c r="D948">
        <v>737</v>
      </c>
      <c r="E948">
        <v>634</v>
      </c>
      <c r="F948">
        <v>1095</v>
      </c>
      <c r="G948">
        <v>1032</v>
      </c>
    </row>
    <row r="949" spans="1:7" x14ac:dyDescent="0.3">
      <c r="A949" s="1" t="s">
        <v>35</v>
      </c>
      <c r="B949">
        <v>724</v>
      </c>
      <c r="C949">
        <v>96</v>
      </c>
      <c r="D949">
        <v>591</v>
      </c>
      <c r="E949">
        <v>773</v>
      </c>
      <c r="F949">
        <v>721</v>
      </c>
      <c r="G949">
        <v>810</v>
      </c>
    </row>
    <row r="950" spans="1:7" x14ac:dyDescent="0.3">
      <c r="A950" s="1" t="s">
        <v>36</v>
      </c>
      <c r="B950">
        <v>17</v>
      </c>
      <c r="C950">
        <v>2</v>
      </c>
      <c r="D950">
        <v>17</v>
      </c>
      <c r="E950">
        <v>20</v>
      </c>
      <c r="F950">
        <v>18</v>
      </c>
      <c r="G950">
        <v>15</v>
      </c>
    </row>
    <row r="951" spans="1:7" x14ac:dyDescent="0.3">
      <c r="A951" s="1" t="s">
        <v>37</v>
      </c>
      <c r="B951">
        <v>12230</v>
      </c>
      <c r="C951">
        <v>647</v>
      </c>
      <c r="D951">
        <v>11359</v>
      </c>
      <c r="E951">
        <v>12251</v>
      </c>
      <c r="F951">
        <v>12914</v>
      </c>
      <c r="G951">
        <v>12394</v>
      </c>
    </row>
    <row r="952" spans="1:7" x14ac:dyDescent="0.3">
      <c r="A952" s="1" t="s">
        <v>38</v>
      </c>
      <c r="B952">
        <v>1918</v>
      </c>
      <c r="C952">
        <v>1019</v>
      </c>
      <c r="D952">
        <v>965</v>
      </c>
      <c r="E952">
        <v>2182</v>
      </c>
      <c r="F952">
        <v>3236</v>
      </c>
      <c r="G952">
        <v>1287</v>
      </c>
    </row>
    <row r="953" spans="1:7" x14ac:dyDescent="0.3">
      <c r="A953" s="1" t="s">
        <v>39</v>
      </c>
      <c r="B953">
        <v>71</v>
      </c>
      <c r="C953">
        <v>16</v>
      </c>
      <c r="D953">
        <v>52</v>
      </c>
      <c r="E953">
        <v>72</v>
      </c>
      <c r="F953">
        <v>90</v>
      </c>
      <c r="G953">
        <v>72</v>
      </c>
    </row>
    <row r="954" spans="1:7" x14ac:dyDescent="0.3">
      <c r="A954" s="1" t="s">
        <v>40</v>
      </c>
      <c r="B954">
        <v>93</v>
      </c>
      <c r="C954">
        <v>11</v>
      </c>
      <c r="D954">
        <v>89</v>
      </c>
      <c r="E954">
        <v>91</v>
      </c>
      <c r="F954">
        <v>109</v>
      </c>
      <c r="G954">
        <v>82</v>
      </c>
    </row>
    <row r="955" spans="1:7" x14ac:dyDescent="0.3">
      <c r="A955" s="1" t="s">
        <v>41</v>
      </c>
      <c r="B955">
        <v>13</v>
      </c>
      <c r="C955">
        <v>2</v>
      </c>
      <c r="D955">
        <v>11</v>
      </c>
      <c r="E955">
        <v>15</v>
      </c>
      <c r="F955">
        <v>13</v>
      </c>
      <c r="G955">
        <v>11</v>
      </c>
    </row>
    <row r="956" spans="1:7" x14ac:dyDescent="0.3">
      <c r="A956" s="1" t="s">
        <v>42</v>
      </c>
      <c r="B956">
        <v>124</v>
      </c>
      <c r="C956">
        <v>4</v>
      </c>
      <c r="D956">
        <v>119</v>
      </c>
      <c r="E956">
        <v>122</v>
      </c>
      <c r="F956">
        <v>129</v>
      </c>
      <c r="G956">
        <v>125</v>
      </c>
    </row>
    <row r="957" spans="1:7" x14ac:dyDescent="0.3">
      <c r="A957" s="1" t="s">
        <v>43</v>
      </c>
      <c r="B957">
        <v>126</v>
      </c>
      <c r="C957">
        <v>5</v>
      </c>
      <c r="D957">
        <v>121</v>
      </c>
      <c r="E957">
        <v>122</v>
      </c>
      <c r="F957">
        <v>131</v>
      </c>
      <c r="G957">
        <v>129</v>
      </c>
    </row>
    <row r="958" spans="1:7" x14ac:dyDescent="0.3">
      <c r="A958" s="1" t="s">
        <v>44</v>
      </c>
      <c r="B958">
        <v>7669</v>
      </c>
      <c r="C958">
        <v>530</v>
      </c>
      <c r="D958">
        <v>7007</v>
      </c>
      <c r="E958">
        <v>7540</v>
      </c>
      <c r="F958">
        <v>8255</v>
      </c>
      <c r="G958">
        <v>7876</v>
      </c>
    </row>
    <row r="959" spans="1:7" x14ac:dyDescent="0.3">
      <c r="A959" s="1" t="s">
        <v>45</v>
      </c>
      <c r="B959">
        <v>8415</v>
      </c>
      <c r="C959">
        <v>679</v>
      </c>
      <c r="D959">
        <v>7508</v>
      </c>
      <c r="E959">
        <v>8321</v>
      </c>
      <c r="F959">
        <v>9075</v>
      </c>
      <c r="G959">
        <v>8756</v>
      </c>
    </row>
    <row r="960" spans="1:7" x14ac:dyDescent="0.3">
      <c r="A960" s="1" t="s">
        <v>46</v>
      </c>
      <c r="B960">
        <v>381</v>
      </c>
      <c r="C960">
        <v>91</v>
      </c>
      <c r="D960">
        <v>290</v>
      </c>
      <c r="E960">
        <v>328</v>
      </c>
      <c r="F960">
        <v>414</v>
      </c>
      <c r="G960">
        <v>492</v>
      </c>
    </row>
    <row r="961" spans="1:7" x14ac:dyDescent="0.3">
      <c r="A961" s="1" t="s">
        <v>47</v>
      </c>
      <c r="B961">
        <v>683</v>
      </c>
      <c r="C961">
        <v>94</v>
      </c>
      <c r="D961">
        <v>672</v>
      </c>
      <c r="E961">
        <v>805</v>
      </c>
      <c r="F961">
        <v>680</v>
      </c>
      <c r="G961">
        <v>576</v>
      </c>
    </row>
    <row r="962" spans="1:7" x14ac:dyDescent="0.3">
      <c r="A962" s="1" t="s">
        <v>48</v>
      </c>
      <c r="B962">
        <v>13</v>
      </c>
      <c r="C962">
        <v>1</v>
      </c>
      <c r="D962">
        <v>13</v>
      </c>
      <c r="E962">
        <v>13</v>
      </c>
      <c r="F962">
        <v>14</v>
      </c>
      <c r="G962">
        <v>14</v>
      </c>
    </row>
    <row r="963" spans="1:7" x14ac:dyDescent="0.3">
      <c r="A963" s="1" t="s">
        <v>49</v>
      </c>
      <c r="B963">
        <v>15466</v>
      </c>
      <c r="C963">
        <v>890</v>
      </c>
      <c r="D963">
        <v>14271</v>
      </c>
      <c r="E963">
        <v>15378</v>
      </c>
      <c r="F963">
        <v>16350</v>
      </c>
      <c r="G963">
        <v>15866</v>
      </c>
    </row>
    <row r="964" spans="1:7" x14ac:dyDescent="0.3">
      <c r="A964" s="1" t="s">
        <v>50</v>
      </c>
      <c r="B964">
        <v>504</v>
      </c>
      <c r="C964">
        <v>25</v>
      </c>
      <c r="D964">
        <v>487</v>
      </c>
      <c r="E964">
        <v>500</v>
      </c>
      <c r="F964">
        <v>541</v>
      </c>
      <c r="G964">
        <v>489</v>
      </c>
    </row>
    <row r="965" spans="1:7" x14ac:dyDescent="0.3">
      <c r="A965" s="1" t="s">
        <v>51</v>
      </c>
      <c r="B965">
        <v>41</v>
      </c>
      <c r="C965">
        <v>7</v>
      </c>
      <c r="D965">
        <v>33</v>
      </c>
      <c r="E965">
        <v>37</v>
      </c>
      <c r="F965">
        <v>49</v>
      </c>
      <c r="G965">
        <v>46</v>
      </c>
    </row>
    <row r="966" spans="1:7" x14ac:dyDescent="0.3">
      <c r="A966" s="1" t="s">
        <v>52</v>
      </c>
      <c r="B966">
        <v>59</v>
      </c>
      <c r="C966">
        <v>13</v>
      </c>
      <c r="D966">
        <v>53</v>
      </c>
      <c r="E966">
        <v>70</v>
      </c>
      <c r="F966">
        <v>70</v>
      </c>
      <c r="G966">
        <v>44</v>
      </c>
    </row>
    <row r="967" spans="1:7" x14ac:dyDescent="0.3">
      <c r="A967" s="1" t="s">
        <v>53</v>
      </c>
      <c r="B967">
        <v>12</v>
      </c>
      <c r="C967">
        <v>2</v>
      </c>
      <c r="D967">
        <v>10</v>
      </c>
      <c r="E967">
        <v>12</v>
      </c>
      <c r="F967">
        <v>13</v>
      </c>
      <c r="G967">
        <v>12</v>
      </c>
    </row>
    <row r="968" spans="1:7" x14ac:dyDescent="0.3">
      <c r="A968" s="1" t="s">
        <v>54</v>
      </c>
      <c r="B968">
        <v>123</v>
      </c>
      <c r="C968">
        <v>5</v>
      </c>
      <c r="D968">
        <v>117</v>
      </c>
      <c r="E968">
        <v>122</v>
      </c>
      <c r="F968">
        <v>128</v>
      </c>
      <c r="G968">
        <v>123</v>
      </c>
    </row>
    <row r="969" spans="1:7" x14ac:dyDescent="0.3">
      <c r="A969" s="1" t="s">
        <v>55</v>
      </c>
      <c r="B969">
        <v>126</v>
      </c>
      <c r="C969">
        <v>5</v>
      </c>
      <c r="D969">
        <v>121</v>
      </c>
      <c r="E969">
        <v>122</v>
      </c>
      <c r="F969">
        <v>132</v>
      </c>
      <c r="G969">
        <v>128</v>
      </c>
    </row>
    <row r="970" spans="1:7" x14ac:dyDescent="0.3">
      <c r="A970" s="1" t="s">
        <v>56</v>
      </c>
      <c r="B970">
        <v>8796</v>
      </c>
      <c r="C970">
        <v>570</v>
      </c>
      <c r="D970">
        <v>8087</v>
      </c>
      <c r="E970">
        <v>8612</v>
      </c>
      <c r="F970">
        <v>9379</v>
      </c>
      <c r="G970">
        <v>9108</v>
      </c>
    </row>
    <row r="971" spans="1:7" x14ac:dyDescent="0.3">
      <c r="A971" s="1" t="s">
        <v>57</v>
      </c>
      <c r="B971">
        <v>8522</v>
      </c>
      <c r="C971">
        <v>684</v>
      </c>
      <c r="D971">
        <v>7611</v>
      </c>
      <c r="E971">
        <v>8689</v>
      </c>
      <c r="F971">
        <v>9260</v>
      </c>
      <c r="G971">
        <v>8528</v>
      </c>
    </row>
    <row r="972" spans="1:7" x14ac:dyDescent="0.3">
      <c r="A972" s="1" t="s">
        <v>58</v>
      </c>
      <c r="B972">
        <v>645</v>
      </c>
      <c r="C972">
        <v>114</v>
      </c>
      <c r="D972">
        <v>649</v>
      </c>
      <c r="E972">
        <v>718</v>
      </c>
      <c r="F972">
        <v>731</v>
      </c>
      <c r="G972">
        <v>483</v>
      </c>
    </row>
    <row r="973" spans="1:7" x14ac:dyDescent="0.3">
      <c r="A973" s="1" t="s">
        <v>59</v>
      </c>
      <c r="B973">
        <v>349</v>
      </c>
      <c r="C973">
        <v>73</v>
      </c>
      <c r="D973">
        <v>269</v>
      </c>
      <c r="E973">
        <v>327</v>
      </c>
      <c r="F973">
        <v>443</v>
      </c>
      <c r="G973">
        <v>357</v>
      </c>
    </row>
    <row r="974" spans="1:7" x14ac:dyDescent="0.3">
      <c r="A974" s="1" t="s">
        <v>60</v>
      </c>
      <c r="B974">
        <v>26</v>
      </c>
      <c r="C974">
        <v>3</v>
      </c>
      <c r="D974">
        <v>30</v>
      </c>
      <c r="E974">
        <v>27</v>
      </c>
      <c r="F974">
        <v>23</v>
      </c>
      <c r="G974">
        <v>23</v>
      </c>
    </row>
    <row r="975" spans="1:7" x14ac:dyDescent="0.3">
      <c r="A975" s="1" t="s">
        <v>61</v>
      </c>
      <c r="B975">
        <v>13152</v>
      </c>
      <c r="C975">
        <v>869</v>
      </c>
      <c r="D975">
        <v>12039</v>
      </c>
      <c r="E975">
        <v>13042</v>
      </c>
      <c r="F975">
        <v>14127</v>
      </c>
      <c r="G975">
        <v>13401</v>
      </c>
    </row>
    <row r="976" spans="1:7" x14ac:dyDescent="0.3">
      <c r="A976" s="1" t="s">
        <v>62</v>
      </c>
      <c r="B976">
        <v>303</v>
      </c>
      <c r="C976">
        <v>41</v>
      </c>
      <c r="D976">
        <v>260</v>
      </c>
      <c r="E976">
        <v>305</v>
      </c>
      <c r="F976">
        <v>358</v>
      </c>
      <c r="G976">
        <v>288</v>
      </c>
    </row>
    <row r="977" spans="1:7" x14ac:dyDescent="0.3">
      <c r="A977" s="1" t="s">
        <v>63</v>
      </c>
      <c r="B977">
        <v>50</v>
      </c>
      <c r="C977">
        <v>16</v>
      </c>
      <c r="D977">
        <v>38</v>
      </c>
      <c r="E977">
        <v>56</v>
      </c>
      <c r="F977">
        <v>70</v>
      </c>
      <c r="G977">
        <v>37</v>
      </c>
    </row>
    <row r="978" spans="1:7" x14ac:dyDescent="0.3">
      <c r="A978" s="1" t="s">
        <v>64</v>
      </c>
      <c r="B978">
        <v>93</v>
      </c>
      <c r="C978">
        <v>11</v>
      </c>
      <c r="D978">
        <v>98</v>
      </c>
      <c r="E978">
        <v>78</v>
      </c>
      <c r="F978">
        <v>91</v>
      </c>
      <c r="G978">
        <v>105</v>
      </c>
    </row>
    <row r="979" spans="1:7" x14ac:dyDescent="0.3">
      <c r="A979" s="1" t="s">
        <v>65</v>
      </c>
      <c r="B979">
        <v>12</v>
      </c>
      <c r="C979">
        <v>1</v>
      </c>
      <c r="D979">
        <v>12</v>
      </c>
      <c r="E979">
        <v>13</v>
      </c>
      <c r="F979">
        <v>11</v>
      </c>
      <c r="G979">
        <v>12</v>
      </c>
    </row>
    <row r="980" spans="1:7" x14ac:dyDescent="0.3">
      <c r="A980" s="1" t="s">
        <v>66</v>
      </c>
      <c r="B980">
        <v>120</v>
      </c>
      <c r="C980">
        <v>5</v>
      </c>
      <c r="D980">
        <v>116</v>
      </c>
      <c r="E980">
        <v>117</v>
      </c>
      <c r="F980">
        <v>126</v>
      </c>
      <c r="G980">
        <v>120</v>
      </c>
    </row>
    <row r="981" spans="1:7" x14ac:dyDescent="0.3">
      <c r="A981" s="1" t="s">
        <v>67</v>
      </c>
      <c r="B981">
        <v>126</v>
      </c>
      <c r="C981">
        <v>3</v>
      </c>
      <c r="D981">
        <v>124</v>
      </c>
      <c r="E981">
        <v>125</v>
      </c>
      <c r="F981">
        <v>131</v>
      </c>
      <c r="G981">
        <v>125</v>
      </c>
    </row>
    <row r="982" spans="1:7" x14ac:dyDescent="0.3">
      <c r="A982" s="1" t="s">
        <v>68</v>
      </c>
      <c r="B982">
        <v>8302</v>
      </c>
      <c r="C982">
        <v>573</v>
      </c>
      <c r="D982">
        <v>7617</v>
      </c>
      <c r="E982">
        <v>8073</v>
      </c>
      <c r="F982">
        <v>8910</v>
      </c>
      <c r="G982">
        <v>8607</v>
      </c>
    </row>
    <row r="983" spans="1:7" x14ac:dyDescent="0.3">
      <c r="A983" s="1" t="s">
        <v>69</v>
      </c>
      <c r="B983">
        <v>8521</v>
      </c>
      <c r="C983">
        <v>789</v>
      </c>
      <c r="D983">
        <v>7463</v>
      </c>
      <c r="E983">
        <v>8484</v>
      </c>
      <c r="F983">
        <v>9340</v>
      </c>
      <c r="G983">
        <v>8796</v>
      </c>
    </row>
    <row r="984" spans="1:7" x14ac:dyDescent="0.3">
      <c r="A984" s="1" t="s">
        <v>70</v>
      </c>
      <c r="B984">
        <v>589</v>
      </c>
      <c r="C984">
        <v>179</v>
      </c>
      <c r="D984">
        <v>462</v>
      </c>
      <c r="E984">
        <v>776</v>
      </c>
      <c r="F984">
        <v>707</v>
      </c>
      <c r="G984">
        <v>412</v>
      </c>
    </row>
    <row r="985" spans="1:7" x14ac:dyDescent="0.3">
      <c r="A985" s="1" t="s">
        <v>71</v>
      </c>
      <c r="B985">
        <v>668</v>
      </c>
      <c r="C985">
        <v>212</v>
      </c>
      <c r="D985">
        <v>444</v>
      </c>
      <c r="E985">
        <v>601</v>
      </c>
      <c r="F985">
        <v>950</v>
      </c>
      <c r="G985">
        <v>677</v>
      </c>
    </row>
    <row r="986" spans="1:7" x14ac:dyDescent="0.3">
      <c r="A986" s="1" t="s">
        <v>72</v>
      </c>
      <c r="B986">
        <v>22</v>
      </c>
      <c r="C986">
        <v>3</v>
      </c>
      <c r="D986">
        <v>18</v>
      </c>
      <c r="E986">
        <v>23</v>
      </c>
      <c r="F986">
        <v>26</v>
      </c>
      <c r="G986">
        <v>21</v>
      </c>
    </row>
    <row r="987" spans="1:7" x14ac:dyDescent="0.3">
      <c r="A987" s="1" t="s">
        <v>73</v>
      </c>
      <c r="B987">
        <v>11768</v>
      </c>
      <c r="C987">
        <v>712</v>
      </c>
      <c r="D987">
        <v>10909</v>
      </c>
      <c r="E987">
        <v>11456</v>
      </c>
      <c r="F987">
        <v>12368</v>
      </c>
      <c r="G987">
        <v>12338</v>
      </c>
    </row>
    <row r="988" spans="1:7" x14ac:dyDescent="0.3">
      <c r="A988" s="1" t="s">
        <v>74</v>
      </c>
      <c r="B988">
        <v>1412</v>
      </c>
      <c r="C988">
        <v>229</v>
      </c>
      <c r="D988">
        <v>1279</v>
      </c>
      <c r="E988">
        <v>1686</v>
      </c>
      <c r="F988">
        <v>1508</v>
      </c>
      <c r="G988">
        <v>1175</v>
      </c>
    </row>
    <row r="989" spans="1:7" x14ac:dyDescent="0.3">
      <c r="A989" s="1" t="s">
        <v>75</v>
      </c>
      <c r="B989">
        <v>45</v>
      </c>
      <c r="C989">
        <v>4</v>
      </c>
      <c r="D989">
        <v>40</v>
      </c>
      <c r="E989">
        <v>46</v>
      </c>
      <c r="F989">
        <v>48</v>
      </c>
      <c r="G989">
        <v>44</v>
      </c>
    </row>
    <row r="990" spans="1:7" x14ac:dyDescent="0.3">
      <c r="A990" s="1" t="s">
        <v>76</v>
      </c>
      <c r="B990">
        <v>99</v>
      </c>
      <c r="C990">
        <v>29</v>
      </c>
      <c r="D990">
        <v>87</v>
      </c>
      <c r="E990">
        <v>64</v>
      </c>
      <c r="F990">
        <v>123</v>
      </c>
      <c r="G990">
        <v>122</v>
      </c>
    </row>
    <row r="991" spans="1:7" x14ac:dyDescent="0.3">
      <c r="A991" s="1" t="s">
        <v>77</v>
      </c>
      <c r="B991">
        <v>11</v>
      </c>
      <c r="C991">
        <v>1</v>
      </c>
      <c r="D991">
        <v>10</v>
      </c>
      <c r="E991">
        <v>12</v>
      </c>
      <c r="F991">
        <v>12</v>
      </c>
      <c r="G991">
        <v>11</v>
      </c>
    </row>
    <row r="992" spans="1:7" x14ac:dyDescent="0.3">
      <c r="A992" s="1" t="s">
        <v>78</v>
      </c>
      <c r="B992">
        <v>121</v>
      </c>
      <c r="C992">
        <v>5</v>
      </c>
      <c r="D992">
        <v>115</v>
      </c>
      <c r="E992">
        <v>123</v>
      </c>
      <c r="F992">
        <v>125</v>
      </c>
      <c r="G992">
        <v>121</v>
      </c>
    </row>
    <row r="993" spans="1:7" x14ac:dyDescent="0.3">
      <c r="A993" s="1" t="s">
        <v>79</v>
      </c>
      <c r="B993">
        <v>125</v>
      </c>
      <c r="C993">
        <v>4</v>
      </c>
      <c r="D993">
        <v>122</v>
      </c>
      <c r="E993">
        <v>122</v>
      </c>
      <c r="F993">
        <v>131</v>
      </c>
      <c r="G993">
        <v>127</v>
      </c>
    </row>
    <row r="994" spans="1:7" x14ac:dyDescent="0.3">
      <c r="A994" s="1" t="s">
        <v>80</v>
      </c>
      <c r="B994">
        <v>8243</v>
      </c>
      <c r="C994">
        <v>577</v>
      </c>
      <c r="D994">
        <v>7557</v>
      </c>
      <c r="E994">
        <v>8007</v>
      </c>
      <c r="F994">
        <v>8854</v>
      </c>
      <c r="G994">
        <v>8556</v>
      </c>
    </row>
    <row r="995" spans="1:7" x14ac:dyDescent="0.3">
      <c r="A995" s="1" t="s">
        <v>81</v>
      </c>
      <c r="B995">
        <v>8213</v>
      </c>
      <c r="C995">
        <v>656</v>
      </c>
      <c r="D995">
        <v>7287</v>
      </c>
      <c r="E995">
        <v>8238</v>
      </c>
      <c r="F995">
        <v>8778</v>
      </c>
      <c r="G995">
        <v>8548</v>
      </c>
    </row>
    <row r="996" spans="1:7" x14ac:dyDescent="0.3">
      <c r="A996" s="1" t="s">
        <v>82</v>
      </c>
      <c r="B996">
        <v>435</v>
      </c>
      <c r="C996">
        <v>121</v>
      </c>
      <c r="D996">
        <v>338</v>
      </c>
      <c r="E996">
        <v>601</v>
      </c>
      <c r="F996">
        <v>446</v>
      </c>
      <c r="G996">
        <v>353</v>
      </c>
    </row>
    <row r="997" spans="1:7" x14ac:dyDescent="0.3">
      <c r="A997" s="1" t="s">
        <v>83</v>
      </c>
      <c r="B997">
        <v>1049</v>
      </c>
      <c r="C997">
        <v>262</v>
      </c>
      <c r="D997">
        <v>726</v>
      </c>
      <c r="E997">
        <v>1155</v>
      </c>
      <c r="F997">
        <v>1339</v>
      </c>
      <c r="G997">
        <v>973</v>
      </c>
    </row>
    <row r="998" spans="1:7" x14ac:dyDescent="0.3">
      <c r="A998" s="1" t="s">
        <v>84</v>
      </c>
      <c r="B998">
        <v>15</v>
      </c>
      <c r="C998">
        <v>2</v>
      </c>
      <c r="D998">
        <v>17</v>
      </c>
      <c r="E998">
        <v>15</v>
      </c>
      <c r="F998">
        <v>14</v>
      </c>
      <c r="G998">
        <v>15</v>
      </c>
    </row>
    <row r="999" spans="1:7" x14ac:dyDescent="0.3">
      <c r="A999" s="1" t="s">
        <v>85</v>
      </c>
      <c r="B999">
        <v>15613</v>
      </c>
      <c r="C999">
        <v>1569</v>
      </c>
      <c r="D999">
        <v>13720</v>
      </c>
      <c r="E999">
        <v>15856</v>
      </c>
      <c r="F999">
        <v>17530</v>
      </c>
      <c r="G999">
        <v>15345</v>
      </c>
    </row>
    <row r="1000" spans="1:7" x14ac:dyDescent="0.3">
      <c r="A1000" s="1" t="s">
        <v>86</v>
      </c>
      <c r="B1000">
        <v>1119</v>
      </c>
      <c r="C1000">
        <v>215</v>
      </c>
      <c r="D1000">
        <v>1061</v>
      </c>
      <c r="E1000">
        <v>1408</v>
      </c>
      <c r="F1000">
        <v>1117</v>
      </c>
      <c r="G1000">
        <v>892</v>
      </c>
    </row>
    <row r="1001" spans="1:7" x14ac:dyDescent="0.3">
      <c r="A1001" s="1" t="s">
        <v>87</v>
      </c>
      <c r="B1001">
        <v>55</v>
      </c>
      <c r="C1001">
        <v>10</v>
      </c>
      <c r="D1001">
        <v>45</v>
      </c>
      <c r="E1001">
        <v>51</v>
      </c>
      <c r="F1001">
        <v>57</v>
      </c>
      <c r="G1001">
        <v>68</v>
      </c>
    </row>
    <row r="1002" spans="1:7" x14ac:dyDescent="0.3">
      <c r="A1002" s="1" t="s">
        <v>88</v>
      </c>
      <c r="B1002">
        <v>30</v>
      </c>
      <c r="C1002">
        <v>7</v>
      </c>
      <c r="D1002">
        <v>21</v>
      </c>
      <c r="E1002">
        <v>28</v>
      </c>
      <c r="F1002">
        <v>33</v>
      </c>
      <c r="G1002">
        <v>36</v>
      </c>
    </row>
    <row r="1003" spans="1:7" x14ac:dyDescent="0.3">
      <c r="A1003" s="1" t="s">
        <v>89</v>
      </c>
      <c r="B1003">
        <v>12</v>
      </c>
      <c r="C1003">
        <v>0</v>
      </c>
      <c r="D1003">
        <v>12</v>
      </c>
      <c r="E1003">
        <v>12</v>
      </c>
      <c r="F1003">
        <v>12</v>
      </c>
      <c r="G1003">
        <v>13</v>
      </c>
    </row>
    <row r="1004" spans="1:7" x14ac:dyDescent="0.3">
      <c r="A1004" s="1" t="s">
        <v>90</v>
      </c>
      <c r="B1004">
        <v>128</v>
      </c>
      <c r="C1004">
        <v>3</v>
      </c>
      <c r="D1004">
        <v>125</v>
      </c>
      <c r="E1004">
        <v>128</v>
      </c>
      <c r="F1004">
        <v>132</v>
      </c>
      <c r="G1004">
        <v>128</v>
      </c>
    </row>
    <row r="1005" spans="1:7" x14ac:dyDescent="0.3">
      <c r="A1005" s="1" t="s">
        <v>91</v>
      </c>
      <c r="B1005">
        <v>127</v>
      </c>
      <c r="C1005">
        <v>4</v>
      </c>
      <c r="D1005">
        <v>123</v>
      </c>
      <c r="E1005">
        <v>126</v>
      </c>
      <c r="F1005">
        <v>132</v>
      </c>
      <c r="G1005">
        <v>126</v>
      </c>
    </row>
    <row r="1006" spans="1:7" x14ac:dyDescent="0.3">
      <c r="A1006" s="1" t="s">
        <v>92</v>
      </c>
      <c r="B1006">
        <v>126</v>
      </c>
      <c r="C1006">
        <v>3</v>
      </c>
      <c r="D1006">
        <v>122</v>
      </c>
      <c r="E1006">
        <v>124</v>
      </c>
      <c r="F1006">
        <v>130</v>
      </c>
      <c r="G1006">
        <v>127</v>
      </c>
    </row>
    <row r="1007" spans="1:7" x14ac:dyDescent="0.3">
      <c r="A1007" s="1" t="s">
        <v>93</v>
      </c>
      <c r="B1007">
        <v>125</v>
      </c>
      <c r="C1007">
        <v>4</v>
      </c>
      <c r="D1007">
        <v>120</v>
      </c>
      <c r="E1007">
        <v>124</v>
      </c>
      <c r="F1007">
        <v>129</v>
      </c>
      <c r="G1007">
        <v>127</v>
      </c>
    </row>
    <row r="1008" spans="1:7" x14ac:dyDescent="0.3">
      <c r="A1008" s="1" t="s">
        <v>94</v>
      </c>
      <c r="B1008">
        <v>122</v>
      </c>
      <c r="C1008">
        <v>6</v>
      </c>
      <c r="D1008">
        <v>117</v>
      </c>
      <c r="E1008">
        <v>120</v>
      </c>
      <c r="F1008">
        <v>131</v>
      </c>
      <c r="G1008">
        <v>121</v>
      </c>
    </row>
    <row r="1009" spans="1:7" x14ac:dyDescent="0.3">
      <c r="A1009" s="1" t="s">
        <v>95</v>
      </c>
      <c r="B1009">
        <v>125</v>
      </c>
      <c r="C1009">
        <v>4</v>
      </c>
      <c r="D1009">
        <v>121</v>
      </c>
      <c r="E1009">
        <v>121</v>
      </c>
      <c r="F1009">
        <v>129</v>
      </c>
      <c r="G1009">
        <v>127</v>
      </c>
    </row>
    <row r="1010" spans="1:7" x14ac:dyDescent="0.3">
      <c r="A1010" s="1" t="s">
        <v>96</v>
      </c>
      <c r="B1010">
        <v>125</v>
      </c>
      <c r="C1010">
        <v>4</v>
      </c>
      <c r="D1010">
        <v>124</v>
      </c>
      <c r="E1010">
        <v>120</v>
      </c>
      <c r="F1010">
        <v>130</v>
      </c>
      <c r="G1010">
        <v>126</v>
      </c>
    </row>
    <row r="1011" spans="1:7" x14ac:dyDescent="0.3">
      <c r="A1011" s="1" t="s">
        <v>97</v>
      </c>
      <c r="B1011">
        <v>126</v>
      </c>
      <c r="C1011">
        <v>6</v>
      </c>
      <c r="D1011">
        <v>120</v>
      </c>
      <c r="E1011">
        <v>124</v>
      </c>
      <c r="F1011">
        <v>131</v>
      </c>
      <c r="G1011">
        <v>131</v>
      </c>
    </row>
    <row r="1012" spans="1:7" x14ac:dyDescent="0.3">
      <c r="A1012" s="1" t="s">
        <v>98</v>
      </c>
      <c r="B1012">
        <v>126</v>
      </c>
      <c r="C1012">
        <v>4</v>
      </c>
      <c r="D1012">
        <v>123</v>
      </c>
      <c r="E1012">
        <v>125</v>
      </c>
      <c r="F1012">
        <v>132</v>
      </c>
      <c r="G1012">
        <v>127</v>
      </c>
    </row>
    <row r="1013" spans="1:7" x14ac:dyDescent="0.3">
      <c r="A1013" s="1" t="s">
        <v>99</v>
      </c>
      <c r="B1013">
        <v>125</v>
      </c>
      <c r="C1013">
        <v>5</v>
      </c>
      <c r="D1013">
        <v>120</v>
      </c>
      <c r="E1013">
        <v>123</v>
      </c>
      <c r="F1013">
        <v>132</v>
      </c>
      <c r="G1013">
        <v>126</v>
      </c>
    </row>
    <row r="1014" spans="1:7" x14ac:dyDescent="0.3">
      <c r="A1014" s="1" t="s">
        <v>100</v>
      </c>
      <c r="B1014">
        <v>123</v>
      </c>
      <c r="C1014">
        <v>5</v>
      </c>
      <c r="D1014">
        <v>118</v>
      </c>
      <c r="E1014">
        <v>120</v>
      </c>
      <c r="F1014">
        <v>130</v>
      </c>
      <c r="G1014">
        <v>123</v>
      </c>
    </row>
    <row r="1015" spans="1:7" x14ac:dyDescent="0.3">
      <c r="A1015" s="1" t="s">
        <v>101</v>
      </c>
      <c r="B1015">
        <v>127</v>
      </c>
      <c r="C1015">
        <v>6</v>
      </c>
      <c r="D1015">
        <v>122</v>
      </c>
      <c r="E1015">
        <v>125</v>
      </c>
      <c r="F1015">
        <v>135</v>
      </c>
      <c r="G1015">
        <v>128</v>
      </c>
    </row>
    <row r="1016" spans="1:7" x14ac:dyDescent="0.3">
      <c r="A1016" s="1" t="s">
        <v>102</v>
      </c>
      <c r="B1016">
        <v>135</v>
      </c>
      <c r="C1016">
        <v>7</v>
      </c>
      <c r="D1016">
        <v>130</v>
      </c>
      <c r="E1016">
        <v>129</v>
      </c>
      <c r="F1016">
        <v>143</v>
      </c>
      <c r="G1016">
        <v>136</v>
      </c>
    </row>
    <row r="1018" spans="1:7" x14ac:dyDescent="0.3">
      <c r="A1018" s="1" t="s">
        <v>184</v>
      </c>
    </row>
    <row r="1019" spans="1:7" x14ac:dyDescent="0.3">
      <c r="A1019" s="1" t="s">
        <v>0</v>
      </c>
      <c r="B1019" s="1" t="s">
        <v>1</v>
      </c>
      <c r="C1019" s="1" t="s">
        <v>2</v>
      </c>
      <c r="D1019" s="1" t="s">
        <v>3</v>
      </c>
      <c r="E1019" s="1" t="s">
        <v>4</v>
      </c>
      <c r="F1019" s="1" t="s">
        <v>5</v>
      </c>
      <c r="G1019" s="1" t="s">
        <v>6</v>
      </c>
    </row>
    <row r="1020" spans="1:7" x14ac:dyDescent="0.3">
      <c r="A1020" s="1" t="s">
        <v>7</v>
      </c>
      <c r="B1020">
        <v>134</v>
      </c>
      <c r="C1020">
        <v>4</v>
      </c>
      <c r="D1020">
        <v>128</v>
      </c>
      <c r="E1020">
        <v>133</v>
      </c>
      <c r="F1020">
        <v>138</v>
      </c>
      <c r="G1020">
        <v>137</v>
      </c>
    </row>
    <row r="1021" spans="1:7" x14ac:dyDescent="0.3">
      <c r="A1021" s="1" t="s">
        <v>8</v>
      </c>
      <c r="B1021">
        <v>130</v>
      </c>
      <c r="C1021">
        <v>4</v>
      </c>
      <c r="D1021">
        <v>128</v>
      </c>
      <c r="E1021">
        <v>128</v>
      </c>
      <c r="F1021">
        <v>136</v>
      </c>
      <c r="G1021">
        <v>130</v>
      </c>
    </row>
    <row r="1022" spans="1:7" x14ac:dyDescent="0.3">
      <c r="A1022" s="1" t="s">
        <v>9</v>
      </c>
      <c r="B1022">
        <v>128</v>
      </c>
      <c r="C1022">
        <v>6</v>
      </c>
      <c r="D1022">
        <v>121</v>
      </c>
      <c r="E1022">
        <v>127</v>
      </c>
      <c r="F1022">
        <v>135</v>
      </c>
      <c r="G1022">
        <v>130</v>
      </c>
    </row>
    <row r="1023" spans="1:7" x14ac:dyDescent="0.3">
      <c r="A1023" s="1" t="s">
        <v>10</v>
      </c>
      <c r="B1023">
        <v>127</v>
      </c>
      <c r="C1023">
        <v>4</v>
      </c>
      <c r="D1023">
        <v>122</v>
      </c>
      <c r="E1023">
        <v>125</v>
      </c>
      <c r="F1023">
        <v>132</v>
      </c>
      <c r="G1023">
        <v>129</v>
      </c>
    </row>
    <row r="1024" spans="1:7" x14ac:dyDescent="0.3">
      <c r="A1024" s="1" t="s">
        <v>11</v>
      </c>
      <c r="B1024">
        <v>122</v>
      </c>
      <c r="C1024">
        <v>3</v>
      </c>
      <c r="D1024">
        <v>118</v>
      </c>
      <c r="E1024">
        <v>123</v>
      </c>
      <c r="F1024">
        <v>126</v>
      </c>
      <c r="G1024">
        <v>121</v>
      </c>
    </row>
    <row r="1025" spans="1:7" x14ac:dyDescent="0.3">
      <c r="A1025" s="1" t="s">
        <v>12</v>
      </c>
      <c r="B1025">
        <v>127</v>
      </c>
      <c r="C1025">
        <v>4</v>
      </c>
      <c r="D1025">
        <v>122</v>
      </c>
      <c r="E1025">
        <v>127</v>
      </c>
      <c r="F1025">
        <v>131</v>
      </c>
      <c r="G1025">
        <v>126</v>
      </c>
    </row>
    <row r="1026" spans="1:7" x14ac:dyDescent="0.3">
      <c r="A1026" s="1" t="s">
        <v>13</v>
      </c>
      <c r="B1026">
        <v>128</v>
      </c>
      <c r="C1026">
        <v>4</v>
      </c>
      <c r="D1026">
        <v>122</v>
      </c>
      <c r="E1026">
        <v>130</v>
      </c>
      <c r="F1026">
        <v>132</v>
      </c>
      <c r="G1026">
        <v>126</v>
      </c>
    </row>
    <row r="1027" spans="1:7" x14ac:dyDescent="0.3">
      <c r="A1027" s="1" t="s">
        <v>14</v>
      </c>
      <c r="B1027">
        <v>129</v>
      </c>
      <c r="C1027">
        <v>4</v>
      </c>
      <c r="D1027">
        <v>124</v>
      </c>
      <c r="E1027">
        <v>132</v>
      </c>
      <c r="F1027">
        <v>132</v>
      </c>
      <c r="G1027">
        <v>129</v>
      </c>
    </row>
    <row r="1028" spans="1:7" x14ac:dyDescent="0.3">
      <c r="A1028" s="1" t="s">
        <v>15</v>
      </c>
      <c r="B1028">
        <v>131</v>
      </c>
      <c r="C1028">
        <v>3</v>
      </c>
      <c r="D1028">
        <v>127</v>
      </c>
      <c r="E1028">
        <v>133</v>
      </c>
      <c r="F1028">
        <v>134</v>
      </c>
      <c r="G1028">
        <v>130</v>
      </c>
    </row>
    <row r="1029" spans="1:7" x14ac:dyDescent="0.3">
      <c r="A1029" s="1" t="s">
        <v>16</v>
      </c>
      <c r="B1029">
        <v>133</v>
      </c>
      <c r="C1029">
        <v>6</v>
      </c>
      <c r="D1029">
        <v>127</v>
      </c>
      <c r="E1029">
        <v>129</v>
      </c>
      <c r="F1029">
        <v>140</v>
      </c>
      <c r="G1029">
        <v>136</v>
      </c>
    </row>
    <row r="1030" spans="1:7" x14ac:dyDescent="0.3">
      <c r="A1030" s="1" t="s">
        <v>17</v>
      </c>
      <c r="B1030">
        <v>132</v>
      </c>
      <c r="C1030">
        <v>4</v>
      </c>
      <c r="D1030">
        <v>127</v>
      </c>
      <c r="E1030">
        <v>132</v>
      </c>
      <c r="F1030">
        <v>135</v>
      </c>
      <c r="G1030">
        <v>133</v>
      </c>
    </row>
    <row r="1031" spans="1:7" x14ac:dyDescent="0.3">
      <c r="A1031" s="1" t="s">
        <v>18</v>
      </c>
      <c r="B1031">
        <v>139</v>
      </c>
      <c r="C1031">
        <v>4</v>
      </c>
      <c r="D1031">
        <v>134</v>
      </c>
      <c r="E1031">
        <v>141</v>
      </c>
      <c r="F1031">
        <v>144</v>
      </c>
      <c r="G1031">
        <v>138</v>
      </c>
    </row>
    <row r="1032" spans="1:7" x14ac:dyDescent="0.3">
      <c r="A1032" s="1" t="s">
        <v>19</v>
      </c>
      <c r="B1032">
        <v>128</v>
      </c>
      <c r="C1032">
        <v>2</v>
      </c>
      <c r="D1032">
        <v>126</v>
      </c>
      <c r="E1032">
        <v>130</v>
      </c>
      <c r="F1032">
        <v>129</v>
      </c>
      <c r="G1032">
        <v>129</v>
      </c>
    </row>
    <row r="1033" spans="1:7" x14ac:dyDescent="0.3">
      <c r="A1033" s="1" t="s">
        <v>20</v>
      </c>
      <c r="B1033">
        <v>9482</v>
      </c>
      <c r="C1033">
        <v>448</v>
      </c>
      <c r="D1033">
        <v>8853</v>
      </c>
      <c r="E1033">
        <v>9588</v>
      </c>
      <c r="F1033">
        <v>9914</v>
      </c>
      <c r="G1033">
        <v>9572</v>
      </c>
    </row>
    <row r="1034" spans="1:7" x14ac:dyDescent="0.3">
      <c r="A1034" s="1" t="s">
        <v>21</v>
      </c>
      <c r="B1034">
        <v>9795</v>
      </c>
      <c r="C1034">
        <v>572</v>
      </c>
      <c r="D1034">
        <v>9006</v>
      </c>
      <c r="E1034">
        <v>9765</v>
      </c>
      <c r="F1034">
        <v>10308</v>
      </c>
      <c r="G1034">
        <v>10100</v>
      </c>
    </row>
    <row r="1035" spans="1:7" x14ac:dyDescent="0.3">
      <c r="A1035" s="1" t="s">
        <v>22</v>
      </c>
      <c r="B1035">
        <v>543</v>
      </c>
      <c r="C1035">
        <v>211</v>
      </c>
      <c r="D1035">
        <v>708</v>
      </c>
      <c r="E1035">
        <v>284</v>
      </c>
      <c r="F1035">
        <v>459</v>
      </c>
      <c r="G1035">
        <v>722</v>
      </c>
    </row>
    <row r="1036" spans="1:7" x14ac:dyDescent="0.3">
      <c r="A1036" s="1" t="s">
        <v>23</v>
      </c>
      <c r="B1036">
        <v>516</v>
      </c>
      <c r="C1036">
        <v>376</v>
      </c>
      <c r="D1036">
        <v>895</v>
      </c>
      <c r="E1036">
        <v>212</v>
      </c>
      <c r="F1036">
        <v>174</v>
      </c>
      <c r="G1036">
        <v>783</v>
      </c>
    </row>
    <row r="1037" spans="1:7" x14ac:dyDescent="0.3">
      <c r="A1037" s="1" t="s">
        <v>24</v>
      </c>
      <c r="B1037">
        <v>39</v>
      </c>
      <c r="C1037">
        <v>10</v>
      </c>
      <c r="D1037">
        <v>28</v>
      </c>
      <c r="E1037">
        <v>42</v>
      </c>
      <c r="F1037">
        <v>51</v>
      </c>
      <c r="G1037">
        <v>35</v>
      </c>
    </row>
    <row r="1038" spans="1:7" x14ac:dyDescent="0.3">
      <c r="A1038" s="1" t="s">
        <v>25</v>
      </c>
      <c r="B1038">
        <v>19295</v>
      </c>
      <c r="C1038">
        <v>1141</v>
      </c>
      <c r="D1038">
        <v>18826</v>
      </c>
      <c r="E1038">
        <v>20472</v>
      </c>
      <c r="F1038">
        <v>17928</v>
      </c>
      <c r="G1038">
        <v>19952</v>
      </c>
    </row>
    <row r="1039" spans="1:7" x14ac:dyDescent="0.3">
      <c r="A1039" s="1" t="s">
        <v>26</v>
      </c>
      <c r="B1039">
        <v>231</v>
      </c>
      <c r="C1039">
        <v>11</v>
      </c>
      <c r="D1039">
        <v>220</v>
      </c>
      <c r="E1039">
        <v>223</v>
      </c>
      <c r="F1039">
        <v>241</v>
      </c>
      <c r="G1039">
        <v>242</v>
      </c>
    </row>
    <row r="1040" spans="1:7" x14ac:dyDescent="0.3">
      <c r="A1040" s="1" t="s">
        <v>27</v>
      </c>
      <c r="B1040">
        <v>71</v>
      </c>
      <c r="C1040">
        <v>8</v>
      </c>
      <c r="D1040">
        <v>62</v>
      </c>
      <c r="E1040">
        <v>80</v>
      </c>
      <c r="F1040">
        <v>76</v>
      </c>
      <c r="G1040">
        <v>66</v>
      </c>
    </row>
    <row r="1041" spans="1:7" x14ac:dyDescent="0.3">
      <c r="A1041" s="1" t="s">
        <v>28</v>
      </c>
      <c r="B1041">
        <v>87</v>
      </c>
      <c r="C1041">
        <v>16</v>
      </c>
      <c r="D1041">
        <v>88</v>
      </c>
      <c r="E1041">
        <v>77</v>
      </c>
      <c r="F1041">
        <v>74</v>
      </c>
      <c r="G1041">
        <v>109</v>
      </c>
    </row>
    <row r="1042" spans="1:7" x14ac:dyDescent="0.3">
      <c r="A1042" s="1" t="s">
        <v>29</v>
      </c>
      <c r="B1042">
        <v>12</v>
      </c>
      <c r="C1042">
        <v>2</v>
      </c>
      <c r="D1042">
        <v>10</v>
      </c>
      <c r="E1042">
        <v>12</v>
      </c>
      <c r="F1042">
        <v>15</v>
      </c>
      <c r="G1042">
        <v>12</v>
      </c>
    </row>
    <row r="1043" spans="1:7" x14ac:dyDescent="0.3">
      <c r="A1043" s="1" t="s">
        <v>30</v>
      </c>
      <c r="B1043">
        <v>125</v>
      </c>
      <c r="C1043">
        <v>5</v>
      </c>
      <c r="D1043">
        <v>120</v>
      </c>
      <c r="E1043">
        <v>123</v>
      </c>
      <c r="F1043">
        <v>132</v>
      </c>
      <c r="G1043">
        <v>127</v>
      </c>
    </row>
    <row r="1044" spans="1:7" x14ac:dyDescent="0.3">
      <c r="A1044" s="1" t="s">
        <v>31</v>
      </c>
      <c r="B1044">
        <v>130</v>
      </c>
      <c r="C1044">
        <v>3</v>
      </c>
      <c r="D1044">
        <v>128</v>
      </c>
      <c r="E1044">
        <v>129</v>
      </c>
      <c r="F1044">
        <v>133</v>
      </c>
      <c r="G1044">
        <v>131</v>
      </c>
    </row>
    <row r="1045" spans="1:7" x14ac:dyDescent="0.3">
      <c r="A1045" s="1" t="s">
        <v>32</v>
      </c>
      <c r="B1045">
        <v>8725</v>
      </c>
      <c r="C1045">
        <v>474</v>
      </c>
      <c r="D1045">
        <v>8121</v>
      </c>
      <c r="E1045">
        <v>8630</v>
      </c>
      <c r="F1045">
        <v>9245</v>
      </c>
      <c r="G1045">
        <v>8903</v>
      </c>
    </row>
    <row r="1046" spans="1:7" x14ac:dyDescent="0.3">
      <c r="A1046" s="1" t="s">
        <v>33</v>
      </c>
      <c r="B1046">
        <v>9569</v>
      </c>
      <c r="C1046">
        <v>717</v>
      </c>
      <c r="D1046">
        <v>8586</v>
      </c>
      <c r="E1046">
        <v>9551</v>
      </c>
      <c r="F1046">
        <v>10263</v>
      </c>
      <c r="G1046">
        <v>9875</v>
      </c>
    </row>
    <row r="1047" spans="1:7" x14ac:dyDescent="0.3">
      <c r="A1047" s="1" t="s">
        <v>34</v>
      </c>
      <c r="B1047">
        <v>630</v>
      </c>
      <c r="C1047">
        <v>290</v>
      </c>
      <c r="D1047">
        <v>670</v>
      </c>
      <c r="E1047">
        <v>282</v>
      </c>
      <c r="F1047">
        <v>580</v>
      </c>
      <c r="G1047">
        <v>987</v>
      </c>
    </row>
    <row r="1048" spans="1:7" x14ac:dyDescent="0.3">
      <c r="A1048" s="1" t="s">
        <v>35</v>
      </c>
      <c r="B1048">
        <v>376</v>
      </c>
      <c r="C1048">
        <v>305</v>
      </c>
      <c r="D1048">
        <v>153</v>
      </c>
      <c r="E1048">
        <v>109</v>
      </c>
      <c r="F1048">
        <v>481</v>
      </c>
      <c r="G1048">
        <v>760</v>
      </c>
    </row>
    <row r="1049" spans="1:7" x14ac:dyDescent="0.3">
      <c r="A1049" s="1" t="s">
        <v>36</v>
      </c>
      <c r="B1049">
        <v>15</v>
      </c>
      <c r="C1049">
        <v>2</v>
      </c>
      <c r="D1049">
        <v>14</v>
      </c>
      <c r="E1049">
        <v>17</v>
      </c>
      <c r="F1049">
        <v>16</v>
      </c>
      <c r="G1049">
        <v>13</v>
      </c>
    </row>
    <row r="1050" spans="1:7" x14ac:dyDescent="0.3">
      <c r="A1050" s="1" t="s">
        <v>37</v>
      </c>
      <c r="B1050">
        <v>13549</v>
      </c>
      <c r="C1050">
        <v>709</v>
      </c>
      <c r="D1050">
        <v>12660</v>
      </c>
      <c r="E1050">
        <v>13617</v>
      </c>
      <c r="F1050">
        <v>14394</v>
      </c>
      <c r="G1050">
        <v>13525</v>
      </c>
    </row>
    <row r="1051" spans="1:7" x14ac:dyDescent="0.3">
      <c r="A1051" s="1" t="s">
        <v>38</v>
      </c>
      <c r="B1051">
        <v>1867</v>
      </c>
      <c r="C1051">
        <v>992</v>
      </c>
      <c r="D1051">
        <v>943</v>
      </c>
      <c r="E1051">
        <v>2111</v>
      </c>
      <c r="F1051">
        <v>3157</v>
      </c>
      <c r="G1051">
        <v>1256</v>
      </c>
    </row>
    <row r="1052" spans="1:7" x14ac:dyDescent="0.3">
      <c r="A1052" s="1" t="s">
        <v>39</v>
      </c>
      <c r="B1052">
        <v>130</v>
      </c>
      <c r="C1052">
        <v>34</v>
      </c>
      <c r="D1052">
        <v>87</v>
      </c>
      <c r="E1052">
        <v>147</v>
      </c>
      <c r="F1052">
        <v>166</v>
      </c>
      <c r="G1052">
        <v>122</v>
      </c>
    </row>
    <row r="1053" spans="1:7" x14ac:dyDescent="0.3">
      <c r="A1053" s="1" t="s">
        <v>40</v>
      </c>
      <c r="B1053">
        <v>103</v>
      </c>
      <c r="C1053">
        <v>16</v>
      </c>
      <c r="D1053">
        <v>99</v>
      </c>
      <c r="E1053">
        <v>102</v>
      </c>
      <c r="F1053">
        <v>126</v>
      </c>
      <c r="G1053">
        <v>88</v>
      </c>
    </row>
    <row r="1054" spans="1:7" x14ac:dyDescent="0.3">
      <c r="A1054" s="1" t="s">
        <v>41</v>
      </c>
      <c r="B1054">
        <v>12</v>
      </c>
      <c r="C1054">
        <v>2</v>
      </c>
      <c r="D1054">
        <v>10</v>
      </c>
      <c r="E1054">
        <v>13</v>
      </c>
      <c r="F1054">
        <v>14</v>
      </c>
      <c r="G1054">
        <v>11</v>
      </c>
    </row>
    <row r="1055" spans="1:7" x14ac:dyDescent="0.3">
      <c r="A1055" s="1" t="s">
        <v>42</v>
      </c>
      <c r="B1055">
        <v>122</v>
      </c>
      <c r="C1055">
        <v>6</v>
      </c>
      <c r="D1055">
        <v>115</v>
      </c>
      <c r="E1055">
        <v>119</v>
      </c>
      <c r="F1055">
        <v>130</v>
      </c>
      <c r="G1055">
        <v>124</v>
      </c>
    </row>
    <row r="1056" spans="1:7" x14ac:dyDescent="0.3">
      <c r="A1056" s="1" t="s">
        <v>43</v>
      </c>
      <c r="B1056">
        <v>128</v>
      </c>
      <c r="C1056">
        <v>6</v>
      </c>
      <c r="D1056">
        <v>121</v>
      </c>
      <c r="E1056">
        <v>124</v>
      </c>
      <c r="F1056">
        <v>134</v>
      </c>
      <c r="G1056">
        <v>132</v>
      </c>
    </row>
    <row r="1057" spans="1:7" x14ac:dyDescent="0.3">
      <c r="A1057" s="1" t="s">
        <v>44</v>
      </c>
      <c r="B1057">
        <v>8459</v>
      </c>
      <c r="C1057">
        <v>544</v>
      </c>
      <c r="D1057">
        <v>7797</v>
      </c>
      <c r="E1057">
        <v>8245</v>
      </c>
      <c r="F1057">
        <v>8995</v>
      </c>
      <c r="G1057">
        <v>8800</v>
      </c>
    </row>
    <row r="1058" spans="1:7" x14ac:dyDescent="0.3">
      <c r="A1058" s="1" t="s">
        <v>45</v>
      </c>
      <c r="B1058">
        <v>9091</v>
      </c>
      <c r="C1058">
        <v>788</v>
      </c>
      <c r="D1058">
        <v>8073</v>
      </c>
      <c r="E1058">
        <v>8868</v>
      </c>
      <c r="F1058">
        <v>9778</v>
      </c>
      <c r="G1058">
        <v>9644</v>
      </c>
    </row>
    <row r="1059" spans="1:7" x14ac:dyDescent="0.3">
      <c r="A1059" s="1" t="s">
        <v>46</v>
      </c>
      <c r="B1059">
        <v>329</v>
      </c>
      <c r="C1059">
        <v>115</v>
      </c>
      <c r="D1059">
        <v>286</v>
      </c>
      <c r="E1059">
        <v>226</v>
      </c>
      <c r="F1059">
        <v>312</v>
      </c>
      <c r="G1059">
        <v>494</v>
      </c>
    </row>
    <row r="1060" spans="1:7" x14ac:dyDescent="0.3">
      <c r="A1060" s="1" t="s">
        <v>47</v>
      </c>
      <c r="B1060">
        <v>893</v>
      </c>
      <c r="C1060">
        <v>46</v>
      </c>
      <c r="D1060">
        <v>898</v>
      </c>
      <c r="E1060">
        <v>954</v>
      </c>
      <c r="F1060">
        <v>876</v>
      </c>
      <c r="G1060">
        <v>845</v>
      </c>
    </row>
    <row r="1061" spans="1:7" x14ac:dyDescent="0.3">
      <c r="A1061" s="1" t="s">
        <v>48</v>
      </c>
      <c r="B1061">
        <v>11</v>
      </c>
      <c r="C1061">
        <v>1</v>
      </c>
      <c r="D1061">
        <v>11</v>
      </c>
      <c r="E1061">
        <v>11</v>
      </c>
      <c r="F1061">
        <v>12</v>
      </c>
      <c r="G1061">
        <v>11</v>
      </c>
    </row>
    <row r="1062" spans="1:7" x14ac:dyDescent="0.3">
      <c r="A1062" s="1" t="s">
        <v>49</v>
      </c>
      <c r="B1062">
        <v>17795</v>
      </c>
      <c r="C1062">
        <v>1290</v>
      </c>
      <c r="D1062">
        <v>16105</v>
      </c>
      <c r="E1062">
        <v>17663</v>
      </c>
      <c r="F1062">
        <v>19182</v>
      </c>
      <c r="G1062">
        <v>18231</v>
      </c>
    </row>
    <row r="1063" spans="1:7" x14ac:dyDescent="0.3">
      <c r="A1063" s="1" t="s">
        <v>50</v>
      </c>
      <c r="B1063">
        <v>408</v>
      </c>
      <c r="C1063">
        <v>27</v>
      </c>
      <c r="D1063">
        <v>389</v>
      </c>
      <c r="E1063">
        <v>398</v>
      </c>
      <c r="F1063">
        <v>447</v>
      </c>
      <c r="G1063">
        <v>397</v>
      </c>
    </row>
    <row r="1064" spans="1:7" x14ac:dyDescent="0.3">
      <c r="A1064" s="1" t="s">
        <v>51</v>
      </c>
      <c r="B1064">
        <v>84</v>
      </c>
      <c r="C1064">
        <v>16</v>
      </c>
      <c r="D1064">
        <v>66</v>
      </c>
      <c r="E1064">
        <v>76</v>
      </c>
      <c r="F1064">
        <v>103</v>
      </c>
      <c r="G1064">
        <v>90</v>
      </c>
    </row>
    <row r="1065" spans="1:7" x14ac:dyDescent="0.3">
      <c r="A1065" s="1" t="s">
        <v>52</v>
      </c>
      <c r="B1065">
        <v>64</v>
      </c>
      <c r="C1065">
        <v>17</v>
      </c>
      <c r="D1065">
        <v>57</v>
      </c>
      <c r="E1065">
        <v>75</v>
      </c>
      <c r="F1065">
        <v>82</v>
      </c>
      <c r="G1065">
        <v>44</v>
      </c>
    </row>
    <row r="1066" spans="1:7" x14ac:dyDescent="0.3">
      <c r="A1066" s="1" t="s">
        <v>53</v>
      </c>
      <c r="B1066">
        <v>12</v>
      </c>
      <c r="C1066">
        <v>1</v>
      </c>
      <c r="D1066">
        <v>10</v>
      </c>
      <c r="E1066">
        <v>13</v>
      </c>
      <c r="F1066">
        <v>12</v>
      </c>
      <c r="G1066">
        <v>12</v>
      </c>
    </row>
    <row r="1067" spans="1:7" x14ac:dyDescent="0.3">
      <c r="A1067" s="1" t="s">
        <v>54</v>
      </c>
      <c r="B1067">
        <v>122</v>
      </c>
      <c r="C1067">
        <v>4</v>
      </c>
      <c r="D1067">
        <v>122</v>
      </c>
      <c r="E1067">
        <v>119</v>
      </c>
      <c r="F1067">
        <v>127</v>
      </c>
      <c r="G1067">
        <v>120</v>
      </c>
    </row>
    <row r="1068" spans="1:7" x14ac:dyDescent="0.3">
      <c r="A1068" s="1" t="s">
        <v>55</v>
      </c>
      <c r="B1068">
        <v>127</v>
      </c>
      <c r="C1068">
        <v>5</v>
      </c>
      <c r="D1068">
        <v>122</v>
      </c>
      <c r="E1068">
        <v>124</v>
      </c>
      <c r="F1068">
        <v>133</v>
      </c>
      <c r="G1068">
        <v>128</v>
      </c>
    </row>
    <row r="1069" spans="1:7" x14ac:dyDescent="0.3">
      <c r="A1069" s="1" t="s">
        <v>56</v>
      </c>
      <c r="B1069">
        <v>9781</v>
      </c>
      <c r="C1069">
        <v>668</v>
      </c>
      <c r="D1069">
        <v>8972</v>
      </c>
      <c r="E1069">
        <v>9525</v>
      </c>
      <c r="F1069">
        <v>10472</v>
      </c>
      <c r="G1069">
        <v>10156</v>
      </c>
    </row>
    <row r="1070" spans="1:7" x14ac:dyDescent="0.3">
      <c r="A1070" s="1" t="s">
        <v>57</v>
      </c>
      <c r="B1070">
        <v>9140</v>
      </c>
      <c r="C1070">
        <v>716</v>
      </c>
      <c r="D1070">
        <v>8168</v>
      </c>
      <c r="E1070">
        <v>9268</v>
      </c>
      <c r="F1070">
        <v>9895</v>
      </c>
      <c r="G1070">
        <v>9229</v>
      </c>
    </row>
    <row r="1071" spans="1:7" x14ac:dyDescent="0.3">
      <c r="A1071" s="1" t="s">
        <v>58</v>
      </c>
      <c r="B1071">
        <v>556</v>
      </c>
      <c r="C1071">
        <v>95</v>
      </c>
      <c r="D1071">
        <v>592</v>
      </c>
      <c r="E1071">
        <v>592</v>
      </c>
      <c r="F1071">
        <v>625</v>
      </c>
      <c r="G1071">
        <v>416</v>
      </c>
    </row>
    <row r="1072" spans="1:7" x14ac:dyDescent="0.3">
      <c r="A1072" s="1" t="s">
        <v>59</v>
      </c>
      <c r="B1072">
        <v>536</v>
      </c>
      <c r="C1072">
        <v>55</v>
      </c>
      <c r="D1072">
        <v>457</v>
      </c>
      <c r="E1072">
        <v>545</v>
      </c>
      <c r="F1072">
        <v>583</v>
      </c>
      <c r="G1072">
        <v>557</v>
      </c>
    </row>
    <row r="1073" spans="1:7" x14ac:dyDescent="0.3">
      <c r="A1073" s="1" t="s">
        <v>60</v>
      </c>
      <c r="B1073">
        <v>22</v>
      </c>
      <c r="C1073">
        <v>3</v>
      </c>
      <c r="D1073">
        <v>25</v>
      </c>
      <c r="E1073">
        <v>24</v>
      </c>
      <c r="F1073">
        <v>19</v>
      </c>
      <c r="G1073">
        <v>20</v>
      </c>
    </row>
    <row r="1074" spans="1:7" x14ac:dyDescent="0.3">
      <c r="A1074" s="1" t="s">
        <v>61</v>
      </c>
      <c r="B1074">
        <v>15006</v>
      </c>
      <c r="C1074">
        <v>999</v>
      </c>
      <c r="D1074">
        <v>13814</v>
      </c>
      <c r="E1074">
        <v>14724</v>
      </c>
      <c r="F1074">
        <v>16195</v>
      </c>
      <c r="G1074">
        <v>15292</v>
      </c>
    </row>
    <row r="1075" spans="1:7" x14ac:dyDescent="0.3">
      <c r="A1075" s="1" t="s">
        <v>62</v>
      </c>
      <c r="B1075">
        <v>254</v>
      </c>
      <c r="C1075">
        <v>30</v>
      </c>
      <c r="D1075">
        <v>220</v>
      </c>
      <c r="E1075">
        <v>251</v>
      </c>
      <c r="F1075">
        <v>293</v>
      </c>
      <c r="G1075">
        <v>251</v>
      </c>
    </row>
    <row r="1076" spans="1:7" x14ac:dyDescent="0.3">
      <c r="A1076" s="1" t="s">
        <v>63</v>
      </c>
      <c r="B1076">
        <v>109</v>
      </c>
      <c r="C1076">
        <v>39</v>
      </c>
      <c r="D1076">
        <v>78</v>
      </c>
      <c r="E1076">
        <v>117</v>
      </c>
      <c r="F1076">
        <v>160</v>
      </c>
      <c r="G1076">
        <v>78</v>
      </c>
    </row>
    <row r="1077" spans="1:7" x14ac:dyDescent="0.3">
      <c r="A1077" s="1" t="s">
        <v>64</v>
      </c>
      <c r="B1077">
        <v>98</v>
      </c>
      <c r="C1077">
        <v>14</v>
      </c>
      <c r="D1077">
        <v>109</v>
      </c>
      <c r="E1077">
        <v>79</v>
      </c>
      <c r="F1077">
        <v>95</v>
      </c>
      <c r="G1077">
        <v>108</v>
      </c>
    </row>
    <row r="1078" spans="1:7" x14ac:dyDescent="0.3">
      <c r="A1078" s="1" t="s">
        <v>65</v>
      </c>
      <c r="B1078">
        <v>12</v>
      </c>
      <c r="C1078">
        <v>1</v>
      </c>
      <c r="D1078">
        <v>11</v>
      </c>
      <c r="E1078">
        <v>12</v>
      </c>
      <c r="F1078">
        <v>12</v>
      </c>
      <c r="G1078">
        <v>12</v>
      </c>
    </row>
    <row r="1079" spans="1:7" x14ac:dyDescent="0.3">
      <c r="A1079" s="1" t="s">
        <v>66</v>
      </c>
      <c r="B1079">
        <v>120</v>
      </c>
      <c r="C1079">
        <v>5</v>
      </c>
      <c r="D1079">
        <v>115</v>
      </c>
      <c r="E1079">
        <v>117</v>
      </c>
      <c r="F1079">
        <v>126</v>
      </c>
      <c r="G1079">
        <v>123</v>
      </c>
    </row>
    <row r="1080" spans="1:7" x14ac:dyDescent="0.3">
      <c r="A1080" s="1" t="s">
        <v>67</v>
      </c>
      <c r="B1080">
        <v>128</v>
      </c>
      <c r="C1080">
        <v>6</v>
      </c>
      <c r="D1080">
        <v>122</v>
      </c>
      <c r="E1080">
        <v>127</v>
      </c>
      <c r="F1080">
        <v>135</v>
      </c>
      <c r="G1080">
        <v>130</v>
      </c>
    </row>
    <row r="1081" spans="1:7" x14ac:dyDescent="0.3">
      <c r="A1081" s="1" t="s">
        <v>68</v>
      </c>
      <c r="B1081">
        <v>9239</v>
      </c>
      <c r="C1081">
        <v>707</v>
      </c>
      <c r="D1081">
        <v>8451</v>
      </c>
      <c r="E1081">
        <v>8841</v>
      </c>
      <c r="F1081">
        <v>9926</v>
      </c>
      <c r="G1081">
        <v>9739</v>
      </c>
    </row>
    <row r="1082" spans="1:7" x14ac:dyDescent="0.3">
      <c r="A1082" s="1" t="s">
        <v>69</v>
      </c>
      <c r="B1082">
        <v>9274</v>
      </c>
      <c r="C1082">
        <v>899</v>
      </c>
      <c r="D1082">
        <v>8104</v>
      </c>
      <c r="E1082">
        <v>9106</v>
      </c>
      <c r="F1082">
        <v>10202</v>
      </c>
      <c r="G1082">
        <v>9685</v>
      </c>
    </row>
    <row r="1083" spans="1:7" x14ac:dyDescent="0.3">
      <c r="A1083" s="1" t="s">
        <v>70</v>
      </c>
      <c r="B1083">
        <v>587</v>
      </c>
      <c r="C1083">
        <v>160</v>
      </c>
      <c r="D1083">
        <v>474</v>
      </c>
      <c r="E1083">
        <v>756</v>
      </c>
      <c r="F1083">
        <v>691</v>
      </c>
      <c r="G1083">
        <v>428</v>
      </c>
    </row>
    <row r="1084" spans="1:7" x14ac:dyDescent="0.3">
      <c r="A1084" s="1" t="s">
        <v>71</v>
      </c>
      <c r="B1084">
        <v>656</v>
      </c>
      <c r="C1084">
        <v>150</v>
      </c>
      <c r="D1084">
        <v>597</v>
      </c>
      <c r="E1084">
        <v>871</v>
      </c>
      <c r="F1084">
        <v>525</v>
      </c>
      <c r="G1084">
        <v>630</v>
      </c>
    </row>
    <row r="1085" spans="1:7" x14ac:dyDescent="0.3">
      <c r="A1085" s="1" t="s">
        <v>72</v>
      </c>
      <c r="B1085">
        <v>19</v>
      </c>
      <c r="C1085">
        <v>2</v>
      </c>
      <c r="D1085">
        <v>17</v>
      </c>
      <c r="E1085">
        <v>19</v>
      </c>
      <c r="F1085">
        <v>22</v>
      </c>
      <c r="G1085">
        <v>18</v>
      </c>
    </row>
    <row r="1086" spans="1:7" x14ac:dyDescent="0.3">
      <c r="A1086" s="1" t="s">
        <v>73</v>
      </c>
      <c r="B1086">
        <v>13452</v>
      </c>
      <c r="C1086">
        <v>1011</v>
      </c>
      <c r="D1086">
        <v>12652</v>
      </c>
      <c r="E1086">
        <v>12522</v>
      </c>
      <c r="F1086">
        <v>14136</v>
      </c>
      <c r="G1086">
        <v>14498</v>
      </c>
    </row>
    <row r="1087" spans="1:7" x14ac:dyDescent="0.3">
      <c r="A1087" s="1" t="s">
        <v>74</v>
      </c>
      <c r="B1087">
        <v>1018</v>
      </c>
      <c r="C1087">
        <v>162</v>
      </c>
      <c r="D1087">
        <v>918</v>
      </c>
      <c r="E1087">
        <v>1213</v>
      </c>
      <c r="F1087">
        <v>1086</v>
      </c>
      <c r="G1087">
        <v>855</v>
      </c>
    </row>
    <row r="1088" spans="1:7" x14ac:dyDescent="0.3">
      <c r="A1088" s="1" t="s">
        <v>75</v>
      </c>
      <c r="B1088">
        <v>72</v>
      </c>
      <c r="C1088">
        <v>9</v>
      </c>
      <c r="D1088">
        <v>59</v>
      </c>
      <c r="E1088">
        <v>73</v>
      </c>
      <c r="F1088">
        <v>82</v>
      </c>
      <c r="G1088">
        <v>72</v>
      </c>
    </row>
    <row r="1089" spans="1:7" x14ac:dyDescent="0.3">
      <c r="A1089" s="1" t="s">
        <v>76</v>
      </c>
      <c r="B1089">
        <v>89</v>
      </c>
      <c r="C1089">
        <v>30</v>
      </c>
      <c r="D1089">
        <v>75</v>
      </c>
      <c r="E1089">
        <v>53</v>
      </c>
      <c r="F1089">
        <v>114</v>
      </c>
      <c r="G1089">
        <v>113</v>
      </c>
    </row>
    <row r="1090" spans="1:7" x14ac:dyDescent="0.3">
      <c r="A1090" s="1" t="s">
        <v>77</v>
      </c>
      <c r="B1090">
        <v>10</v>
      </c>
      <c r="C1090">
        <v>1</v>
      </c>
      <c r="D1090">
        <v>9</v>
      </c>
      <c r="E1090">
        <v>11</v>
      </c>
      <c r="F1090">
        <v>11</v>
      </c>
      <c r="G1090">
        <v>10</v>
      </c>
    </row>
    <row r="1091" spans="1:7" x14ac:dyDescent="0.3">
      <c r="A1091" s="1" t="s">
        <v>78</v>
      </c>
      <c r="B1091">
        <v>122</v>
      </c>
      <c r="C1091">
        <v>6</v>
      </c>
      <c r="D1091">
        <v>118</v>
      </c>
      <c r="E1091">
        <v>117</v>
      </c>
      <c r="F1091">
        <v>128</v>
      </c>
      <c r="G1091">
        <v>127</v>
      </c>
    </row>
    <row r="1092" spans="1:7" x14ac:dyDescent="0.3">
      <c r="A1092" s="1" t="s">
        <v>79</v>
      </c>
      <c r="B1092">
        <v>126</v>
      </c>
      <c r="C1092">
        <v>6</v>
      </c>
      <c r="D1092">
        <v>119</v>
      </c>
      <c r="E1092">
        <v>124</v>
      </c>
      <c r="F1092">
        <v>133</v>
      </c>
      <c r="G1092">
        <v>129</v>
      </c>
    </row>
    <row r="1093" spans="1:7" x14ac:dyDescent="0.3">
      <c r="A1093" s="1" t="s">
        <v>80</v>
      </c>
      <c r="B1093">
        <v>9298</v>
      </c>
      <c r="C1093">
        <v>688</v>
      </c>
      <c r="D1093">
        <v>8475</v>
      </c>
      <c r="E1093">
        <v>9001</v>
      </c>
      <c r="F1093">
        <v>9978</v>
      </c>
      <c r="G1093">
        <v>9737</v>
      </c>
    </row>
    <row r="1094" spans="1:7" x14ac:dyDescent="0.3">
      <c r="A1094" s="1" t="s">
        <v>81</v>
      </c>
      <c r="B1094">
        <v>8943</v>
      </c>
      <c r="C1094">
        <v>762</v>
      </c>
      <c r="D1094">
        <v>7912</v>
      </c>
      <c r="E1094">
        <v>8840</v>
      </c>
      <c r="F1094">
        <v>9622</v>
      </c>
      <c r="G1094">
        <v>9396</v>
      </c>
    </row>
    <row r="1095" spans="1:7" x14ac:dyDescent="0.3">
      <c r="A1095" s="1" t="s">
        <v>82</v>
      </c>
      <c r="B1095">
        <v>423</v>
      </c>
      <c r="C1095">
        <v>80</v>
      </c>
      <c r="D1095">
        <v>366</v>
      </c>
      <c r="E1095">
        <v>532</v>
      </c>
      <c r="F1095">
        <v>435</v>
      </c>
      <c r="G1095">
        <v>361</v>
      </c>
    </row>
    <row r="1096" spans="1:7" x14ac:dyDescent="0.3">
      <c r="A1096" s="1" t="s">
        <v>83</v>
      </c>
      <c r="B1096">
        <v>920</v>
      </c>
      <c r="C1096">
        <v>372</v>
      </c>
      <c r="D1096">
        <v>644</v>
      </c>
      <c r="E1096">
        <v>567</v>
      </c>
      <c r="F1096">
        <v>1144</v>
      </c>
      <c r="G1096">
        <v>1324</v>
      </c>
    </row>
    <row r="1097" spans="1:7" x14ac:dyDescent="0.3">
      <c r="A1097" s="1" t="s">
        <v>84</v>
      </c>
      <c r="B1097">
        <v>14</v>
      </c>
      <c r="C1097">
        <v>2</v>
      </c>
      <c r="D1097">
        <v>16</v>
      </c>
      <c r="E1097">
        <v>14</v>
      </c>
      <c r="F1097">
        <v>12</v>
      </c>
      <c r="G1097">
        <v>14</v>
      </c>
    </row>
    <row r="1098" spans="1:7" x14ac:dyDescent="0.3">
      <c r="A1098" s="1" t="s">
        <v>85</v>
      </c>
      <c r="B1098">
        <v>16825</v>
      </c>
      <c r="C1098">
        <v>1574</v>
      </c>
      <c r="D1098">
        <v>14890</v>
      </c>
      <c r="E1098">
        <v>17047</v>
      </c>
      <c r="F1098">
        <v>18724</v>
      </c>
      <c r="G1098">
        <v>16639</v>
      </c>
    </row>
    <row r="1099" spans="1:7" x14ac:dyDescent="0.3">
      <c r="A1099" s="1" t="s">
        <v>86</v>
      </c>
      <c r="B1099">
        <v>555</v>
      </c>
      <c r="C1099">
        <v>67</v>
      </c>
      <c r="D1099">
        <v>479</v>
      </c>
      <c r="E1099">
        <v>608</v>
      </c>
      <c r="F1099">
        <v>614</v>
      </c>
      <c r="G1099">
        <v>519</v>
      </c>
    </row>
    <row r="1100" spans="1:7" x14ac:dyDescent="0.3">
      <c r="A1100" s="1" t="s">
        <v>87</v>
      </c>
      <c r="B1100">
        <v>119</v>
      </c>
      <c r="C1100">
        <v>24</v>
      </c>
      <c r="D1100">
        <v>91</v>
      </c>
      <c r="E1100">
        <v>108</v>
      </c>
      <c r="F1100">
        <v>134</v>
      </c>
      <c r="G1100">
        <v>143</v>
      </c>
    </row>
    <row r="1101" spans="1:7" x14ac:dyDescent="0.3">
      <c r="A1101" s="1" t="s">
        <v>88</v>
      </c>
      <c r="B1101">
        <v>41</v>
      </c>
      <c r="C1101">
        <v>10</v>
      </c>
      <c r="D1101">
        <v>35</v>
      </c>
      <c r="E1101">
        <v>33</v>
      </c>
      <c r="F1101">
        <v>40</v>
      </c>
      <c r="G1101">
        <v>55</v>
      </c>
    </row>
    <row r="1102" spans="1:7" x14ac:dyDescent="0.3">
      <c r="A1102" s="1" t="s">
        <v>89</v>
      </c>
      <c r="B1102">
        <v>10</v>
      </c>
      <c r="C1102">
        <v>0</v>
      </c>
      <c r="D1102">
        <v>10</v>
      </c>
      <c r="E1102">
        <v>10</v>
      </c>
      <c r="F1102">
        <v>11</v>
      </c>
      <c r="G1102">
        <v>11</v>
      </c>
    </row>
    <row r="1103" spans="1:7" x14ac:dyDescent="0.3">
      <c r="A1103" s="1" t="s">
        <v>90</v>
      </c>
      <c r="B1103">
        <v>126</v>
      </c>
      <c r="C1103">
        <v>5</v>
      </c>
      <c r="D1103">
        <v>122</v>
      </c>
      <c r="E1103">
        <v>123</v>
      </c>
      <c r="F1103">
        <v>133</v>
      </c>
      <c r="G1103">
        <v>127</v>
      </c>
    </row>
    <row r="1104" spans="1:7" x14ac:dyDescent="0.3">
      <c r="A1104" s="1" t="s">
        <v>91</v>
      </c>
      <c r="B1104">
        <v>129</v>
      </c>
      <c r="C1104">
        <v>4</v>
      </c>
      <c r="D1104">
        <v>125</v>
      </c>
      <c r="E1104">
        <v>129</v>
      </c>
      <c r="F1104">
        <v>134</v>
      </c>
      <c r="G1104">
        <v>130</v>
      </c>
    </row>
    <row r="1105" spans="1:7" x14ac:dyDescent="0.3">
      <c r="A1105" s="1" t="s">
        <v>92</v>
      </c>
      <c r="B1105">
        <v>126</v>
      </c>
      <c r="C1105">
        <v>6</v>
      </c>
      <c r="D1105">
        <v>122</v>
      </c>
      <c r="E1105">
        <v>121</v>
      </c>
      <c r="F1105">
        <v>133</v>
      </c>
      <c r="G1105">
        <v>127</v>
      </c>
    </row>
    <row r="1106" spans="1:7" x14ac:dyDescent="0.3">
      <c r="A1106" s="1" t="s">
        <v>93</v>
      </c>
      <c r="B1106">
        <v>127</v>
      </c>
      <c r="C1106">
        <v>4</v>
      </c>
      <c r="D1106">
        <v>122</v>
      </c>
      <c r="E1106">
        <v>125</v>
      </c>
      <c r="F1106">
        <v>132</v>
      </c>
      <c r="G1106">
        <v>128</v>
      </c>
    </row>
    <row r="1107" spans="1:7" x14ac:dyDescent="0.3">
      <c r="A1107" s="1" t="s">
        <v>94</v>
      </c>
      <c r="B1107">
        <v>124</v>
      </c>
      <c r="C1107">
        <v>5</v>
      </c>
      <c r="D1107">
        <v>118</v>
      </c>
      <c r="E1107">
        <v>124</v>
      </c>
      <c r="F1107">
        <v>128</v>
      </c>
      <c r="G1107">
        <v>127</v>
      </c>
    </row>
    <row r="1108" spans="1:7" x14ac:dyDescent="0.3">
      <c r="A1108" s="1" t="s">
        <v>95</v>
      </c>
      <c r="B1108">
        <v>127</v>
      </c>
      <c r="C1108">
        <v>6</v>
      </c>
      <c r="D1108">
        <v>121</v>
      </c>
      <c r="E1108">
        <v>123</v>
      </c>
      <c r="F1108">
        <v>133</v>
      </c>
      <c r="G1108">
        <v>131</v>
      </c>
    </row>
    <row r="1109" spans="1:7" x14ac:dyDescent="0.3">
      <c r="A1109" s="1" t="s">
        <v>96</v>
      </c>
      <c r="B1109">
        <v>126</v>
      </c>
      <c r="C1109">
        <v>9</v>
      </c>
      <c r="D1109">
        <v>117</v>
      </c>
      <c r="E1109">
        <v>121</v>
      </c>
      <c r="F1109">
        <v>137</v>
      </c>
      <c r="G1109">
        <v>128</v>
      </c>
    </row>
    <row r="1110" spans="1:7" x14ac:dyDescent="0.3">
      <c r="A1110" s="1" t="s">
        <v>97</v>
      </c>
      <c r="B1110">
        <v>128</v>
      </c>
      <c r="C1110">
        <v>6</v>
      </c>
      <c r="D1110">
        <v>123</v>
      </c>
      <c r="E1110">
        <v>124</v>
      </c>
      <c r="F1110">
        <v>136</v>
      </c>
      <c r="G1110">
        <v>130</v>
      </c>
    </row>
    <row r="1111" spans="1:7" x14ac:dyDescent="0.3">
      <c r="A1111" s="1" t="s">
        <v>98</v>
      </c>
      <c r="B1111">
        <v>127</v>
      </c>
      <c r="C1111">
        <v>6</v>
      </c>
      <c r="D1111">
        <v>121</v>
      </c>
      <c r="E1111">
        <v>125</v>
      </c>
      <c r="F1111">
        <v>135</v>
      </c>
      <c r="G1111">
        <v>127</v>
      </c>
    </row>
    <row r="1112" spans="1:7" x14ac:dyDescent="0.3">
      <c r="A1112" s="1" t="s">
        <v>99</v>
      </c>
      <c r="B1112">
        <v>125</v>
      </c>
      <c r="C1112">
        <v>5</v>
      </c>
      <c r="D1112">
        <v>120</v>
      </c>
      <c r="E1112">
        <v>121</v>
      </c>
      <c r="F1112">
        <v>131</v>
      </c>
      <c r="G1112">
        <v>126</v>
      </c>
    </row>
    <row r="1113" spans="1:7" x14ac:dyDescent="0.3">
      <c r="A1113" s="1" t="s">
        <v>100</v>
      </c>
      <c r="B1113">
        <v>123</v>
      </c>
      <c r="C1113">
        <v>5</v>
      </c>
      <c r="D1113">
        <v>116</v>
      </c>
      <c r="E1113">
        <v>125</v>
      </c>
      <c r="F1113">
        <v>130</v>
      </c>
      <c r="G1113">
        <v>123</v>
      </c>
    </row>
    <row r="1114" spans="1:7" x14ac:dyDescent="0.3">
      <c r="A1114" s="1" t="s">
        <v>101</v>
      </c>
      <c r="B1114">
        <v>126</v>
      </c>
      <c r="C1114">
        <v>5</v>
      </c>
      <c r="D1114">
        <v>122</v>
      </c>
      <c r="E1114">
        <v>121</v>
      </c>
      <c r="F1114">
        <v>132</v>
      </c>
      <c r="G1114">
        <v>127</v>
      </c>
    </row>
    <row r="1115" spans="1:7" x14ac:dyDescent="0.3">
      <c r="A1115" s="1" t="s">
        <v>102</v>
      </c>
      <c r="B1115">
        <v>133</v>
      </c>
      <c r="C1115">
        <v>6</v>
      </c>
      <c r="D1115">
        <v>127</v>
      </c>
      <c r="E1115">
        <v>130</v>
      </c>
      <c r="F1115">
        <v>139</v>
      </c>
      <c r="G1115">
        <v>136</v>
      </c>
    </row>
    <row r="1117" spans="1:7" x14ac:dyDescent="0.3">
      <c r="A1117" s="1" t="s">
        <v>186</v>
      </c>
    </row>
    <row r="1118" spans="1:7" x14ac:dyDescent="0.3">
      <c r="A1118" s="1" t="s">
        <v>0</v>
      </c>
      <c r="B1118" s="1" t="s">
        <v>1</v>
      </c>
      <c r="C1118" s="1" t="s">
        <v>2</v>
      </c>
      <c r="D1118" s="1" t="s">
        <v>3</v>
      </c>
      <c r="E1118" s="1" t="s">
        <v>4</v>
      </c>
      <c r="F1118" s="1" t="s">
        <v>5</v>
      </c>
      <c r="G1118" s="1" t="s">
        <v>6</v>
      </c>
    </row>
    <row r="1119" spans="1:7" x14ac:dyDescent="0.3">
      <c r="A1119" s="1" t="s">
        <v>7</v>
      </c>
      <c r="B1119">
        <v>135</v>
      </c>
      <c r="C1119">
        <v>6</v>
      </c>
      <c r="D1119">
        <v>129</v>
      </c>
      <c r="E1119">
        <v>133</v>
      </c>
      <c r="F1119">
        <v>142</v>
      </c>
      <c r="G1119">
        <v>137</v>
      </c>
    </row>
    <row r="1120" spans="1:7" x14ac:dyDescent="0.3">
      <c r="A1120" s="1" t="s">
        <v>8</v>
      </c>
      <c r="B1120">
        <v>132</v>
      </c>
      <c r="C1120">
        <v>4</v>
      </c>
      <c r="D1120">
        <v>127</v>
      </c>
      <c r="E1120">
        <v>131</v>
      </c>
      <c r="F1120">
        <v>136</v>
      </c>
      <c r="G1120">
        <v>135</v>
      </c>
    </row>
    <row r="1121" spans="1:7" x14ac:dyDescent="0.3">
      <c r="A1121" s="1" t="s">
        <v>9</v>
      </c>
      <c r="B1121">
        <v>130</v>
      </c>
      <c r="C1121">
        <v>4</v>
      </c>
      <c r="D1121">
        <v>125</v>
      </c>
      <c r="E1121">
        <v>129</v>
      </c>
      <c r="F1121">
        <v>134</v>
      </c>
      <c r="G1121">
        <v>133</v>
      </c>
    </row>
    <row r="1122" spans="1:7" x14ac:dyDescent="0.3">
      <c r="A1122" s="1" t="s">
        <v>10</v>
      </c>
      <c r="B1122">
        <v>129</v>
      </c>
      <c r="C1122">
        <v>3</v>
      </c>
      <c r="D1122">
        <v>126</v>
      </c>
      <c r="E1122">
        <v>127</v>
      </c>
      <c r="F1122">
        <v>132</v>
      </c>
      <c r="G1122">
        <v>130</v>
      </c>
    </row>
    <row r="1123" spans="1:7" x14ac:dyDescent="0.3">
      <c r="A1123" s="1" t="s">
        <v>11</v>
      </c>
      <c r="B1123">
        <v>124</v>
      </c>
      <c r="C1123">
        <v>5</v>
      </c>
      <c r="D1123">
        <v>118</v>
      </c>
      <c r="E1123">
        <v>124</v>
      </c>
      <c r="F1123">
        <v>129</v>
      </c>
      <c r="G1123">
        <v>126</v>
      </c>
    </row>
    <row r="1124" spans="1:7" x14ac:dyDescent="0.3">
      <c r="A1124" s="1" t="s">
        <v>12</v>
      </c>
      <c r="B1124">
        <v>128</v>
      </c>
      <c r="C1124">
        <v>3</v>
      </c>
      <c r="D1124">
        <v>125</v>
      </c>
      <c r="E1124">
        <v>129</v>
      </c>
      <c r="F1124">
        <v>130</v>
      </c>
      <c r="G1124">
        <v>126</v>
      </c>
    </row>
    <row r="1125" spans="1:7" x14ac:dyDescent="0.3">
      <c r="A1125" s="1" t="s">
        <v>13</v>
      </c>
      <c r="B1125">
        <v>130</v>
      </c>
      <c r="C1125">
        <v>3</v>
      </c>
      <c r="D1125">
        <v>128</v>
      </c>
      <c r="E1125">
        <v>132</v>
      </c>
      <c r="F1125">
        <v>134</v>
      </c>
      <c r="G1125">
        <v>128</v>
      </c>
    </row>
    <row r="1126" spans="1:7" x14ac:dyDescent="0.3">
      <c r="A1126" s="1" t="s">
        <v>14</v>
      </c>
      <c r="B1126">
        <v>131</v>
      </c>
      <c r="C1126">
        <v>3</v>
      </c>
      <c r="D1126">
        <v>128</v>
      </c>
      <c r="E1126">
        <v>130</v>
      </c>
      <c r="F1126">
        <v>136</v>
      </c>
      <c r="G1126">
        <v>131</v>
      </c>
    </row>
    <row r="1127" spans="1:7" x14ac:dyDescent="0.3">
      <c r="A1127" s="1" t="s">
        <v>15</v>
      </c>
      <c r="B1127">
        <v>133</v>
      </c>
      <c r="C1127">
        <v>5</v>
      </c>
      <c r="D1127">
        <v>128</v>
      </c>
      <c r="E1127">
        <v>130</v>
      </c>
      <c r="F1127">
        <v>140</v>
      </c>
      <c r="G1127">
        <v>134</v>
      </c>
    </row>
    <row r="1128" spans="1:7" x14ac:dyDescent="0.3">
      <c r="A1128" s="1" t="s">
        <v>16</v>
      </c>
      <c r="B1128">
        <v>136</v>
      </c>
      <c r="C1128">
        <v>6</v>
      </c>
      <c r="D1128">
        <v>128</v>
      </c>
      <c r="E1128">
        <v>136</v>
      </c>
      <c r="F1128">
        <v>142</v>
      </c>
      <c r="G1128">
        <v>136</v>
      </c>
    </row>
    <row r="1129" spans="1:7" x14ac:dyDescent="0.3">
      <c r="A1129" s="1" t="s">
        <v>17</v>
      </c>
      <c r="B1129">
        <v>131</v>
      </c>
      <c r="C1129">
        <v>5</v>
      </c>
      <c r="D1129">
        <v>125</v>
      </c>
      <c r="E1129">
        <v>131</v>
      </c>
      <c r="F1129">
        <v>136</v>
      </c>
      <c r="G1129">
        <v>134</v>
      </c>
    </row>
    <row r="1130" spans="1:7" x14ac:dyDescent="0.3">
      <c r="A1130" s="1" t="s">
        <v>18</v>
      </c>
      <c r="B1130">
        <v>142</v>
      </c>
      <c r="C1130">
        <v>3</v>
      </c>
      <c r="D1130">
        <v>139</v>
      </c>
      <c r="E1130">
        <v>141</v>
      </c>
      <c r="F1130">
        <v>145</v>
      </c>
      <c r="G1130">
        <v>142</v>
      </c>
    </row>
    <row r="1131" spans="1:7" x14ac:dyDescent="0.3">
      <c r="A1131" s="1" t="s">
        <v>19</v>
      </c>
      <c r="B1131">
        <v>131</v>
      </c>
      <c r="C1131">
        <v>1</v>
      </c>
      <c r="D1131">
        <v>129</v>
      </c>
      <c r="E1131">
        <v>131</v>
      </c>
      <c r="F1131">
        <v>133</v>
      </c>
      <c r="G1131">
        <v>131</v>
      </c>
    </row>
    <row r="1132" spans="1:7" x14ac:dyDescent="0.3">
      <c r="A1132" s="1" t="s">
        <v>20</v>
      </c>
      <c r="B1132">
        <v>9919</v>
      </c>
      <c r="C1132">
        <v>500</v>
      </c>
      <c r="D1132">
        <v>9208</v>
      </c>
      <c r="E1132">
        <v>10027</v>
      </c>
      <c r="F1132">
        <v>10380</v>
      </c>
      <c r="G1132">
        <v>10061</v>
      </c>
    </row>
    <row r="1133" spans="1:7" x14ac:dyDescent="0.3">
      <c r="A1133" s="1" t="s">
        <v>21</v>
      </c>
      <c r="B1133">
        <v>10393</v>
      </c>
      <c r="C1133">
        <v>558</v>
      </c>
      <c r="D1133">
        <v>9615</v>
      </c>
      <c r="E1133">
        <v>10366</v>
      </c>
      <c r="F1133">
        <v>10840</v>
      </c>
      <c r="G1133">
        <v>10753</v>
      </c>
    </row>
    <row r="1134" spans="1:7" x14ac:dyDescent="0.3">
      <c r="A1134" s="1" t="s">
        <v>22</v>
      </c>
      <c r="B1134">
        <v>604</v>
      </c>
      <c r="C1134">
        <v>212</v>
      </c>
      <c r="D1134">
        <v>719</v>
      </c>
      <c r="E1134">
        <v>333</v>
      </c>
      <c r="F1134">
        <v>548</v>
      </c>
      <c r="G1134">
        <v>817</v>
      </c>
    </row>
    <row r="1135" spans="1:7" x14ac:dyDescent="0.3">
      <c r="A1135" s="1" t="s">
        <v>23</v>
      </c>
      <c r="B1135">
        <v>181</v>
      </c>
      <c r="C1135">
        <v>144</v>
      </c>
      <c r="D1135">
        <v>386</v>
      </c>
      <c r="E1135">
        <v>84</v>
      </c>
      <c r="F1135">
        <v>76</v>
      </c>
      <c r="G1135">
        <v>176</v>
      </c>
    </row>
    <row r="1136" spans="1:7" x14ac:dyDescent="0.3">
      <c r="A1136" s="1" t="s">
        <v>24</v>
      </c>
      <c r="B1136">
        <v>39</v>
      </c>
      <c r="C1136">
        <v>10</v>
      </c>
      <c r="D1136">
        <v>27</v>
      </c>
      <c r="E1136">
        <v>44</v>
      </c>
      <c r="F1136">
        <v>50</v>
      </c>
      <c r="G1136">
        <v>37</v>
      </c>
    </row>
    <row r="1137" spans="1:7" x14ac:dyDescent="0.3">
      <c r="A1137" s="1" t="s">
        <v>25</v>
      </c>
      <c r="B1137">
        <v>19735</v>
      </c>
      <c r="C1137">
        <v>1286</v>
      </c>
      <c r="D1137">
        <v>19345</v>
      </c>
      <c r="E1137">
        <v>20815</v>
      </c>
      <c r="F1137">
        <v>18086</v>
      </c>
      <c r="G1137">
        <v>20695</v>
      </c>
    </row>
    <row r="1138" spans="1:7" x14ac:dyDescent="0.3">
      <c r="A1138" s="1" t="s">
        <v>26</v>
      </c>
      <c r="B1138">
        <v>217</v>
      </c>
      <c r="C1138">
        <v>13</v>
      </c>
      <c r="D1138">
        <v>208</v>
      </c>
      <c r="E1138">
        <v>206</v>
      </c>
      <c r="F1138">
        <v>218</v>
      </c>
      <c r="G1138">
        <v>236</v>
      </c>
    </row>
    <row r="1139" spans="1:7" x14ac:dyDescent="0.3">
      <c r="A1139" s="1" t="s">
        <v>27</v>
      </c>
      <c r="B1139">
        <v>105</v>
      </c>
      <c r="C1139">
        <v>15</v>
      </c>
      <c r="D1139">
        <v>91</v>
      </c>
      <c r="E1139">
        <v>111</v>
      </c>
      <c r="F1139">
        <v>123</v>
      </c>
      <c r="G1139">
        <v>94</v>
      </c>
    </row>
    <row r="1140" spans="1:7" x14ac:dyDescent="0.3">
      <c r="A1140" s="1" t="s">
        <v>28</v>
      </c>
      <c r="B1140">
        <v>110</v>
      </c>
      <c r="C1140">
        <v>22</v>
      </c>
      <c r="D1140">
        <v>113</v>
      </c>
      <c r="E1140">
        <v>92</v>
      </c>
      <c r="F1140">
        <v>94</v>
      </c>
      <c r="G1140">
        <v>140</v>
      </c>
    </row>
    <row r="1141" spans="1:7" x14ac:dyDescent="0.3">
      <c r="A1141" s="1" t="s">
        <v>29</v>
      </c>
      <c r="B1141">
        <v>12</v>
      </c>
      <c r="C1141">
        <v>2</v>
      </c>
      <c r="D1141">
        <v>11</v>
      </c>
      <c r="E1141">
        <v>13</v>
      </c>
      <c r="F1141">
        <v>14</v>
      </c>
      <c r="G1141">
        <v>10</v>
      </c>
    </row>
    <row r="1142" spans="1:7" x14ac:dyDescent="0.3">
      <c r="A1142" s="1" t="s">
        <v>30</v>
      </c>
      <c r="B1142">
        <v>127</v>
      </c>
      <c r="C1142">
        <v>6</v>
      </c>
      <c r="D1142">
        <v>122</v>
      </c>
      <c r="E1142">
        <v>120</v>
      </c>
      <c r="F1142">
        <v>133</v>
      </c>
      <c r="G1142">
        <v>130</v>
      </c>
    </row>
    <row r="1143" spans="1:7" x14ac:dyDescent="0.3">
      <c r="A1143" s="1" t="s">
        <v>31</v>
      </c>
      <c r="B1143">
        <v>131</v>
      </c>
      <c r="C1143">
        <v>2</v>
      </c>
      <c r="D1143">
        <v>129</v>
      </c>
      <c r="E1143">
        <v>130</v>
      </c>
      <c r="F1143">
        <v>133</v>
      </c>
      <c r="G1143">
        <v>131</v>
      </c>
    </row>
    <row r="1144" spans="1:7" x14ac:dyDescent="0.3">
      <c r="A1144" s="1" t="s">
        <v>32</v>
      </c>
      <c r="B1144">
        <v>9245</v>
      </c>
      <c r="C1144">
        <v>513</v>
      </c>
      <c r="D1144">
        <v>8560</v>
      </c>
      <c r="E1144">
        <v>9176</v>
      </c>
      <c r="F1144">
        <v>9748</v>
      </c>
      <c r="G1144">
        <v>9496</v>
      </c>
    </row>
    <row r="1145" spans="1:7" x14ac:dyDescent="0.3">
      <c r="A1145" s="1" t="s">
        <v>33</v>
      </c>
      <c r="B1145">
        <v>10225</v>
      </c>
      <c r="C1145">
        <v>789</v>
      </c>
      <c r="D1145">
        <v>9142</v>
      </c>
      <c r="E1145">
        <v>10195</v>
      </c>
      <c r="F1145">
        <v>10977</v>
      </c>
      <c r="G1145">
        <v>10585</v>
      </c>
    </row>
    <row r="1146" spans="1:7" x14ac:dyDescent="0.3">
      <c r="A1146" s="1" t="s">
        <v>34</v>
      </c>
      <c r="B1146">
        <v>672</v>
      </c>
      <c r="C1146">
        <v>339</v>
      </c>
      <c r="D1146">
        <v>742</v>
      </c>
      <c r="E1146">
        <v>278</v>
      </c>
      <c r="F1146">
        <v>575</v>
      </c>
      <c r="G1146">
        <v>1092</v>
      </c>
    </row>
    <row r="1147" spans="1:7" x14ac:dyDescent="0.3">
      <c r="A1147" s="1" t="s">
        <v>35</v>
      </c>
      <c r="B1147">
        <v>237</v>
      </c>
      <c r="C1147">
        <v>154</v>
      </c>
      <c r="D1147">
        <v>100</v>
      </c>
      <c r="E1147">
        <v>117</v>
      </c>
      <c r="F1147">
        <v>316</v>
      </c>
      <c r="G1147">
        <v>416</v>
      </c>
    </row>
    <row r="1148" spans="1:7" x14ac:dyDescent="0.3">
      <c r="A1148" s="1" t="s">
        <v>36</v>
      </c>
      <c r="B1148">
        <v>15</v>
      </c>
      <c r="C1148">
        <v>2</v>
      </c>
      <c r="D1148">
        <v>16</v>
      </c>
      <c r="E1148">
        <v>17</v>
      </c>
      <c r="F1148">
        <v>16</v>
      </c>
      <c r="G1148">
        <v>12</v>
      </c>
    </row>
    <row r="1149" spans="1:7" x14ac:dyDescent="0.3">
      <c r="A1149" s="1" t="s">
        <v>37</v>
      </c>
      <c r="B1149">
        <v>14562</v>
      </c>
      <c r="C1149">
        <v>665</v>
      </c>
      <c r="D1149">
        <v>13676</v>
      </c>
      <c r="E1149">
        <v>14555</v>
      </c>
      <c r="F1149">
        <v>15275</v>
      </c>
      <c r="G1149">
        <v>14743</v>
      </c>
    </row>
    <row r="1150" spans="1:7" x14ac:dyDescent="0.3">
      <c r="A1150" s="1" t="s">
        <v>38</v>
      </c>
      <c r="B1150">
        <v>1832</v>
      </c>
      <c r="C1150">
        <v>959</v>
      </c>
      <c r="D1150">
        <v>940</v>
      </c>
      <c r="E1150">
        <v>2031</v>
      </c>
      <c r="F1150">
        <v>3096</v>
      </c>
      <c r="G1150">
        <v>1261</v>
      </c>
    </row>
    <row r="1151" spans="1:7" x14ac:dyDescent="0.3">
      <c r="A1151" s="1" t="s">
        <v>39</v>
      </c>
      <c r="B1151">
        <v>199</v>
      </c>
      <c r="C1151">
        <v>60</v>
      </c>
      <c r="D1151">
        <v>127</v>
      </c>
      <c r="E1151">
        <v>206</v>
      </c>
      <c r="F1151">
        <v>274</v>
      </c>
      <c r="G1151">
        <v>191</v>
      </c>
    </row>
    <row r="1152" spans="1:7" x14ac:dyDescent="0.3">
      <c r="A1152" s="1" t="s">
        <v>40</v>
      </c>
      <c r="B1152">
        <v>121</v>
      </c>
      <c r="C1152">
        <v>16</v>
      </c>
      <c r="D1152">
        <v>119</v>
      </c>
      <c r="E1152">
        <v>113</v>
      </c>
      <c r="F1152">
        <v>144</v>
      </c>
      <c r="G1152">
        <v>107</v>
      </c>
    </row>
    <row r="1153" spans="1:7" x14ac:dyDescent="0.3">
      <c r="A1153" s="1" t="s">
        <v>41</v>
      </c>
      <c r="B1153">
        <v>12</v>
      </c>
      <c r="C1153">
        <v>2</v>
      </c>
      <c r="D1153">
        <v>11</v>
      </c>
      <c r="E1153">
        <v>13</v>
      </c>
      <c r="F1153">
        <v>14</v>
      </c>
      <c r="G1153">
        <v>11</v>
      </c>
    </row>
    <row r="1154" spans="1:7" x14ac:dyDescent="0.3">
      <c r="A1154" s="1" t="s">
        <v>42</v>
      </c>
      <c r="B1154">
        <v>125</v>
      </c>
      <c r="C1154">
        <v>7</v>
      </c>
      <c r="D1154">
        <v>120</v>
      </c>
      <c r="E1154">
        <v>120</v>
      </c>
      <c r="F1154">
        <v>134</v>
      </c>
      <c r="G1154">
        <v>128</v>
      </c>
    </row>
    <row r="1155" spans="1:7" x14ac:dyDescent="0.3">
      <c r="A1155" s="1" t="s">
        <v>43</v>
      </c>
      <c r="B1155">
        <v>129</v>
      </c>
      <c r="C1155">
        <v>4</v>
      </c>
      <c r="D1155">
        <v>125</v>
      </c>
      <c r="E1155">
        <v>126</v>
      </c>
      <c r="F1155">
        <v>134</v>
      </c>
      <c r="G1155">
        <v>131</v>
      </c>
    </row>
    <row r="1156" spans="1:7" x14ac:dyDescent="0.3">
      <c r="A1156" s="1" t="s">
        <v>44</v>
      </c>
      <c r="B1156">
        <v>8990</v>
      </c>
      <c r="C1156">
        <v>570</v>
      </c>
      <c r="D1156">
        <v>8272</v>
      </c>
      <c r="E1156">
        <v>8802</v>
      </c>
      <c r="F1156">
        <v>9527</v>
      </c>
      <c r="G1156">
        <v>9357</v>
      </c>
    </row>
    <row r="1157" spans="1:7" x14ac:dyDescent="0.3">
      <c r="A1157" s="1" t="s">
        <v>45</v>
      </c>
      <c r="B1157">
        <v>9743</v>
      </c>
      <c r="C1157">
        <v>822</v>
      </c>
      <c r="D1157">
        <v>8674</v>
      </c>
      <c r="E1157">
        <v>9521</v>
      </c>
      <c r="F1157">
        <v>10424</v>
      </c>
      <c r="G1157">
        <v>10354</v>
      </c>
    </row>
    <row r="1158" spans="1:7" x14ac:dyDescent="0.3">
      <c r="A1158" s="1" t="s">
        <v>46</v>
      </c>
      <c r="B1158">
        <v>324</v>
      </c>
      <c r="C1158">
        <v>136</v>
      </c>
      <c r="D1158">
        <v>246</v>
      </c>
      <c r="E1158">
        <v>208</v>
      </c>
      <c r="F1158">
        <v>326</v>
      </c>
      <c r="G1158">
        <v>514</v>
      </c>
    </row>
    <row r="1159" spans="1:7" x14ac:dyDescent="0.3">
      <c r="A1159" s="1" t="s">
        <v>47</v>
      </c>
      <c r="B1159">
        <v>904</v>
      </c>
      <c r="C1159">
        <v>52</v>
      </c>
      <c r="D1159">
        <v>934</v>
      </c>
      <c r="E1159">
        <v>962</v>
      </c>
      <c r="F1159">
        <v>870</v>
      </c>
      <c r="G1159">
        <v>851</v>
      </c>
    </row>
    <row r="1160" spans="1:7" x14ac:dyDescent="0.3">
      <c r="A1160" s="1" t="s">
        <v>48</v>
      </c>
      <c r="B1160">
        <v>11</v>
      </c>
      <c r="C1160">
        <v>1</v>
      </c>
      <c r="D1160">
        <v>11</v>
      </c>
      <c r="E1160">
        <v>11</v>
      </c>
      <c r="F1160">
        <v>13</v>
      </c>
      <c r="G1160">
        <v>10</v>
      </c>
    </row>
    <row r="1161" spans="1:7" x14ac:dyDescent="0.3">
      <c r="A1161" s="1" t="s">
        <v>49</v>
      </c>
      <c r="B1161">
        <v>18750</v>
      </c>
      <c r="C1161">
        <v>1232</v>
      </c>
      <c r="D1161">
        <v>17135</v>
      </c>
      <c r="E1161">
        <v>18574</v>
      </c>
      <c r="F1161">
        <v>20040</v>
      </c>
      <c r="G1161">
        <v>19252</v>
      </c>
    </row>
    <row r="1162" spans="1:7" x14ac:dyDescent="0.3">
      <c r="A1162" s="1" t="s">
        <v>50</v>
      </c>
      <c r="B1162">
        <v>382</v>
      </c>
      <c r="C1162">
        <v>25</v>
      </c>
      <c r="D1162">
        <v>366</v>
      </c>
      <c r="E1162">
        <v>367</v>
      </c>
      <c r="F1162">
        <v>418</v>
      </c>
      <c r="G1162">
        <v>376</v>
      </c>
    </row>
    <row r="1163" spans="1:7" x14ac:dyDescent="0.3">
      <c r="A1163" s="1" t="s">
        <v>51</v>
      </c>
      <c r="B1163">
        <v>116</v>
      </c>
      <c r="C1163">
        <v>26</v>
      </c>
      <c r="D1163">
        <v>86</v>
      </c>
      <c r="E1163">
        <v>108</v>
      </c>
      <c r="F1163">
        <v>147</v>
      </c>
      <c r="G1163">
        <v>121</v>
      </c>
    </row>
    <row r="1164" spans="1:7" x14ac:dyDescent="0.3">
      <c r="A1164" s="1" t="s">
        <v>52</v>
      </c>
      <c r="B1164">
        <v>75</v>
      </c>
      <c r="C1164">
        <v>17</v>
      </c>
      <c r="D1164">
        <v>68</v>
      </c>
      <c r="E1164">
        <v>80</v>
      </c>
      <c r="F1164">
        <v>96</v>
      </c>
      <c r="G1164">
        <v>56</v>
      </c>
    </row>
    <row r="1165" spans="1:7" x14ac:dyDescent="0.3">
      <c r="A1165" s="1" t="s">
        <v>53</v>
      </c>
      <c r="B1165">
        <v>11</v>
      </c>
      <c r="C1165">
        <v>1</v>
      </c>
      <c r="D1165">
        <v>9</v>
      </c>
      <c r="E1165">
        <v>12</v>
      </c>
      <c r="F1165">
        <v>12</v>
      </c>
      <c r="G1165">
        <v>11</v>
      </c>
    </row>
    <row r="1166" spans="1:7" x14ac:dyDescent="0.3">
      <c r="A1166" s="1" t="s">
        <v>54</v>
      </c>
      <c r="B1166">
        <v>122</v>
      </c>
      <c r="C1166">
        <v>5</v>
      </c>
      <c r="D1166">
        <v>117</v>
      </c>
      <c r="E1166">
        <v>120</v>
      </c>
      <c r="F1166">
        <v>128</v>
      </c>
      <c r="G1166">
        <v>125</v>
      </c>
    </row>
    <row r="1167" spans="1:7" x14ac:dyDescent="0.3">
      <c r="A1167" s="1" t="s">
        <v>55</v>
      </c>
      <c r="B1167">
        <v>129</v>
      </c>
      <c r="C1167">
        <v>4</v>
      </c>
      <c r="D1167">
        <v>126</v>
      </c>
      <c r="E1167">
        <v>125</v>
      </c>
      <c r="F1167">
        <v>134</v>
      </c>
      <c r="G1167">
        <v>131</v>
      </c>
    </row>
    <row r="1168" spans="1:7" x14ac:dyDescent="0.3">
      <c r="A1168" s="1" t="s">
        <v>56</v>
      </c>
      <c r="B1168">
        <v>10472</v>
      </c>
      <c r="C1168">
        <v>669</v>
      </c>
      <c r="D1168">
        <v>9657</v>
      </c>
      <c r="E1168">
        <v>10211</v>
      </c>
      <c r="F1168">
        <v>11137</v>
      </c>
      <c r="G1168">
        <v>10883</v>
      </c>
    </row>
    <row r="1169" spans="1:7" x14ac:dyDescent="0.3">
      <c r="A1169" s="1" t="s">
        <v>57</v>
      </c>
      <c r="B1169">
        <v>9641</v>
      </c>
      <c r="C1169">
        <v>738</v>
      </c>
      <c r="D1169">
        <v>8620</v>
      </c>
      <c r="E1169">
        <v>9809</v>
      </c>
      <c r="F1169">
        <v>10385</v>
      </c>
      <c r="G1169">
        <v>9750</v>
      </c>
    </row>
    <row r="1170" spans="1:7" x14ac:dyDescent="0.3">
      <c r="A1170" s="1" t="s">
        <v>58</v>
      </c>
      <c r="B1170">
        <v>660</v>
      </c>
      <c r="C1170">
        <v>104</v>
      </c>
      <c r="D1170">
        <v>743</v>
      </c>
      <c r="E1170">
        <v>679</v>
      </c>
      <c r="F1170">
        <v>708</v>
      </c>
      <c r="G1170">
        <v>509</v>
      </c>
    </row>
    <row r="1171" spans="1:7" x14ac:dyDescent="0.3">
      <c r="A1171" s="1" t="s">
        <v>59</v>
      </c>
      <c r="B1171">
        <v>604</v>
      </c>
      <c r="C1171">
        <v>82</v>
      </c>
      <c r="D1171">
        <v>512</v>
      </c>
      <c r="E1171">
        <v>559</v>
      </c>
      <c r="F1171">
        <v>687</v>
      </c>
      <c r="G1171">
        <v>657</v>
      </c>
    </row>
    <row r="1172" spans="1:7" x14ac:dyDescent="0.3">
      <c r="A1172" s="1" t="s">
        <v>60</v>
      </c>
      <c r="B1172">
        <v>21</v>
      </c>
      <c r="C1172">
        <v>3</v>
      </c>
      <c r="D1172">
        <v>24</v>
      </c>
      <c r="E1172">
        <v>23</v>
      </c>
      <c r="F1172">
        <v>19</v>
      </c>
      <c r="G1172">
        <v>20</v>
      </c>
    </row>
    <row r="1173" spans="1:7" x14ac:dyDescent="0.3">
      <c r="A1173" s="1" t="s">
        <v>61</v>
      </c>
      <c r="B1173">
        <v>15170</v>
      </c>
      <c r="C1173">
        <v>1045</v>
      </c>
      <c r="D1173">
        <v>14095</v>
      </c>
      <c r="E1173">
        <v>14470</v>
      </c>
      <c r="F1173">
        <v>16229</v>
      </c>
      <c r="G1173">
        <v>15886</v>
      </c>
    </row>
    <row r="1174" spans="1:7" x14ac:dyDescent="0.3">
      <c r="A1174" s="1" t="s">
        <v>62</v>
      </c>
      <c r="B1174">
        <v>238</v>
      </c>
      <c r="C1174">
        <v>22</v>
      </c>
      <c r="D1174">
        <v>214</v>
      </c>
      <c r="E1174">
        <v>230</v>
      </c>
      <c r="F1174">
        <v>266</v>
      </c>
      <c r="G1174">
        <v>241</v>
      </c>
    </row>
    <row r="1175" spans="1:7" x14ac:dyDescent="0.3">
      <c r="A1175" s="1" t="s">
        <v>63</v>
      </c>
      <c r="B1175">
        <v>154</v>
      </c>
      <c r="C1175">
        <v>60</v>
      </c>
      <c r="D1175">
        <v>105</v>
      </c>
      <c r="E1175">
        <v>165</v>
      </c>
      <c r="F1175">
        <v>234</v>
      </c>
      <c r="G1175">
        <v>111</v>
      </c>
    </row>
    <row r="1176" spans="1:7" x14ac:dyDescent="0.3">
      <c r="A1176" s="1" t="s">
        <v>64</v>
      </c>
      <c r="B1176">
        <v>126</v>
      </c>
      <c r="C1176">
        <v>20</v>
      </c>
      <c r="D1176">
        <v>142</v>
      </c>
      <c r="E1176">
        <v>99</v>
      </c>
      <c r="F1176">
        <v>121</v>
      </c>
      <c r="G1176">
        <v>141</v>
      </c>
    </row>
    <row r="1177" spans="1:7" x14ac:dyDescent="0.3">
      <c r="A1177" s="1" t="s">
        <v>65</v>
      </c>
      <c r="B1177">
        <v>11</v>
      </c>
      <c r="C1177">
        <v>1</v>
      </c>
      <c r="D1177">
        <v>10</v>
      </c>
      <c r="E1177">
        <v>12</v>
      </c>
      <c r="F1177">
        <v>11</v>
      </c>
      <c r="G1177">
        <v>12</v>
      </c>
    </row>
    <row r="1178" spans="1:7" x14ac:dyDescent="0.3">
      <c r="A1178" s="1" t="s">
        <v>66</v>
      </c>
      <c r="B1178">
        <v>120</v>
      </c>
      <c r="C1178">
        <v>5</v>
      </c>
      <c r="D1178">
        <v>119</v>
      </c>
      <c r="E1178">
        <v>114</v>
      </c>
      <c r="F1178">
        <v>124</v>
      </c>
      <c r="G1178">
        <v>124</v>
      </c>
    </row>
    <row r="1179" spans="1:7" x14ac:dyDescent="0.3">
      <c r="A1179" s="1" t="s">
        <v>67</v>
      </c>
      <c r="B1179">
        <v>127</v>
      </c>
      <c r="C1179">
        <v>5</v>
      </c>
      <c r="D1179">
        <v>122</v>
      </c>
      <c r="E1179">
        <v>123</v>
      </c>
      <c r="F1179">
        <v>133</v>
      </c>
      <c r="G1179">
        <v>130</v>
      </c>
    </row>
    <row r="1180" spans="1:7" x14ac:dyDescent="0.3">
      <c r="A1180" s="1" t="s">
        <v>68</v>
      </c>
      <c r="B1180">
        <v>9858</v>
      </c>
      <c r="C1180">
        <v>705</v>
      </c>
      <c r="D1180">
        <v>9038</v>
      </c>
      <c r="E1180">
        <v>9507</v>
      </c>
      <c r="F1180">
        <v>10498</v>
      </c>
      <c r="G1180">
        <v>10391</v>
      </c>
    </row>
    <row r="1181" spans="1:7" x14ac:dyDescent="0.3">
      <c r="A1181" s="1" t="s">
        <v>69</v>
      </c>
      <c r="B1181">
        <v>9643</v>
      </c>
      <c r="C1181">
        <v>911</v>
      </c>
      <c r="D1181">
        <v>8430</v>
      </c>
      <c r="E1181">
        <v>9511</v>
      </c>
      <c r="F1181">
        <v>10535</v>
      </c>
      <c r="G1181">
        <v>10094</v>
      </c>
    </row>
    <row r="1182" spans="1:7" x14ac:dyDescent="0.3">
      <c r="A1182" s="1" t="s">
        <v>70</v>
      </c>
      <c r="B1182">
        <v>626</v>
      </c>
      <c r="C1182">
        <v>156</v>
      </c>
      <c r="D1182">
        <v>520</v>
      </c>
      <c r="E1182">
        <v>780</v>
      </c>
      <c r="F1182">
        <v>736</v>
      </c>
      <c r="G1182">
        <v>466</v>
      </c>
    </row>
    <row r="1183" spans="1:7" x14ac:dyDescent="0.3">
      <c r="A1183" s="1" t="s">
        <v>71</v>
      </c>
      <c r="B1183">
        <v>665</v>
      </c>
      <c r="C1183">
        <v>147</v>
      </c>
      <c r="D1183">
        <v>630</v>
      </c>
      <c r="E1183">
        <v>865</v>
      </c>
      <c r="F1183">
        <v>512</v>
      </c>
      <c r="G1183">
        <v>652</v>
      </c>
    </row>
    <row r="1184" spans="1:7" x14ac:dyDescent="0.3">
      <c r="A1184" s="1" t="s">
        <v>72</v>
      </c>
      <c r="B1184">
        <v>18</v>
      </c>
      <c r="C1184">
        <v>3</v>
      </c>
      <c r="D1184">
        <v>15</v>
      </c>
      <c r="E1184">
        <v>18</v>
      </c>
      <c r="F1184">
        <v>21</v>
      </c>
      <c r="G1184">
        <v>17</v>
      </c>
    </row>
    <row r="1185" spans="1:7" x14ac:dyDescent="0.3">
      <c r="A1185" s="1" t="s">
        <v>73</v>
      </c>
      <c r="B1185">
        <v>13094</v>
      </c>
      <c r="C1185">
        <v>1152</v>
      </c>
      <c r="D1185">
        <v>12341</v>
      </c>
      <c r="E1185">
        <v>11940</v>
      </c>
      <c r="F1185">
        <v>13687</v>
      </c>
      <c r="G1185">
        <v>14409</v>
      </c>
    </row>
    <row r="1186" spans="1:7" x14ac:dyDescent="0.3">
      <c r="A1186" s="1" t="s">
        <v>74</v>
      </c>
      <c r="B1186">
        <v>916</v>
      </c>
      <c r="C1186">
        <v>127</v>
      </c>
      <c r="D1186">
        <v>846</v>
      </c>
      <c r="E1186">
        <v>1068</v>
      </c>
      <c r="F1186">
        <v>968</v>
      </c>
      <c r="G1186">
        <v>782</v>
      </c>
    </row>
    <row r="1187" spans="1:7" x14ac:dyDescent="0.3">
      <c r="A1187" s="1" t="s">
        <v>75</v>
      </c>
      <c r="B1187">
        <v>99</v>
      </c>
      <c r="C1187">
        <v>15</v>
      </c>
      <c r="D1187">
        <v>82</v>
      </c>
      <c r="E1187">
        <v>100</v>
      </c>
      <c r="F1187">
        <v>119</v>
      </c>
      <c r="G1187">
        <v>96</v>
      </c>
    </row>
    <row r="1188" spans="1:7" x14ac:dyDescent="0.3">
      <c r="A1188" s="1" t="s">
        <v>76</v>
      </c>
      <c r="B1188">
        <v>85</v>
      </c>
      <c r="C1188">
        <v>27</v>
      </c>
      <c r="D1188">
        <v>68</v>
      </c>
      <c r="E1188">
        <v>56</v>
      </c>
      <c r="F1188">
        <v>108</v>
      </c>
      <c r="G1188">
        <v>110</v>
      </c>
    </row>
    <row r="1189" spans="1:7" x14ac:dyDescent="0.3">
      <c r="A1189" s="1" t="s">
        <v>77</v>
      </c>
      <c r="B1189">
        <v>9</v>
      </c>
      <c r="C1189">
        <v>1</v>
      </c>
      <c r="D1189">
        <v>8</v>
      </c>
      <c r="E1189">
        <v>11</v>
      </c>
      <c r="F1189">
        <v>10</v>
      </c>
      <c r="G1189">
        <v>9</v>
      </c>
    </row>
    <row r="1190" spans="1:7" x14ac:dyDescent="0.3">
      <c r="A1190" s="1" t="s">
        <v>78</v>
      </c>
      <c r="B1190">
        <v>125</v>
      </c>
      <c r="C1190">
        <v>6</v>
      </c>
      <c r="D1190">
        <v>118</v>
      </c>
      <c r="E1190">
        <v>125</v>
      </c>
      <c r="F1190">
        <v>131</v>
      </c>
      <c r="G1190">
        <v>128</v>
      </c>
    </row>
    <row r="1191" spans="1:7" x14ac:dyDescent="0.3">
      <c r="A1191" s="1" t="s">
        <v>79</v>
      </c>
      <c r="B1191">
        <v>128</v>
      </c>
      <c r="C1191">
        <v>4</v>
      </c>
      <c r="D1191">
        <v>126</v>
      </c>
      <c r="E1191">
        <v>124</v>
      </c>
      <c r="F1191">
        <v>134</v>
      </c>
      <c r="G1191">
        <v>129</v>
      </c>
    </row>
    <row r="1192" spans="1:7" x14ac:dyDescent="0.3">
      <c r="A1192" s="1" t="s">
        <v>80</v>
      </c>
      <c r="B1192">
        <v>9701</v>
      </c>
      <c r="C1192">
        <v>761</v>
      </c>
      <c r="D1192">
        <v>8812</v>
      </c>
      <c r="E1192">
        <v>9339</v>
      </c>
      <c r="F1192">
        <v>10458</v>
      </c>
      <c r="G1192">
        <v>10193</v>
      </c>
    </row>
    <row r="1193" spans="1:7" x14ac:dyDescent="0.3">
      <c r="A1193" s="1" t="s">
        <v>81</v>
      </c>
      <c r="B1193">
        <v>9275</v>
      </c>
      <c r="C1193">
        <v>800</v>
      </c>
      <c r="D1193">
        <v>8198</v>
      </c>
      <c r="E1193">
        <v>9150</v>
      </c>
      <c r="F1193">
        <v>9977</v>
      </c>
      <c r="G1193">
        <v>9775</v>
      </c>
    </row>
    <row r="1194" spans="1:7" x14ac:dyDescent="0.3">
      <c r="A1194" s="1" t="s">
        <v>82</v>
      </c>
      <c r="B1194">
        <v>456</v>
      </c>
      <c r="C1194">
        <v>79</v>
      </c>
      <c r="D1194">
        <v>404</v>
      </c>
      <c r="E1194">
        <v>562</v>
      </c>
      <c r="F1194">
        <v>471</v>
      </c>
      <c r="G1194">
        <v>389</v>
      </c>
    </row>
    <row r="1195" spans="1:7" x14ac:dyDescent="0.3">
      <c r="A1195" s="1" t="s">
        <v>83</v>
      </c>
      <c r="B1195">
        <v>789</v>
      </c>
      <c r="C1195">
        <v>362</v>
      </c>
      <c r="D1195">
        <v>556</v>
      </c>
      <c r="E1195">
        <v>437</v>
      </c>
      <c r="F1195">
        <v>933</v>
      </c>
      <c r="G1195">
        <v>1229</v>
      </c>
    </row>
    <row r="1196" spans="1:7" x14ac:dyDescent="0.3">
      <c r="A1196" s="1" t="s">
        <v>84</v>
      </c>
      <c r="B1196">
        <v>13</v>
      </c>
      <c r="C1196">
        <v>2</v>
      </c>
      <c r="D1196">
        <v>15</v>
      </c>
      <c r="E1196">
        <v>14</v>
      </c>
      <c r="F1196">
        <v>11</v>
      </c>
      <c r="G1196">
        <v>12</v>
      </c>
    </row>
    <row r="1197" spans="1:7" x14ac:dyDescent="0.3">
      <c r="A1197" s="1" t="s">
        <v>85</v>
      </c>
      <c r="B1197">
        <v>17516</v>
      </c>
      <c r="C1197">
        <v>1600</v>
      </c>
      <c r="D1197">
        <v>15645</v>
      </c>
      <c r="E1197">
        <v>17472</v>
      </c>
      <c r="F1197">
        <v>19555</v>
      </c>
      <c r="G1197">
        <v>17392</v>
      </c>
    </row>
    <row r="1198" spans="1:7" x14ac:dyDescent="0.3">
      <c r="A1198" s="1" t="s">
        <v>86</v>
      </c>
      <c r="B1198">
        <v>321</v>
      </c>
      <c r="C1198">
        <v>19</v>
      </c>
      <c r="D1198">
        <v>297</v>
      </c>
      <c r="E1198">
        <v>319</v>
      </c>
      <c r="F1198">
        <v>341</v>
      </c>
      <c r="G1198">
        <v>327</v>
      </c>
    </row>
    <row r="1199" spans="1:7" x14ac:dyDescent="0.3">
      <c r="A1199" s="1" t="s">
        <v>87</v>
      </c>
      <c r="B1199">
        <v>167</v>
      </c>
      <c r="C1199">
        <v>31</v>
      </c>
      <c r="D1199">
        <v>127</v>
      </c>
      <c r="E1199">
        <v>160</v>
      </c>
      <c r="F1199">
        <v>183</v>
      </c>
      <c r="G1199">
        <v>197</v>
      </c>
    </row>
    <row r="1200" spans="1:7" x14ac:dyDescent="0.3">
      <c r="A1200" s="1" t="s">
        <v>88</v>
      </c>
      <c r="B1200">
        <v>49</v>
      </c>
      <c r="C1200">
        <v>13</v>
      </c>
      <c r="D1200">
        <v>38</v>
      </c>
      <c r="E1200">
        <v>42</v>
      </c>
      <c r="F1200">
        <v>51</v>
      </c>
      <c r="G1200">
        <v>67</v>
      </c>
    </row>
    <row r="1201" spans="1:7" x14ac:dyDescent="0.3">
      <c r="A1201" s="1" t="s">
        <v>89</v>
      </c>
      <c r="B1201">
        <v>10</v>
      </c>
      <c r="C1201">
        <v>1</v>
      </c>
      <c r="D1201">
        <v>9</v>
      </c>
      <c r="E1201">
        <v>10</v>
      </c>
      <c r="F1201">
        <v>9</v>
      </c>
      <c r="G1201">
        <v>11</v>
      </c>
    </row>
    <row r="1202" spans="1:7" x14ac:dyDescent="0.3">
      <c r="A1202" s="1" t="s">
        <v>90</v>
      </c>
      <c r="B1202">
        <v>125</v>
      </c>
      <c r="C1202">
        <v>6</v>
      </c>
      <c r="D1202">
        <v>120</v>
      </c>
      <c r="E1202">
        <v>122</v>
      </c>
      <c r="F1202">
        <v>133</v>
      </c>
      <c r="G1202">
        <v>127</v>
      </c>
    </row>
    <row r="1203" spans="1:7" x14ac:dyDescent="0.3">
      <c r="A1203" s="1" t="s">
        <v>91</v>
      </c>
      <c r="B1203">
        <v>131</v>
      </c>
      <c r="C1203">
        <v>3</v>
      </c>
      <c r="D1203">
        <v>129</v>
      </c>
      <c r="E1203">
        <v>129</v>
      </c>
      <c r="F1203">
        <v>135</v>
      </c>
      <c r="G1203">
        <v>133</v>
      </c>
    </row>
    <row r="1204" spans="1:7" x14ac:dyDescent="0.3">
      <c r="A1204" s="1" t="s">
        <v>92</v>
      </c>
      <c r="B1204">
        <v>128</v>
      </c>
      <c r="C1204">
        <v>5</v>
      </c>
      <c r="D1204">
        <v>124</v>
      </c>
      <c r="E1204">
        <v>127</v>
      </c>
      <c r="F1204">
        <v>135</v>
      </c>
      <c r="G1204">
        <v>128</v>
      </c>
    </row>
    <row r="1205" spans="1:7" x14ac:dyDescent="0.3">
      <c r="A1205" s="1" t="s">
        <v>93</v>
      </c>
      <c r="B1205">
        <v>129</v>
      </c>
      <c r="C1205">
        <v>6</v>
      </c>
      <c r="D1205">
        <v>124</v>
      </c>
      <c r="E1205">
        <v>125</v>
      </c>
      <c r="F1205">
        <v>137</v>
      </c>
      <c r="G1205">
        <v>130</v>
      </c>
    </row>
    <row r="1206" spans="1:7" x14ac:dyDescent="0.3">
      <c r="A1206" s="1" t="s">
        <v>94</v>
      </c>
      <c r="B1206">
        <v>127</v>
      </c>
      <c r="C1206">
        <v>5</v>
      </c>
      <c r="D1206">
        <v>120</v>
      </c>
      <c r="E1206">
        <v>126</v>
      </c>
      <c r="F1206">
        <v>133</v>
      </c>
      <c r="G1206">
        <v>129</v>
      </c>
    </row>
    <row r="1207" spans="1:7" x14ac:dyDescent="0.3">
      <c r="A1207" s="1" t="s">
        <v>95</v>
      </c>
      <c r="B1207">
        <v>130</v>
      </c>
      <c r="C1207">
        <v>4</v>
      </c>
      <c r="D1207">
        <v>126</v>
      </c>
      <c r="E1207">
        <v>127</v>
      </c>
      <c r="F1207">
        <v>135</v>
      </c>
      <c r="G1207">
        <v>132</v>
      </c>
    </row>
    <row r="1208" spans="1:7" x14ac:dyDescent="0.3">
      <c r="A1208" s="1" t="s">
        <v>96</v>
      </c>
      <c r="B1208">
        <v>129</v>
      </c>
      <c r="C1208">
        <v>6</v>
      </c>
      <c r="D1208">
        <v>123</v>
      </c>
      <c r="E1208">
        <v>127</v>
      </c>
      <c r="F1208">
        <v>137</v>
      </c>
      <c r="G1208">
        <v>128</v>
      </c>
    </row>
    <row r="1209" spans="1:7" x14ac:dyDescent="0.3">
      <c r="A1209" s="1" t="s">
        <v>97</v>
      </c>
      <c r="B1209">
        <v>131</v>
      </c>
      <c r="C1209">
        <v>7</v>
      </c>
      <c r="D1209">
        <v>124</v>
      </c>
      <c r="E1209">
        <v>128</v>
      </c>
      <c r="F1209">
        <v>140</v>
      </c>
      <c r="G1209">
        <v>132</v>
      </c>
    </row>
    <row r="1210" spans="1:7" x14ac:dyDescent="0.3">
      <c r="A1210" s="1" t="s">
        <v>98</v>
      </c>
      <c r="B1210">
        <v>129</v>
      </c>
      <c r="C1210">
        <v>6</v>
      </c>
      <c r="D1210">
        <v>122</v>
      </c>
      <c r="E1210">
        <v>127</v>
      </c>
      <c r="F1210">
        <v>136</v>
      </c>
      <c r="G1210">
        <v>133</v>
      </c>
    </row>
    <row r="1211" spans="1:7" x14ac:dyDescent="0.3">
      <c r="A1211" s="1" t="s">
        <v>99</v>
      </c>
      <c r="B1211">
        <v>128</v>
      </c>
      <c r="C1211">
        <v>7</v>
      </c>
      <c r="D1211">
        <v>122</v>
      </c>
      <c r="E1211">
        <v>123</v>
      </c>
      <c r="F1211">
        <v>136</v>
      </c>
      <c r="G1211">
        <v>132</v>
      </c>
    </row>
    <row r="1212" spans="1:7" x14ac:dyDescent="0.3">
      <c r="A1212" s="1" t="s">
        <v>100</v>
      </c>
      <c r="B1212">
        <v>127</v>
      </c>
      <c r="C1212">
        <v>7</v>
      </c>
      <c r="D1212">
        <v>121</v>
      </c>
      <c r="E1212">
        <v>123</v>
      </c>
      <c r="F1212">
        <v>135</v>
      </c>
      <c r="G1212">
        <v>130</v>
      </c>
    </row>
    <row r="1213" spans="1:7" x14ac:dyDescent="0.3">
      <c r="A1213" s="1" t="s">
        <v>101</v>
      </c>
      <c r="B1213">
        <v>132</v>
      </c>
      <c r="C1213">
        <v>4</v>
      </c>
      <c r="D1213">
        <v>126</v>
      </c>
      <c r="E1213">
        <v>132</v>
      </c>
      <c r="F1213">
        <v>134</v>
      </c>
      <c r="G1213">
        <v>136</v>
      </c>
    </row>
    <row r="1214" spans="1:7" x14ac:dyDescent="0.3">
      <c r="A1214" s="1" t="s">
        <v>102</v>
      </c>
      <c r="B1214">
        <v>135</v>
      </c>
      <c r="C1214">
        <v>6</v>
      </c>
      <c r="D1214">
        <v>129</v>
      </c>
      <c r="E1214">
        <v>133</v>
      </c>
      <c r="F1214">
        <v>143</v>
      </c>
      <c r="G1214">
        <v>134</v>
      </c>
    </row>
    <row r="1216" spans="1:7" x14ac:dyDescent="0.3">
      <c r="A1216" s="1" t="s">
        <v>188</v>
      </c>
    </row>
    <row r="1217" spans="1:7" x14ac:dyDescent="0.3">
      <c r="A1217" s="1" t="s">
        <v>0</v>
      </c>
      <c r="B1217" s="1" t="s">
        <v>1</v>
      </c>
      <c r="C1217" s="1" t="s">
        <v>2</v>
      </c>
      <c r="D1217" s="1" t="s">
        <v>3</v>
      </c>
      <c r="E1217" s="1" t="s">
        <v>4</v>
      </c>
      <c r="F1217" s="1" t="s">
        <v>5</v>
      </c>
      <c r="G1217" s="1" t="s">
        <v>6</v>
      </c>
    </row>
    <row r="1218" spans="1:7" x14ac:dyDescent="0.3">
      <c r="A1218" s="1" t="s">
        <v>20</v>
      </c>
      <c r="B1218">
        <v>9964</v>
      </c>
      <c r="C1218">
        <v>665</v>
      </c>
      <c r="D1218">
        <v>9065</v>
      </c>
      <c r="E1218">
        <v>10228</v>
      </c>
      <c r="F1218">
        <v>10633</v>
      </c>
      <c r="G1218">
        <v>9928</v>
      </c>
    </row>
    <row r="1219" spans="1:7" x14ac:dyDescent="0.3">
      <c r="A1219" s="1" t="s">
        <v>21</v>
      </c>
      <c r="B1219">
        <v>10236</v>
      </c>
      <c r="C1219">
        <v>551</v>
      </c>
      <c r="D1219">
        <v>9456</v>
      </c>
      <c r="E1219">
        <v>10245</v>
      </c>
      <c r="F1219">
        <v>10665</v>
      </c>
      <c r="G1219">
        <v>10578</v>
      </c>
    </row>
    <row r="1220" spans="1:7" x14ac:dyDescent="0.3">
      <c r="A1220" s="1" t="s">
        <v>22</v>
      </c>
      <c r="B1220">
        <v>834</v>
      </c>
      <c r="C1220">
        <v>185</v>
      </c>
      <c r="D1220">
        <v>965</v>
      </c>
      <c r="E1220">
        <v>591</v>
      </c>
      <c r="F1220">
        <v>792</v>
      </c>
      <c r="G1220">
        <v>991</v>
      </c>
    </row>
    <row r="1221" spans="1:7" x14ac:dyDescent="0.3">
      <c r="A1221" s="1" t="s">
        <v>23</v>
      </c>
      <c r="B1221">
        <v>490</v>
      </c>
      <c r="C1221">
        <v>390</v>
      </c>
      <c r="D1221">
        <v>833</v>
      </c>
      <c r="E1221">
        <v>149</v>
      </c>
      <c r="F1221">
        <v>156</v>
      </c>
      <c r="G1221">
        <v>823</v>
      </c>
    </row>
    <row r="1222" spans="1:7" x14ac:dyDescent="0.3">
      <c r="A1222" s="1" t="s">
        <v>24</v>
      </c>
      <c r="B1222">
        <v>29</v>
      </c>
      <c r="C1222">
        <v>8</v>
      </c>
      <c r="D1222">
        <v>21</v>
      </c>
      <c r="E1222">
        <v>34</v>
      </c>
      <c r="F1222">
        <v>37</v>
      </c>
      <c r="G1222">
        <v>24</v>
      </c>
    </row>
    <row r="1223" spans="1:7" x14ac:dyDescent="0.3">
      <c r="A1223" s="1" t="s">
        <v>25</v>
      </c>
      <c r="B1223">
        <v>19755</v>
      </c>
      <c r="C1223">
        <v>1680</v>
      </c>
      <c r="D1223">
        <v>19202</v>
      </c>
      <c r="E1223">
        <v>21595</v>
      </c>
      <c r="F1223">
        <v>17706</v>
      </c>
      <c r="G1223">
        <v>20515</v>
      </c>
    </row>
    <row r="1224" spans="1:7" x14ac:dyDescent="0.3">
      <c r="A1224" s="1" t="s">
        <v>26</v>
      </c>
      <c r="B1224">
        <v>174</v>
      </c>
      <c r="C1224">
        <v>8</v>
      </c>
      <c r="D1224">
        <v>165</v>
      </c>
      <c r="E1224">
        <v>169</v>
      </c>
      <c r="F1224">
        <v>182</v>
      </c>
      <c r="G1224">
        <v>180</v>
      </c>
    </row>
    <row r="1225" spans="1:7" x14ac:dyDescent="0.3">
      <c r="A1225" s="1" t="s">
        <v>27</v>
      </c>
      <c r="B1225">
        <v>163</v>
      </c>
      <c r="C1225">
        <v>18</v>
      </c>
      <c r="D1225">
        <v>144</v>
      </c>
      <c r="E1225">
        <v>172</v>
      </c>
      <c r="F1225">
        <v>183</v>
      </c>
      <c r="G1225">
        <v>152</v>
      </c>
    </row>
    <row r="1226" spans="1:7" x14ac:dyDescent="0.3">
      <c r="A1226" s="1" t="s">
        <v>28</v>
      </c>
      <c r="B1226">
        <v>156</v>
      </c>
      <c r="C1226">
        <v>20</v>
      </c>
      <c r="D1226">
        <v>149</v>
      </c>
      <c r="E1226">
        <v>142</v>
      </c>
      <c r="F1226">
        <v>147</v>
      </c>
      <c r="G1226">
        <v>185</v>
      </c>
    </row>
    <row r="1227" spans="1:7" x14ac:dyDescent="0.3">
      <c r="A1227" s="1" t="s">
        <v>29</v>
      </c>
      <c r="B1227">
        <v>10</v>
      </c>
      <c r="C1227">
        <v>1</v>
      </c>
      <c r="D1227">
        <v>9</v>
      </c>
      <c r="E1227">
        <v>10</v>
      </c>
      <c r="F1227">
        <v>11</v>
      </c>
      <c r="G1227">
        <v>10</v>
      </c>
    </row>
    <row r="1228" spans="1:7" x14ac:dyDescent="0.3">
      <c r="A1228" s="1" t="s">
        <v>32</v>
      </c>
      <c r="B1228">
        <v>9087</v>
      </c>
      <c r="C1228">
        <v>622</v>
      </c>
      <c r="D1228">
        <v>8254</v>
      </c>
      <c r="E1228">
        <v>9189</v>
      </c>
      <c r="F1228">
        <v>9759</v>
      </c>
      <c r="G1228">
        <v>9148</v>
      </c>
    </row>
    <row r="1229" spans="1:7" x14ac:dyDescent="0.3">
      <c r="A1229" s="1" t="s">
        <v>33</v>
      </c>
      <c r="B1229">
        <v>10218</v>
      </c>
      <c r="C1229">
        <v>884</v>
      </c>
      <c r="D1229">
        <v>8992</v>
      </c>
      <c r="E1229">
        <v>10333</v>
      </c>
      <c r="F1229">
        <v>11098</v>
      </c>
      <c r="G1229">
        <v>10449</v>
      </c>
    </row>
    <row r="1230" spans="1:7" x14ac:dyDescent="0.3">
      <c r="A1230" s="1" t="s">
        <v>34</v>
      </c>
      <c r="B1230">
        <v>851</v>
      </c>
      <c r="C1230">
        <v>350</v>
      </c>
      <c r="D1230">
        <v>908</v>
      </c>
      <c r="E1230">
        <v>418</v>
      </c>
      <c r="F1230">
        <v>808</v>
      </c>
      <c r="G1230">
        <v>1270</v>
      </c>
    </row>
    <row r="1231" spans="1:7" x14ac:dyDescent="0.3">
      <c r="A1231" s="1" t="s">
        <v>35</v>
      </c>
      <c r="B1231">
        <v>184</v>
      </c>
      <c r="C1231">
        <v>110</v>
      </c>
      <c r="D1231">
        <v>83</v>
      </c>
      <c r="E1231">
        <v>96</v>
      </c>
      <c r="F1231">
        <v>260</v>
      </c>
      <c r="G1231">
        <v>296</v>
      </c>
    </row>
    <row r="1232" spans="1:7" x14ac:dyDescent="0.3">
      <c r="A1232" s="1" t="s">
        <v>36</v>
      </c>
      <c r="B1232">
        <v>12</v>
      </c>
      <c r="C1232">
        <v>2</v>
      </c>
      <c r="D1232">
        <v>11</v>
      </c>
      <c r="E1232">
        <v>13</v>
      </c>
      <c r="F1232">
        <v>13</v>
      </c>
      <c r="G1232">
        <v>9</v>
      </c>
    </row>
    <row r="1233" spans="1:7" x14ac:dyDescent="0.3">
      <c r="A1233" s="1" t="s">
        <v>37</v>
      </c>
      <c r="B1233">
        <v>14781</v>
      </c>
      <c r="C1233">
        <v>836</v>
      </c>
      <c r="D1233">
        <v>13707</v>
      </c>
      <c r="E1233">
        <v>14897</v>
      </c>
      <c r="F1233">
        <v>15747</v>
      </c>
      <c r="G1233">
        <v>14771</v>
      </c>
    </row>
    <row r="1234" spans="1:7" x14ac:dyDescent="0.3">
      <c r="A1234" s="1" t="s">
        <v>38</v>
      </c>
      <c r="B1234">
        <v>1551</v>
      </c>
      <c r="C1234">
        <v>809</v>
      </c>
      <c r="D1234">
        <v>813</v>
      </c>
      <c r="E1234">
        <v>1708</v>
      </c>
      <c r="F1234">
        <v>2624</v>
      </c>
      <c r="G1234">
        <v>1059</v>
      </c>
    </row>
    <row r="1235" spans="1:7" x14ac:dyDescent="0.3">
      <c r="A1235" s="1" t="s">
        <v>39</v>
      </c>
      <c r="B1235">
        <v>269</v>
      </c>
      <c r="C1235">
        <v>72</v>
      </c>
      <c r="D1235">
        <v>179</v>
      </c>
      <c r="E1235">
        <v>298</v>
      </c>
      <c r="F1235">
        <v>348</v>
      </c>
      <c r="G1235">
        <v>250</v>
      </c>
    </row>
    <row r="1236" spans="1:7" x14ac:dyDescent="0.3">
      <c r="A1236" s="1" t="s">
        <v>40</v>
      </c>
      <c r="B1236">
        <v>137</v>
      </c>
      <c r="C1236">
        <v>22</v>
      </c>
      <c r="D1236">
        <v>137</v>
      </c>
      <c r="E1236">
        <v>136</v>
      </c>
      <c r="F1236">
        <v>166</v>
      </c>
      <c r="G1236">
        <v>111</v>
      </c>
    </row>
    <row r="1237" spans="1:7" x14ac:dyDescent="0.3">
      <c r="A1237" s="1" t="s">
        <v>41</v>
      </c>
      <c r="B1237">
        <v>10</v>
      </c>
      <c r="C1237">
        <v>2</v>
      </c>
      <c r="D1237">
        <v>9</v>
      </c>
      <c r="E1237">
        <v>12</v>
      </c>
      <c r="F1237">
        <v>12</v>
      </c>
      <c r="G1237">
        <v>10</v>
      </c>
    </row>
    <row r="1238" spans="1:7" x14ac:dyDescent="0.3">
      <c r="A1238" s="1" t="s">
        <v>44</v>
      </c>
      <c r="B1238">
        <v>8817</v>
      </c>
      <c r="C1238">
        <v>656</v>
      </c>
      <c r="D1238">
        <v>7952</v>
      </c>
      <c r="E1238">
        <v>8758</v>
      </c>
      <c r="F1238">
        <v>9517</v>
      </c>
      <c r="G1238">
        <v>9040</v>
      </c>
    </row>
    <row r="1239" spans="1:7" x14ac:dyDescent="0.3">
      <c r="A1239" s="1" t="s">
        <v>45</v>
      </c>
      <c r="B1239">
        <v>9743</v>
      </c>
      <c r="C1239">
        <v>893</v>
      </c>
      <c r="D1239">
        <v>8522</v>
      </c>
      <c r="E1239">
        <v>9636</v>
      </c>
      <c r="F1239">
        <v>10471</v>
      </c>
      <c r="G1239">
        <v>10345</v>
      </c>
    </row>
    <row r="1240" spans="1:7" x14ac:dyDescent="0.3">
      <c r="A1240" s="1" t="s">
        <v>46</v>
      </c>
      <c r="B1240">
        <v>311</v>
      </c>
      <c r="C1240">
        <v>103</v>
      </c>
      <c r="D1240">
        <v>254</v>
      </c>
      <c r="E1240">
        <v>217</v>
      </c>
      <c r="F1240">
        <v>321</v>
      </c>
      <c r="G1240">
        <v>452</v>
      </c>
    </row>
    <row r="1241" spans="1:7" x14ac:dyDescent="0.3">
      <c r="A1241" s="1" t="s">
        <v>47</v>
      </c>
      <c r="B1241">
        <v>830</v>
      </c>
      <c r="C1241">
        <v>33</v>
      </c>
      <c r="D1241">
        <v>845</v>
      </c>
      <c r="E1241">
        <v>867</v>
      </c>
      <c r="F1241">
        <v>820</v>
      </c>
      <c r="G1241">
        <v>789</v>
      </c>
    </row>
    <row r="1242" spans="1:7" x14ac:dyDescent="0.3">
      <c r="A1242" s="1" t="s">
        <v>48</v>
      </c>
      <c r="B1242">
        <v>10</v>
      </c>
      <c r="C1242">
        <v>1</v>
      </c>
      <c r="D1242">
        <v>9</v>
      </c>
      <c r="E1242">
        <v>10</v>
      </c>
      <c r="F1242">
        <v>11</v>
      </c>
      <c r="G1242">
        <v>10</v>
      </c>
    </row>
    <row r="1243" spans="1:7" x14ac:dyDescent="0.3">
      <c r="A1243" s="1" t="s">
        <v>49</v>
      </c>
      <c r="B1243">
        <v>18782</v>
      </c>
      <c r="C1243">
        <v>1320</v>
      </c>
      <c r="D1243">
        <v>16999</v>
      </c>
      <c r="E1243">
        <v>18963</v>
      </c>
      <c r="F1243">
        <v>20187</v>
      </c>
      <c r="G1243">
        <v>18980</v>
      </c>
    </row>
    <row r="1244" spans="1:7" x14ac:dyDescent="0.3">
      <c r="A1244" s="1" t="s">
        <v>50</v>
      </c>
      <c r="B1244">
        <v>338</v>
      </c>
      <c r="C1244">
        <v>23</v>
      </c>
      <c r="D1244">
        <v>321</v>
      </c>
      <c r="E1244">
        <v>329</v>
      </c>
      <c r="F1244">
        <v>372</v>
      </c>
      <c r="G1244">
        <v>329</v>
      </c>
    </row>
    <row r="1245" spans="1:7" x14ac:dyDescent="0.3">
      <c r="A1245" s="1" t="s">
        <v>51</v>
      </c>
      <c r="B1245">
        <v>178</v>
      </c>
      <c r="C1245">
        <v>46</v>
      </c>
      <c r="D1245">
        <v>127</v>
      </c>
      <c r="E1245">
        <v>157</v>
      </c>
      <c r="F1245">
        <v>233</v>
      </c>
      <c r="G1245">
        <v>196</v>
      </c>
    </row>
    <row r="1246" spans="1:7" x14ac:dyDescent="0.3">
      <c r="A1246" s="1" t="s">
        <v>52</v>
      </c>
      <c r="B1246">
        <v>78</v>
      </c>
      <c r="C1246">
        <v>13</v>
      </c>
      <c r="D1246">
        <v>72</v>
      </c>
      <c r="E1246">
        <v>88</v>
      </c>
      <c r="F1246">
        <v>90</v>
      </c>
      <c r="G1246">
        <v>63</v>
      </c>
    </row>
    <row r="1247" spans="1:7" x14ac:dyDescent="0.3">
      <c r="A1247" s="1" t="s">
        <v>53</v>
      </c>
      <c r="B1247">
        <v>9</v>
      </c>
      <c r="C1247">
        <v>1</v>
      </c>
      <c r="D1247">
        <v>9</v>
      </c>
      <c r="E1247">
        <v>9</v>
      </c>
      <c r="F1247">
        <v>10</v>
      </c>
      <c r="G1247">
        <v>9</v>
      </c>
    </row>
    <row r="1248" spans="1:7" x14ac:dyDescent="0.3">
      <c r="A1248" s="1" t="s">
        <v>56</v>
      </c>
      <c r="B1248">
        <v>10692</v>
      </c>
      <c r="C1248">
        <v>801</v>
      </c>
      <c r="D1248">
        <v>9648</v>
      </c>
      <c r="E1248">
        <v>10535</v>
      </c>
      <c r="F1248">
        <v>11501</v>
      </c>
      <c r="G1248">
        <v>11085</v>
      </c>
    </row>
    <row r="1249" spans="1:7" x14ac:dyDescent="0.3">
      <c r="A1249" s="1" t="s">
        <v>57</v>
      </c>
      <c r="B1249">
        <v>9854</v>
      </c>
      <c r="C1249">
        <v>899</v>
      </c>
      <c r="D1249">
        <v>8617</v>
      </c>
      <c r="E1249">
        <v>10163</v>
      </c>
      <c r="F1249">
        <v>10749</v>
      </c>
      <c r="G1249">
        <v>9889</v>
      </c>
    </row>
    <row r="1250" spans="1:7" x14ac:dyDescent="0.3">
      <c r="A1250" s="1" t="s">
        <v>58</v>
      </c>
      <c r="B1250">
        <v>772</v>
      </c>
      <c r="C1250">
        <v>114</v>
      </c>
      <c r="D1250">
        <v>817</v>
      </c>
      <c r="E1250">
        <v>818</v>
      </c>
      <c r="F1250">
        <v>852</v>
      </c>
      <c r="G1250">
        <v>603</v>
      </c>
    </row>
    <row r="1251" spans="1:7" x14ac:dyDescent="0.3">
      <c r="A1251" s="1" t="s">
        <v>59</v>
      </c>
      <c r="B1251">
        <v>716</v>
      </c>
      <c r="C1251">
        <v>157</v>
      </c>
      <c r="D1251">
        <v>579</v>
      </c>
      <c r="E1251">
        <v>584</v>
      </c>
      <c r="F1251">
        <v>819</v>
      </c>
      <c r="G1251">
        <v>882</v>
      </c>
    </row>
    <row r="1252" spans="1:7" x14ac:dyDescent="0.3">
      <c r="A1252" s="1" t="s">
        <v>60</v>
      </c>
      <c r="B1252">
        <v>18</v>
      </c>
      <c r="C1252">
        <v>2</v>
      </c>
      <c r="D1252">
        <v>19</v>
      </c>
      <c r="E1252">
        <v>20</v>
      </c>
      <c r="F1252">
        <v>16</v>
      </c>
      <c r="G1252">
        <v>15</v>
      </c>
    </row>
    <row r="1253" spans="1:7" x14ac:dyDescent="0.3">
      <c r="A1253" s="1" t="s">
        <v>61</v>
      </c>
      <c r="B1253">
        <v>14881</v>
      </c>
      <c r="C1253">
        <v>1101</v>
      </c>
      <c r="D1253">
        <v>13541</v>
      </c>
      <c r="E1253">
        <v>14565</v>
      </c>
      <c r="F1253">
        <v>16139</v>
      </c>
      <c r="G1253">
        <v>15278</v>
      </c>
    </row>
    <row r="1254" spans="1:7" x14ac:dyDescent="0.3">
      <c r="A1254" s="1" t="s">
        <v>62</v>
      </c>
      <c r="B1254">
        <v>199</v>
      </c>
      <c r="C1254">
        <v>21</v>
      </c>
      <c r="D1254">
        <v>177</v>
      </c>
      <c r="E1254">
        <v>192</v>
      </c>
      <c r="F1254">
        <v>227</v>
      </c>
      <c r="G1254">
        <v>200</v>
      </c>
    </row>
    <row r="1255" spans="1:7" x14ac:dyDescent="0.3">
      <c r="A1255" s="1" t="s">
        <v>63</v>
      </c>
      <c r="B1255">
        <v>197</v>
      </c>
      <c r="C1255">
        <v>75</v>
      </c>
      <c r="D1255">
        <v>129</v>
      </c>
      <c r="E1255">
        <v>220</v>
      </c>
      <c r="F1255">
        <v>294</v>
      </c>
      <c r="G1255">
        <v>147</v>
      </c>
    </row>
    <row r="1256" spans="1:7" x14ac:dyDescent="0.3">
      <c r="A1256" s="1" t="s">
        <v>64</v>
      </c>
      <c r="B1256">
        <v>187</v>
      </c>
      <c r="C1256">
        <v>24</v>
      </c>
      <c r="D1256">
        <v>204</v>
      </c>
      <c r="E1256">
        <v>155</v>
      </c>
      <c r="F1256">
        <v>182</v>
      </c>
      <c r="G1256">
        <v>206</v>
      </c>
    </row>
    <row r="1257" spans="1:7" x14ac:dyDescent="0.3">
      <c r="A1257" s="1" t="s">
        <v>65</v>
      </c>
      <c r="B1257">
        <v>10</v>
      </c>
      <c r="C1257">
        <v>1</v>
      </c>
      <c r="D1257">
        <v>9</v>
      </c>
      <c r="E1257">
        <v>10</v>
      </c>
      <c r="F1257">
        <v>11</v>
      </c>
      <c r="G1257">
        <v>10</v>
      </c>
    </row>
    <row r="1258" spans="1:7" x14ac:dyDescent="0.3">
      <c r="A1258" s="1" t="s">
        <v>68</v>
      </c>
      <c r="B1258">
        <v>10067</v>
      </c>
      <c r="C1258">
        <v>870</v>
      </c>
      <c r="D1258">
        <v>8981</v>
      </c>
      <c r="E1258">
        <v>9769</v>
      </c>
      <c r="F1258">
        <v>10906</v>
      </c>
      <c r="G1258">
        <v>10613</v>
      </c>
    </row>
    <row r="1259" spans="1:7" x14ac:dyDescent="0.3">
      <c r="A1259" s="1" t="s">
        <v>69</v>
      </c>
      <c r="B1259">
        <v>9739</v>
      </c>
      <c r="C1259">
        <v>1046</v>
      </c>
      <c r="D1259">
        <v>8301</v>
      </c>
      <c r="E1259">
        <v>9726</v>
      </c>
      <c r="F1259">
        <v>10748</v>
      </c>
      <c r="G1259">
        <v>10181</v>
      </c>
    </row>
    <row r="1260" spans="1:7" x14ac:dyDescent="0.3">
      <c r="A1260" s="1" t="s">
        <v>70</v>
      </c>
      <c r="B1260">
        <v>702</v>
      </c>
      <c r="C1260">
        <v>165</v>
      </c>
      <c r="D1260">
        <v>581</v>
      </c>
      <c r="E1260">
        <v>866</v>
      </c>
      <c r="F1260">
        <v>823</v>
      </c>
      <c r="G1260">
        <v>540</v>
      </c>
    </row>
    <row r="1261" spans="1:7" x14ac:dyDescent="0.3">
      <c r="A1261" s="1" t="s">
        <v>71</v>
      </c>
      <c r="B1261">
        <v>691</v>
      </c>
      <c r="C1261">
        <v>233</v>
      </c>
      <c r="D1261">
        <v>592</v>
      </c>
      <c r="E1261">
        <v>1032</v>
      </c>
      <c r="F1261">
        <v>507</v>
      </c>
      <c r="G1261">
        <v>636</v>
      </c>
    </row>
    <row r="1262" spans="1:7" x14ac:dyDescent="0.3">
      <c r="A1262" s="1" t="s">
        <v>72</v>
      </c>
      <c r="B1262">
        <v>15</v>
      </c>
      <c r="C1262">
        <v>2</v>
      </c>
      <c r="D1262">
        <v>13</v>
      </c>
      <c r="E1262">
        <v>15</v>
      </c>
      <c r="F1262">
        <v>17</v>
      </c>
      <c r="G1262">
        <v>15</v>
      </c>
    </row>
    <row r="1263" spans="1:7" x14ac:dyDescent="0.3">
      <c r="A1263" s="1" t="s">
        <v>73</v>
      </c>
      <c r="B1263">
        <v>12791</v>
      </c>
      <c r="C1263">
        <v>1050</v>
      </c>
      <c r="D1263">
        <v>11888</v>
      </c>
      <c r="E1263">
        <v>11882</v>
      </c>
      <c r="F1263">
        <v>13588</v>
      </c>
      <c r="G1263">
        <v>13808</v>
      </c>
    </row>
    <row r="1264" spans="1:7" x14ac:dyDescent="0.3">
      <c r="A1264" s="1" t="s">
        <v>74</v>
      </c>
      <c r="B1264">
        <v>625</v>
      </c>
      <c r="C1264">
        <v>103</v>
      </c>
      <c r="D1264">
        <v>559</v>
      </c>
      <c r="E1264">
        <v>746</v>
      </c>
      <c r="F1264">
        <v>674</v>
      </c>
      <c r="G1264">
        <v>523</v>
      </c>
    </row>
    <row r="1265" spans="1:7" x14ac:dyDescent="0.3">
      <c r="A1265" s="1" t="s">
        <v>75</v>
      </c>
      <c r="B1265">
        <v>137</v>
      </c>
      <c r="C1265">
        <v>21</v>
      </c>
      <c r="D1265">
        <v>117</v>
      </c>
      <c r="E1265">
        <v>129</v>
      </c>
      <c r="F1265">
        <v>166</v>
      </c>
      <c r="G1265">
        <v>137</v>
      </c>
    </row>
    <row r="1266" spans="1:7" x14ac:dyDescent="0.3">
      <c r="A1266" s="1" t="s">
        <v>76</v>
      </c>
      <c r="B1266">
        <v>81</v>
      </c>
      <c r="C1266">
        <v>25</v>
      </c>
      <c r="D1266">
        <v>70</v>
      </c>
      <c r="E1266">
        <v>52</v>
      </c>
      <c r="F1266">
        <v>104</v>
      </c>
      <c r="G1266">
        <v>100</v>
      </c>
    </row>
    <row r="1267" spans="1:7" x14ac:dyDescent="0.3">
      <c r="A1267" s="1" t="s">
        <v>77</v>
      </c>
      <c r="B1267">
        <v>8</v>
      </c>
      <c r="C1267">
        <v>1</v>
      </c>
      <c r="D1267">
        <v>8</v>
      </c>
      <c r="E1267">
        <v>9</v>
      </c>
      <c r="F1267">
        <v>8</v>
      </c>
      <c r="G1267">
        <v>8</v>
      </c>
    </row>
    <row r="1268" spans="1:7" x14ac:dyDescent="0.3">
      <c r="A1268" s="1" t="s">
        <v>80</v>
      </c>
      <c r="B1268">
        <v>9946</v>
      </c>
      <c r="C1268">
        <v>914</v>
      </c>
      <c r="D1268">
        <v>8813</v>
      </c>
      <c r="E1268">
        <v>9627</v>
      </c>
      <c r="F1268">
        <v>10862</v>
      </c>
      <c r="G1268">
        <v>10480</v>
      </c>
    </row>
    <row r="1269" spans="1:7" x14ac:dyDescent="0.3">
      <c r="A1269" s="1" t="s">
        <v>81</v>
      </c>
      <c r="B1269">
        <v>9615</v>
      </c>
      <c r="C1269">
        <v>1022</v>
      </c>
      <c r="D1269">
        <v>8210</v>
      </c>
      <c r="E1269">
        <v>9552</v>
      </c>
      <c r="F1269">
        <v>10545</v>
      </c>
      <c r="G1269">
        <v>10154</v>
      </c>
    </row>
    <row r="1270" spans="1:7" x14ac:dyDescent="0.3">
      <c r="A1270" s="1" t="s">
        <v>82</v>
      </c>
      <c r="B1270">
        <v>519</v>
      </c>
      <c r="C1270">
        <v>82</v>
      </c>
      <c r="D1270">
        <v>469</v>
      </c>
      <c r="E1270">
        <v>641</v>
      </c>
      <c r="F1270">
        <v>486</v>
      </c>
      <c r="G1270">
        <v>479</v>
      </c>
    </row>
    <row r="1271" spans="1:7" x14ac:dyDescent="0.3">
      <c r="A1271" s="1" t="s">
        <v>83</v>
      </c>
      <c r="B1271">
        <v>702</v>
      </c>
      <c r="C1271">
        <v>304</v>
      </c>
      <c r="D1271">
        <v>477</v>
      </c>
      <c r="E1271">
        <v>407</v>
      </c>
      <c r="F1271">
        <v>924</v>
      </c>
      <c r="G1271">
        <v>1002</v>
      </c>
    </row>
    <row r="1272" spans="1:7" x14ac:dyDescent="0.3">
      <c r="A1272" s="1" t="s">
        <v>84</v>
      </c>
      <c r="B1272">
        <v>12</v>
      </c>
      <c r="C1272">
        <v>1</v>
      </c>
      <c r="D1272">
        <v>12</v>
      </c>
      <c r="E1272">
        <v>13</v>
      </c>
      <c r="F1272">
        <v>10</v>
      </c>
      <c r="G1272">
        <v>11</v>
      </c>
    </row>
    <row r="1273" spans="1:7" x14ac:dyDescent="0.3">
      <c r="A1273" s="1" t="s">
        <v>85</v>
      </c>
      <c r="B1273">
        <v>16728</v>
      </c>
      <c r="C1273">
        <v>1839</v>
      </c>
      <c r="D1273">
        <v>14468</v>
      </c>
      <c r="E1273">
        <v>17140</v>
      </c>
      <c r="F1273">
        <v>18910</v>
      </c>
      <c r="G1273">
        <v>16393</v>
      </c>
    </row>
    <row r="1274" spans="1:7" x14ac:dyDescent="0.3">
      <c r="A1274" s="1" t="s">
        <v>86</v>
      </c>
      <c r="B1274">
        <v>204</v>
      </c>
      <c r="C1274">
        <v>11</v>
      </c>
      <c r="D1274">
        <v>190</v>
      </c>
      <c r="E1274">
        <v>203</v>
      </c>
      <c r="F1274">
        <v>214</v>
      </c>
      <c r="G1274">
        <v>207</v>
      </c>
    </row>
    <row r="1275" spans="1:7" x14ac:dyDescent="0.3">
      <c r="A1275" s="1" t="s">
        <v>87</v>
      </c>
      <c r="B1275">
        <v>230</v>
      </c>
      <c r="C1275">
        <v>40</v>
      </c>
      <c r="D1275">
        <v>185</v>
      </c>
      <c r="E1275">
        <v>207</v>
      </c>
      <c r="F1275">
        <v>260</v>
      </c>
      <c r="G1275">
        <v>266</v>
      </c>
    </row>
    <row r="1276" spans="1:7" x14ac:dyDescent="0.3">
      <c r="A1276" s="1" t="s">
        <v>88</v>
      </c>
      <c r="B1276">
        <v>65</v>
      </c>
      <c r="C1276">
        <v>18</v>
      </c>
      <c r="D1276">
        <v>53</v>
      </c>
      <c r="E1276">
        <v>52</v>
      </c>
      <c r="F1276">
        <v>63</v>
      </c>
      <c r="G1276">
        <v>91</v>
      </c>
    </row>
    <row r="1277" spans="1:7" x14ac:dyDescent="0.3">
      <c r="A1277" s="1" t="s">
        <v>89</v>
      </c>
      <c r="B1277">
        <v>8</v>
      </c>
      <c r="C1277">
        <v>0</v>
      </c>
      <c r="D1277">
        <v>8</v>
      </c>
      <c r="E1277">
        <v>8</v>
      </c>
      <c r="F1277">
        <v>9</v>
      </c>
      <c r="G1277">
        <v>8</v>
      </c>
    </row>
    <row r="1279" spans="1:7" x14ac:dyDescent="0.3">
      <c r="A1279" s="1" t="s">
        <v>190</v>
      </c>
    </row>
    <row r="1280" spans="1:7" x14ac:dyDescent="0.3">
      <c r="A1280" s="1" t="s">
        <v>0</v>
      </c>
      <c r="B1280" s="1" t="s">
        <v>1</v>
      </c>
      <c r="C1280" s="1" t="s">
        <v>2</v>
      </c>
      <c r="D1280" s="1" t="s">
        <v>3</v>
      </c>
      <c r="E1280" s="1" t="s">
        <v>4</v>
      </c>
      <c r="F1280" s="1" t="s">
        <v>5</v>
      </c>
      <c r="G1280" s="1" t="s">
        <v>6</v>
      </c>
    </row>
    <row r="1281" spans="1:7" x14ac:dyDescent="0.3">
      <c r="A1281" s="1" t="s">
        <v>20</v>
      </c>
      <c r="B1281">
        <v>10674</v>
      </c>
      <c r="C1281">
        <v>616</v>
      </c>
      <c r="D1281">
        <v>9830</v>
      </c>
      <c r="E1281">
        <v>10808</v>
      </c>
      <c r="F1281">
        <v>11308</v>
      </c>
      <c r="G1281">
        <v>10749</v>
      </c>
    </row>
    <row r="1282" spans="1:7" x14ac:dyDescent="0.3">
      <c r="A1282" s="1" t="s">
        <v>21</v>
      </c>
      <c r="B1282">
        <v>11383</v>
      </c>
      <c r="C1282">
        <v>650</v>
      </c>
      <c r="D1282">
        <v>10527</v>
      </c>
      <c r="E1282">
        <v>11234</v>
      </c>
      <c r="F1282">
        <v>11833</v>
      </c>
      <c r="G1282">
        <v>11939</v>
      </c>
    </row>
    <row r="1283" spans="1:7" x14ac:dyDescent="0.3">
      <c r="A1283" s="1" t="s">
        <v>22</v>
      </c>
      <c r="B1283">
        <v>951</v>
      </c>
      <c r="C1283">
        <v>234</v>
      </c>
      <c r="D1283">
        <v>1126</v>
      </c>
      <c r="E1283">
        <v>657</v>
      </c>
      <c r="F1283">
        <v>870</v>
      </c>
      <c r="G1283">
        <v>1151</v>
      </c>
    </row>
    <row r="1284" spans="1:7" x14ac:dyDescent="0.3">
      <c r="A1284" s="1" t="s">
        <v>23</v>
      </c>
      <c r="B1284">
        <v>460</v>
      </c>
      <c r="C1284">
        <v>356</v>
      </c>
      <c r="D1284">
        <v>744</v>
      </c>
      <c r="E1284">
        <v>138</v>
      </c>
      <c r="F1284">
        <v>168</v>
      </c>
      <c r="G1284">
        <v>791</v>
      </c>
    </row>
    <row r="1285" spans="1:7" x14ac:dyDescent="0.3">
      <c r="A1285" s="1" t="s">
        <v>24</v>
      </c>
      <c r="B1285">
        <v>29</v>
      </c>
      <c r="C1285">
        <v>6</v>
      </c>
      <c r="D1285">
        <v>22</v>
      </c>
      <c r="E1285">
        <v>32</v>
      </c>
      <c r="F1285">
        <v>36</v>
      </c>
      <c r="G1285">
        <v>25</v>
      </c>
    </row>
    <row r="1286" spans="1:7" x14ac:dyDescent="0.3">
      <c r="A1286" s="1" t="s">
        <v>25</v>
      </c>
      <c r="B1286">
        <v>21246</v>
      </c>
      <c r="C1286">
        <v>2381</v>
      </c>
      <c r="D1286">
        <v>21437</v>
      </c>
      <c r="E1286">
        <v>23377</v>
      </c>
      <c r="F1286">
        <v>17880</v>
      </c>
      <c r="G1286">
        <v>22291</v>
      </c>
    </row>
    <row r="1287" spans="1:7" x14ac:dyDescent="0.3">
      <c r="A1287" s="1" t="s">
        <v>26</v>
      </c>
      <c r="B1287">
        <v>172</v>
      </c>
      <c r="C1287">
        <v>7</v>
      </c>
      <c r="D1287">
        <v>168</v>
      </c>
      <c r="E1287">
        <v>164</v>
      </c>
      <c r="F1287">
        <v>177</v>
      </c>
      <c r="G1287">
        <v>178</v>
      </c>
    </row>
    <row r="1288" spans="1:7" x14ac:dyDescent="0.3">
      <c r="A1288" s="1" t="s">
        <v>27</v>
      </c>
      <c r="B1288">
        <v>208</v>
      </c>
      <c r="C1288">
        <v>26</v>
      </c>
      <c r="D1288">
        <v>173</v>
      </c>
      <c r="E1288">
        <v>233</v>
      </c>
      <c r="F1288">
        <v>223</v>
      </c>
      <c r="G1288">
        <v>204</v>
      </c>
    </row>
    <row r="1289" spans="1:7" x14ac:dyDescent="0.3">
      <c r="A1289" s="1" t="s">
        <v>28</v>
      </c>
      <c r="B1289">
        <v>186</v>
      </c>
      <c r="C1289">
        <v>23</v>
      </c>
      <c r="D1289">
        <v>186</v>
      </c>
      <c r="E1289">
        <v>172</v>
      </c>
      <c r="F1289">
        <v>170</v>
      </c>
      <c r="G1289">
        <v>218</v>
      </c>
    </row>
    <row r="1290" spans="1:7" x14ac:dyDescent="0.3">
      <c r="A1290" s="1" t="s">
        <v>29</v>
      </c>
      <c r="B1290">
        <v>10</v>
      </c>
      <c r="C1290">
        <v>1</v>
      </c>
      <c r="D1290">
        <v>9</v>
      </c>
      <c r="E1290">
        <v>10</v>
      </c>
      <c r="F1290">
        <v>12</v>
      </c>
      <c r="G1290">
        <v>10</v>
      </c>
    </row>
    <row r="1291" spans="1:7" x14ac:dyDescent="0.3">
      <c r="A1291" s="1" t="s">
        <v>32</v>
      </c>
      <c r="B1291">
        <v>9927</v>
      </c>
      <c r="C1291">
        <v>652</v>
      </c>
      <c r="D1291">
        <v>9057</v>
      </c>
      <c r="E1291">
        <v>9937</v>
      </c>
      <c r="F1291">
        <v>10627</v>
      </c>
      <c r="G1291">
        <v>10088</v>
      </c>
    </row>
    <row r="1292" spans="1:7" x14ac:dyDescent="0.3">
      <c r="A1292" s="1" t="s">
        <v>33</v>
      </c>
      <c r="B1292">
        <v>11212</v>
      </c>
      <c r="C1292">
        <v>953</v>
      </c>
      <c r="D1292">
        <v>9914</v>
      </c>
      <c r="E1292">
        <v>11187</v>
      </c>
      <c r="F1292">
        <v>12164</v>
      </c>
      <c r="G1292">
        <v>11582</v>
      </c>
    </row>
    <row r="1293" spans="1:7" x14ac:dyDescent="0.3">
      <c r="A1293" s="1" t="s">
        <v>34</v>
      </c>
      <c r="B1293">
        <v>976</v>
      </c>
      <c r="C1293">
        <v>439</v>
      </c>
      <c r="D1293">
        <v>1070</v>
      </c>
      <c r="E1293">
        <v>451</v>
      </c>
      <c r="F1293">
        <v>874</v>
      </c>
      <c r="G1293">
        <v>1508</v>
      </c>
    </row>
    <row r="1294" spans="1:7" x14ac:dyDescent="0.3">
      <c r="A1294" s="1" t="s">
        <v>35</v>
      </c>
      <c r="B1294">
        <v>197</v>
      </c>
      <c r="C1294">
        <v>118</v>
      </c>
      <c r="D1294">
        <v>98</v>
      </c>
      <c r="E1294">
        <v>98</v>
      </c>
      <c r="F1294">
        <v>264</v>
      </c>
      <c r="G1294">
        <v>329</v>
      </c>
    </row>
    <row r="1295" spans="1:7" x14ac:dyDescent="0.3">
      <c r="A1295" s="1" t="s">
        <v>36</v>
      </c>
      <c r="B1295">
        <v>13</v>
      </c>
      <c r="C1295">
        <v>2</v>
      </c>
      <c r="D1295">
        <v>12</v>
      </c>
      <c r="E1295">
        <v>16</v>
      </c>
      <c r="F1295">
        <v>13</v>
      </c>
      <c r="G1295">
        <v>11</v>
      </c>
    </row>
    <row r="1296" spans="1:7" x14ac:dyDescent="0.3">
      <c r="A1296" s="1" t="s">
        <v>37</v>
      </c>
      <c r="B1296">
        <v>15869</v>
      </c>
      <c r="C1296">
        <v>837</v>
      </c>
      <c r="D1296">
        <v>14781</v>
      </c>
      <c r="E1296">
        <v>15673</v>
      </c>
      <c r="F1296">
        <v>16681</v>
      </c>
      <c r="G1296">
        <v>16339</v>
      </c>
    </row>
    <row r="1297" spans="1:7" x14ac:dyDescent="0.3">
      <c r="A1297" s="1" t="s">
        <v>38</v>
      </c>
      <c r="B1297">
        <v>1607</v>
      </c>
      <c r="C1297">
        <v>828</v>
      </c>
      <c r="D1297">
        <v>833</v>
      </c>
      <c r="E1297">
        <v>1749</v>
      </c>
      <c r="F1297">
        <v>2710</v>
      </c>
      <c r="G1297">
        <v>1135</v>
      </c>
    </row>
    <row r="1298" spans="1:7" x14ac:dyDescent="0.3">
      <c r="A1298" s="1" t="s">
        <v>39</v>
      </c>
      <c r="B1298">
        <v>325</v>
      </c>
      <c r="C1298">
        <v>82</v>
      </c>
      <c r="D1298">
        <v>207</v>
      </c>
      <c r="E1298">
        <v>350</v>
      </c>
      <c r="F1298">
        <v>398</v>
      </c>
      <c r="G1298">
        <v>343</v>
      </c>
    </row>
    <row r="1299" spans="1:7" x14ac:dyDescent="0.3">
      <c r="A1299" s="1" t="s">
        <v>40</v>
      </c>
      <c r="B1299">
        <v>165</v>
      </c>
      <c r="C1299">
        <v>25</v>
      </c>
      <c r="D1299">
        <v>161</v>
      </c>
      <c r="E1299">
        <v>164</v>
      </c>
      <c r="F1299">
        <v>199</v>
      </c>
      <c r="G1299">
        <v>138</v>
      </c>
    </row>
    <row r="1300" spans="1:7" x14ac:dyDescent="0.3">
      <c r="A1300" s="1" t="s">
        <v>41</v>
      </c>
      <c r="B1300">
        <v>11</v>
      </c>
      <c r="C1300">
        <v>2</v>
      </c>
      <c r="D1300">
        <v>10</v>
      </c>
      <c r="E1300">
        <v>12</v>
      </c>
      <c r="F1300">
        <v>13</v>
      </c>
      <c r="G1300">
        <v>10</v>
      </c>
    </row>
    <row r="1301" spans="1:7" x14ac:dyDescent="0.3">
      <c r="A1301" s="1" t="s">
        <v>44</v>
      </c>
      <c r="B1301">
        <v>9634</v>
      </c>
      <c r="C1301">
        <v>667</v>
      </c>
      <c r="D1301">
        <v>8746</v>
      </c>
      <c r="E1301">
        <v>9548</v>
      </c>
      <c r="F1301">
        <v>10302</v>
      </c>
      <c r="G1301">
        <v>9942</v>
      </c>
    </row>
    <row r="1302" spans="1:7" x14ac:dyDescent="0.3">
      <c r="A1302" s="1" t="s">
        <v>45</v>
      </c>
      <c r="B1302">
        <v>10663</v>
      </c>
      <c r="C1302">
        <v>908</v>
      </c>
      <c r="D1302">
        <v>9478</v>
      </c>
      <c r="E1302">
        <v>10426</v>
      </c>
      <c r="F1302">
        <v>11361</v>
      </c>
      <c r="G1302">
        <v>11388</v>
      </c>
    </row>
    <row r="1303" spans="1:7" x14ac:dyDescent="0.3">
      <c r="A1303" s="1" t="s">
        <v>46</v>
      </c>
      <c r="B1303">
        <v>366</v>
      </c>
      <c r="C1303">
        <v>104</v>
      </c>
      <c r="D1303">
        <v>318</v>
      </c>
      <c r="E1303">
        <v>266</v>
      </c>
      <c r="F1303">
        <v>372</v>
      </c>
      <c r="G1303">
        <v>508</v>
      </c>
    </row>
    <row r="1304" spans="1:7" x14ac:dyDescent="0.3">
      <c r="A1304" s="1" t="s">
        <v>47</v>
      </c>
      <c r="B1304">
        <v>815</v>
      </c>
      <c r="C1304">
        <v>28</v>
      </c>
      <c r="D1304">
        <v>850</v>
      </c>
      <c r="E1304">
        <v>823</v>
      </c>
      <c r="F1304">
        <v>783</v>
      </c>
      <c r="G1304">
        <v>805</v>
      </c>
    </row>
    <row r="1305" spans="1:7" x14ac:dyDescent="0.3">
      <c r="A1305" s="1" t="s">
        <v>48</v>
      </c>
      <c r="B1305">
        <v>11</v>
      </c>
      <c r="C1305">
        <v>0</v>
      </c>
      <c r="D1305">
        <v>10</v>
      </c>
      <c r="E1305">
        <v>10</v>
      </c>
      <c r="F1305">
        <v>11</v>
      </c>
      <c r="G1305">
        <v>11</v>
      </c>
    </row>
    <row r="1306" spans="1:7" x14ac:dyDescent="0.3">
      <c r="A1306" s="1" t="s">
        <v>49</v>
      </c>
      <c r="B1306">
        <v>20425</v>
      </c>
      <c r="C1306">
        <v>968</v>
      </c>
      <c r="D1306">
        <v>19172</v>
      </c>
      <c r="E1306">
        <v>20153</v>
      </c>
      <c r="F1306">
        <v>21170</v>
      </c>
      <c r="G1306">
        <v>21207</v>
      </c>
    </row>
    <row r="1307" spans="1:7" x14ac:dyDescent="0.3">
      <c r="A1307" s="1" t="s">
        <v>50</v>
      </c>
      <c r="B1307">
        <v>354</v>
      </c>
      <c r="C1307">
        <v>23</v>
      </c>
      <c r="D1307">
        <v>341</v>
      </c>
      <c r="E1307">
        <v>341</v>
      </c>
      <c r="F1307">
        <v>388</v>
      </c>
      <c r="G1307">
        <v>345</v>
      </c>
    </row>
    <row r="1308" spans="1:7" x14ac:dyDescent="0.3">
      <c r="A1308" s="1" t="s">
        <v>51</v>
      </c>
      <c r="B1308">
        <v>222</v>
      </c>
      <c r="C1308">
        <v>60</v>
      </c>
      <c r="D1308">
        <v>149</v>
      </c>
      <c r="E1308">
        <v>211</v>
      </c>
      <c r="F1308">
        <v>294</v>
      </c>
      <c r="G1308">
        <v>235</v>
      </c>
    </row>
    <row r="1309" spans="1:7" x14ac:dyDescent="0.3">
      <c r="A1309" s="1" t="s">
        <v>52</v>
      </c>
      <c r="B1309">
        <v>94</v>
      </c>
      <c r="C1309">
        <v>17</v>
      </c>
      <c r="D1309">
        <v>88</v>
      </c>
      <c r="E1309">
        <v>101</v>
      </c>
      <c r="F1309">
        <v>114</v>
      </c>
      <c r="G1309">
        <v>74</v>
      </c>
    </row>
    <row r="1310" spans="1:7" x14ac:dyDescent="0.3">
      <c r="A1310" s="1" t="s">
        <v>53</v>
      </c>
      <c r="B1310">
        <v>10</v>
      </c>
      <c r="C1310">
        <v>1</v>
      </c>
      <c r="D1310">
        <v>9</v>
      </c>
      <c r="E1310">
        <v>11</v>
      </c>
      <c r="F1310">
        <v>10</v>
      </c>
      <c r="G1310">
        <v>10</v>
      </c>
    </row>
    <row r="1311" spans="1:7" x14ac:dyDescent="0.3">
      <c r="A1311" s="1" t="s">
        <v>56</v>
      </c>
      <c r="B1311">
        <v>11684</v>
      </c>
      <c r="C1311">
        <v>831</v>
      </c>
      <c r="D1311">
        <v>10671</v>
      </c>
      <c r="E1311">
        <v>11357</v>
      </c>
      <c r="F1311">
        <v>12494</v>
      </c>
      <c r="G1311">
        <v>12213</v>
      </c>
    </row>
    <row r="1312" spans="1:7" x14ac:dyDescent="0.3">
      <c r="A1312" s="1" t="s">
        <v>57</v>
      </c>
      <c r="B1312">
        <v>10626</v>
      </c>
      <c r="C1312">
        <v>931</v>
      </c>
      <c r="D1312">
        <v>9385</v>
      </c>
      <c r="E1312">
        <v>10803</v>
      </c>
      <c r="F1312">
        <v>11640</v>
      </c>
      <c r="G1312">
        <v>10677</v>
      </c>
    </row>
    <row r="1313" spans="1:7" x14ac:dyDescent="0.3">
      <c r="A1313" s="1" t="s">
        <v>58</v>
      </c>
      <c r="B1313">
        <v>899</v>
      </c>
      <c r="C1313">
        <v>124</v>
      </c>
      <c r="D1313">
        <v>984</v>
      </c>
      <c r="E1313">
        <v>913</v>
      </c>
      <c r="F1313">
        <v>981</v>
      </c>
      <c r="G1313">
        <v>720</v>
      </c>
    </row>
    <row r="1314" spans="1:7" x14ac:dyDescent="0.3">
      <c r="A1314" s="1" t="s">
        <v>59</v>
      </c>
      <c r="B1314">
        <v>785</v>
      </c>
      <c r="C1314">
        <v>224</v>
      </c>
      <c r="D1314">
        <v>604</v>
      </c>
      <c r="E1314">
        <v>584</v>
      </c>
      <c r="F1314">
        <v>929</v>
      </c>
      <c r="G1314">
        <v>1024</v>
      </c>
    </row>
    <row r="1315" spans="1:7" x14ac:dyDescent="0.3">
      <c r="A1315" s="1" t="s">
        <v>60</v>
      </c>
      <c r="B1315">
        <v>18</v>
      </c>
      <c r="C1315">
        <v>2</v>
      </c>
      <c r="D1315">
        <v>20</v>
      </c>
      <c r="E1315">
        <v>19</v>
      </c>
      <c r="F1315">
        <v>17</v>
      </c>
      <c r="G1315">
        <v>16</v>
      </c>
    </row>
    <row r="1316" spans="1:7" x14ac:dyDescent="0.3">
      <c r="A1316" s="1" t="s">
        <v>61</v>
      </c>
      <c r="B1316">
        <v>16047</v>
      </c>
      <c r="C1316">
        <v>1090</v>
      </c>
      <c r="D1316">
        <v>14797</v>
      </c>
      <c r="E1316">
        <v>15542</v>
      </c>
      <c r="F1316">
        <v>17247</v>
      </c>
      <c r="G1316">
        <v>16603</v>
      </c>
    </row>
    <row r="1317" spans="1:7" x14ac:dyDescent="0.3">
      <c r="A1317" s="1" t="s">
        <v>62</v>
      </c>
      <c r="B1317">
        <v>193</v>
      </c>
      <c r="C1317">
        <v>16</v>
      </c>
      <c r="D1317">
        <v>176</v>
      </c>
      <c r="E1317">
        <v>186</v>
      </c>
      <c r="F1317">
        <v>213</v>
      </c>
      <c r="G1317">
        <v>199</v>
      </c>
    </row>
    <row r="1318" spans="1:7" x14ac:dyDescent="0.3">
      <c r="A1318" s="1" t="s">
        <v>63</v>
      </c>
      <c r="B1318">
        <v>274</v>
      </c>
      <c r="C1318">
        <v>106</v>
      </c>
      <c r="D1318">
        <v>175</v>
      </c>
      <c r="E1318">
        <v>312</v>
      </c>
      <c r="F1318">
        <v>406</v>
      </c>
      <c r="G1318">
        <v>201</v>
      </c>
    </row>
    <row r="1319" spans="1:7" x14ac:dyDescent="0.3">
      <c r="A1319" s="1" t="s">
        <v>64</v>
      </c>
      <c r="B1319">
        <v>229</v>
      </c>
      <c r="C1319">
        <v>30</v>
      </c>
      <c r="D1319">
        <v>250</v>
      </c>
      <c r="E1319">
        <v>185</v>
      </c>
      <c r="F1319">
        <v>230</v>
      </c>
      <c r="G1319">
        <v>250</v>
      </c>
    </row>
    <row r="1320" spans="1:7" x14ac:dyDescent="0.3">
      <c r="A1320" s="1" t="s">
        <v>65</v>
      </c>
      <c r="B1320">
        <v>10</v>
      </c>
      <c r="C1320">
        <v>1</v>
      </c>
      <c r="D1320">
        <v>9</v>
      </c>
      <c r="E1320">
        <v>11</v>
      </c>
      <c r="F1320">
        <v>11</v>
      </c>
      <c r="G1320">
        <v>10</v>
      </c>
    </row>
    <row r="1321" spans="1:7" x14ac:dyDescent="0.3">
      <c r="A1321" s="1" t="s">
        <v>68</v>
      </c>
      <c r="B1321">
        <v>11050</v>
      </c>
      <c r="C1321">
        <v>924</v>
      </c>
      <c r="D1321">
        <v>9956</v>
      </c>
      <c r="E1321">
        <v>10622</v>
      </c>
      <c r="F1321">
        <v>11920</v>
      </c>
      <c r="G1321">
        <v>11702</v>
      </c>
    </row>
    <row r="1322" spans="1:7" x14ac:dyDescent="0.3">
      <c r="A1322" s="1" t="s">
        <v>69</v>
      </c>
      <c r="B1322">
        <v>10615</v>
      </c>
      <c r="C1322">
        <v>1052</v>
      </c>
      <c r="D1322">
        <v>9184</v>
      </c>
      <c r="E1322">
        <v>10524</v>
      </c>
      <c r="F1322">
        <v>11607</v>
      </c>
      <c r="G1322">
        <v>11147</v>
      </c>
    </row>
    <row r="1323" spans="1:7" x14ac:dyDescent="0.3">
      <c r="A1323" s="1" t="s">
        <v>70</v>
      </c>
      <c r="B1323">
        <v>945</v>
      </c>
      <c r="C1323">
        <v>249</v>
      </c>
      <c r="D1323">
        <v>767</v>
      </c>
      <c r="E1323">
        <v>1197</v>
      </c>
      <c r="F1323">
        <v>1117</v>
      </c>
      <c r="G1323">
        <v>697</v>
      </c>
    </row>
    <row r="1324" spans="1:7" x14ac:dyDescent="0.3">
      <c r="A1324" s="1" t="s">
        <v>71</v>
      </c>
      <c r="B1324">
        <v>676</v>
      </c>
      <c r="C1324">
        <v>203</v>
      </c>
      <c r="D1324">
        <v>636</v>
      </c>
      <c r="E1324">
        <v>942</v>
      </c>
      <c r="F1324">
        <v>449</v>
      </c>
      <c r="G1324">
        <v>676</v>
      </c>
    </row>
    <row r="1325" spans="1:7" x14ac:dyDescent="0.3">
      <c r="A1325" s="1" t="s">
        <v>72</v>
      </c>
      <c r="B1325">
        <v>15</v>
      </c>
      <c r="C1325">
        <v>2</v>
      </c>
      <c r="D1325">
        <v>13</v>
      </c>
      <c r="E1325">
        <v>17</v>
      </c>
      <c r="F1325">
        <v>17</v>
      </c>
      <c r="G1325">
        <v>14</v>
      </c>
    </row>
    <row r="1326" spans="1:7" x14ac:dyDescent="0.3">
      <c r="A1326" s="1" t="s">
        <v>73</v>
      </c>
      <c r="B1326">
        <v>13522</v>
      </c>
      <c r="C1326">
        <v>1094</v>
      </c>
      <c r="D1326">
        <v>12660</v>
      </c>
      <c r="E1326">
        <v>12506</v>
      </c>
      <c r="F1326">
        <v>14307</v>
      </c>
      <c r="G1326">
        <v>14616</v>
      </c>
    </row>
    <row r="1327" spans="1:7" x14ac:dyDescent="0.3">
      <c r="A1327" s="1" t="s">
        <v>74</v>
      </c>
      <c r="B1327">
        <v>543</v>
      </c>
      <c r="C1327">
        <v>72</v>
      </c>
      <c r="D1327">
        <v>497</v>
      </c>
      <c r="E1327">
        <v>628</v>
      </c>
      <c r="F1327">
        <v>575</v>
      </c>
      <c r="G1327">
        <v>471</v>
      </c>
    </row>
    <row r="1328" spans="1:7" x14ac:dyDescent="0.3">
      <c r="A1328" s="1" t="s">
        <v>75</v>
      </c>
      <c r="B1328">
        <v>198</v>
      </c>
      <c r="C1328">
        <v>36</v>
      </c>
      <c r="D1328">
        <v>160</v>
      </c>
      <c r="E1328">
        <v>191</v>
      </c>
      <c r="F1328">
        <v>248</v>
      </c>
      <c r="G1328">
        <v>195</v>
      </c>
    </row>
    <row r="1329" spans="1:7" x14ac:dyDescent="0.3">
      <c r="A1329" s="1" t="s">
        <v>76</v>
      </c>
      <c r="B1329">
        <v>95</v>
      </c>
      <c r="C1329">
        <v>26</v>
      </c>
      <c r="D1329">
        <v>80</v>
      </c>
      <c r="E1329">
        <v>66</v>
      </c>
      <c r="F1329">
        <v>116</v>
      </c>
      <c r="G1329">
        <v>119</v>
      </c>
    </row>
    <row r="1330" spans="1:7" x14ac:dyDescent="0.3">
      <c r="A1330" s="1" t="s">
        <v>77</v>
      </c>
      <c r="B1330">
        <v>9</v>
      </c>
      <c r="C1330">
        <v>0</v>
      </c>
      <c r="D1330">
        <v>9</v>
      </c>
      <c r="E1330">
        <v>9</v>
      </c>
      <c r="F1330">
        <v>10</v>
      </c>
      <c r="G1330">
        <v>9</v>
      </c>
    </row>
    <row r="1331" spans="1:7" x14ac:dyDescent="0.3">
      <c r="A1331" s="1" t="s">
        <v>80</v>
      </c>
      <c r="B1331">
        <v>10829</v>
      </c>
      <c r="C1331">
        <v>908</v>
      </c>
      <c r="D1331">
        <v>9740</v>
      </c>
      <c r="E1331">
        <v>10431</v>
      </c>
      <c r="F1331">
        <v>11672</v>
      </c>
      <c r="G1331">
        <v>11475</v>
      </c>
    </row>
    <row r="1332" spans="1:7" x14ac:dyDescent="0.3">
      <c r="A1332" s="1" t="s">
        <v>81</v>
      </c>
      <c r="B1332">
        <v>10422</v>
      </c>
      <c r="C1332">
        <v>994</v>
      </c>
      <c r="D1332">
        <v>9075</v>
      </c>
      <c r="E1332">
        <v>10304</v>
      </c>
      <c r="F1332">
        <v>11334</v>
      </c>
      <c r="G1332">
        <v>10975</v>
      </c>
    </row>
    <row r="1333" spans="1:7" x14ac:dyDescent="0.3">
      <c r="A1333" s="1" t="s">
        <v>82</v>
      </c>
      <c r="B1333">
        <v>626</v>
      </c>
      <c r="C1333">
        <v>93</v>
      </c>
      <c r="D1333">
        <v>578</v>
      </c>
      <c r="E1333">
        <v>765</v>
      </c>
      <c r="F1333">
        <v>584</v>
      </c>
      <c r="G1333">
        <v>577</v>
      </c>
    </row>
    <row r="1334" spans="1:7" x14ac:dyDescent="0.3">
      <c r="A1334" s="1" t="s">
        <v>83</v>
      </c>
      <c r="B1334">
        <v>701</v>
      </c>
      <c r="C1334">
        <v>293</v>
      </c>
      <c r="D1334">
        <v>499</v>
      </c>
      <c r="E1334">
        <v>410</v>
      </c>
      <c r="F1334">
        <v>871</v>
      </c>
      <c r="G1334">
        <v>1023</v>
      </c>
    </row>
    <row r="1335" spans="1:7" x14ac:dyDescent="0.3">
      <c r="A1335" s="1" t="s">
        <v>84</v>
      </c>
      <c r="B1335">
        <v>12</v>
      </c>
      <c r="C1335">
        <v>1</v>
      </c>
      <c r="D1335">
        <v>14</v>
      </c>
      <c r="E1335">
        <v>11</v>
      </c>
      <c r="F1335">
        <v>11</v>
      </c>
      <c r="G1335">
        <v>12</v>
      </c>
    </row>
    <row r="1336" spans="1:7" x14ac:dyDescent="0.3">
      <c r="A1336" s="1" t="s">
        <v>85</v>
      </c>
      <c r="B1336">
        <v>17324</v>
      </c>
      <c r="C1336">
        <v>1669</v>
      </c>
      <c r="D1336">
        <v>15324</v>
      </c>
      <c r="E1336">
        <v>17603</v>
      </c>
      <c r="F1336">
        <v>19367</v>
      </c>
      <c r="G1336">
        <v>17002</v>
      </c>
    </row>
    <row r="1337" spans="1:7" x14ac:dyDescent="0.3">
      <c r="A1337" s="1" t="s">
        <v>86</v>
      </c>
      <c r="B1337">
        <v>197</v>
      </c>
      <c r="C1337">
        <v>8</v>
      </c>
      <c r="D1337">
        <v>189</v>
      </c>
      <c r="E1337">
        <v>193</v>
      </c>
      <c r="F1337">
        <v>208</v>
      </c>
      <c r="G1337">
        <v>197</v>
      </c>
    </row>
    <row r="1338" spans="1:7" x14ac:dyDescent="0.3">
      <c r="A1338" s="1" t="s">
        <v>87</v>
      </c>
      <c r="B1338">
        <v>326</v>
      </c>
      <c r="C1338">
        <v>74</v>
      </c>
      <c r="D1338">
        <v>224</v>
      </c>
      <c r="E1338">
        <v>317</v>
      </c>
      <c r="F1338">
        <v>375</v>
      </c>
      <c r="G1338">
        <v>386</v>
      </c>
    </row>
    <row r="1339" spans="1:7" x14ac:dyDescent="0.3">
      <c r="A1339" s="1" t="s">
        <v>88</v>
      </c>
      <c r="B1339">
        <v>82</v>
      </c>
      <c r="C1339">
        <v>21</v>
      </c>
      <c r="D1339">
        <v>64</v>
      </c>
      <c r="E1339">
        <v>70</v>
      </c>
      <c r="F1339">
        <v>85</v>
      </c>
      <c r="G1339">
        <v>111</v>
      </c>
    </row>
    <row r="1340" spans="1:7" x14ac:dyDescent="0.3">
      <c r="A1340" s="1" t="s">
        <v>89</v>
      </c>
      <c r="B1340">
        <v>9</v>
      </c>
      <c r="C1340">
        <v>1</v>
      </c>
      <c r="D1340">
        <v>8</v>
      </c>
      <c r="E1340">
        <v>9</v>
      </c>
      <c r="F1340">
        <v>10</v>
      </c>
      <c r="G1340">
        <v>9</v>
      </c>
    </row>
    <row r="1342" spans="1:7" x14ac:dyDescent="0.3">
      <c r="A1342" s="1" t="s">
        <v>182</v>
      </c>
    </row>
    <row r="1343" spans="1:7" x14ac:dyDescent="0.3">
      <c r="A1343" s="1" t="s">
        <v>0</v>
      </c>
      <c r="B1343" s="1" t="s">
        <v>1</v>
      </c>
      <c r="C1343" s="1" t="s">
        <v>2</v>
      </c>
      <c r="D1343" s="1" t="s">
        <v>3</v>
      </c>
      <c r="E1343" s="1" t="s">
        <v>4</v>
      </c>
      <c r="F1343" s="1" t="s">
        <v>5</v>
      </c>
      <c r="G1343" s="1" t="s">
        <v>6</v>
      </c>
    </row>
    <row r="1344" spans="1:7" x14ac:dyDescent="0.3">
      <c r="A1344" s="1" t="s">
        <v>20</v>
      </c>
      <c r="B1344">
        <v>10674</v>
      </c>
      <c r="C1344">
        <v>616</v>
      </c>
      <c r="D1344">
        <v>9830</v>
      </c>
      <c r="E1344">
        <v>10808</v>
      </c>
      <c r="F1344">
        <v>11308</v>
      </c>
      <c r="G1344">
        <v>10749</v>
      </c>
    </row>
    <row r="1345" spans="1:7" x14ac:dyDescent="0.3">
      <c r="A1345" s="1" t="s">
        <v>21</v>
      </c>
      <c r="B1345">
        <v>11383</v>
      </c>
      <c r="C1345">
        <v>650</v>
      </c>
      <c r="D1345">
        <v>10527</v>
      </c>
      <c r="E1345">
        <v>11234</v>
      </c>
      <c r="F1345">
        <v>11833</v>
      </c>
      <c r="G1345">
        <v>11939</v>
      </c>
    </row>
    <row r="1346" spans="1:7" x14ac:dyDescent="0.3">
      <c r="A1346" s="1" t="s">
        <v>22</v>
      </c>
      <c r="B1346">
        <v>951</v>
      </c>
      <c r="C1346">
        <v>234</v>
      </c>
      <c r="D1346">
        <v>1126</v>
      </c>
      <c r="E1346">
        <v>657</v>
      </c>
      <c r="F1346">
        <v>870</v>
      </c>
      <c r="G1346">
        <v>1151</v>
      </c>
    </row>
    <row r="1347" spans="1:7" x14ac:dyDescent="0.3">
      <c r="A1347" s="1" t="s">
        <v>23</v>
      </c>
      <c r="B1347">
        <v>460</v>
      </c>
      <c r="C1347">
        <v>356</v>
      </c>
      <c r="D1347">
        <v>744</v>
      </c>
      <c r="E1347">
        <v>138</v>
      </c>
      <c r="F1347">
        <v>168</v>
      </c>
      <c r="G1347">
        <v>791</v>
      </c>
    </row>
    <row r="1348" spans="1:7" x14ac:dyDescent="0.3">
      <c r="A1348" s="1" t="s">
        <v>24</v>
      </c>
      <c r="B1348">
        <v>29</v>
      </c>
      <c r="C1348">
        <v>6</v>
      </c>
      <c r="D1348">
        <v>22</v>
      </c>
      <c r="E1348">
        <v>32</v>
      </c>
      <c r="F1348">
        <v>36</v>
      </c>
      <c r="G1348">
        <v>25</v>
      </c>
    </row>
    <row r="1349" spans="1:7" x14ac:dyDescent="0.3">
      <c r="A1349" s="1" t="s">
        <v>25</v>
      </c>
      <c r="B1349">
        <v>21246</v>
      </c>
      <c r="C1349">
        <v>2381</v>
      </c>
      <c r="D1349">
        <v>21437</v>
      </c>
      <c r="E1349">
        <v>23377</v>
      </c>
      <c r="F1349">
        <v>17880</v>
      </c>
      <c r="G1349">
        <v>22291</v>
      </c>
    </row>
    <row r="1350" spans="1:7" x14ac:dyDescent="0.3">
      <c r="A1350" s="1" t="s">
        <v>26</v>
      </c>
      <c r="B1350">
        <v>172</v>
      </c>
      <c r="C1350">
        <v>7</v>
      </c>
      <c r="D1350">
        <v>168</v>
      </c>
      <c r="E1350">
        <v>164</v>
      </c>
      <c r="F1350">
        <v>177</v>
      </c>
      <c r="G1350">
        <v>178</v>
      </c>
    </row>
    <row r="1351" spans="1:7" x14ac:dyDescent="0.3">
      <c r="A1351" s="1" t="s">
        <v>27</v>
      </c>
      <c r="B1351">
        <v>208</v>
      </c>
      <c r="C1351">
        <v>26</v>
      </c>
      <c r="D1351">
        <v>173</v>
      </c>
      <c r="E1351">
        <v>233</v>
      </c>
      <c r="F1351">
        <v>223</v>
      </c>
      <c r="G1351">
        <v>204</v>
      </c>
    </row>
    <row r="1352" spans="1:7" x14ac:dyDescent="0.3">
      <c r="A1352" s="1" t="s">
        <v>28</v>
      </c>
      <c r="B1352">
        <v>186</v>
      </c>
      <c r="C1352">
        <v>23</v>
      </c>
      <c r="D1352">
        <v>186</v>
      </c>
      <c r="E1352">
        <v>172</v>
      </c>
      <c r="F1352">
        <v>170</v>
      </c>
      <c r="G1352">
        <v>218</v>
      </c>
    </row>
    <row r="1353" spans="1:7" x14ac:dyDescent="0.3">
      <c r="A1353" s="1" t="s">
        <v>29</v>
      </c>
      <c r="B1353">
        <v>10</v>
      </c>
      <c r="C1353">
        <v>1</v>
      </c>
      <c r="D1353">
        <v>9</v>
      </c>
      <c r="E1353">
        <v>10</v>
      </c>
      <c r="F1353">
        <v>12</v>
      </c>
      <c r="G1353">
        <v>10</v>
      </c>
    </row>
    <row r="1354" spans="1:7" x14ac:dyDescent="0.3">
      <c r="A1354" s="1" t="s">
        <v>32</v>
      </c>
      <c r="B1354">
        <v>9927</v>
      </c>
      <c r="C1354">
        <v>652</v>
      </c>
      <c r="D1354">
        <v>9057</v>
      </c>
      <c r="E1354">
        <v>9937</v>
      </c>
      <c r="F1354">
        <v>10627</v>
      </c>
      <c r="G1354">
        <v>10088</v>
      </c>
    </row>
    <row r="1355" spans="1:7" x14ac:dyDescent="0.3">
      <c r="A1355" s="1" t="s">
        <v>33</v>
      </c>
      <c r="B1355">
        <v>11212</v>
      </c>
      <c r="C1355">
        <v>953</v>
      </c>
      <c r="D1355">
        <v>9914</v>
      </c>
      <c r="E1355">
        <v>11187</v>
      </c>
      <c r="F1355">
        <v>12164</v>
      </c>
      <c r="G1355">
        <v>11582</v>
      </c>
    </row>
    <row r="1356" spans="1:7" x14ac:dyDescent="0.3">
      <c r="A1356" s="1" t="s">
        <v>34</v>
      </c>
      <c r="B1356">
        <v>976</v>
      </c>
      <c r="C1356">
        <v>439</v>
      </c>
      <c r="D1356">
        <v>1070</v>
      </c>
      <c r="E1356">
        <v>451</v>
      </c>
      <c r="F1356">
        <v>874</v>
      </c>
      <c r="G1356">
        <v>1508</v>
      </c>
    </row>
    <row r="1357" spans="1:7" x14ac:dyDescent="0.3">
      <c r="A1357" s="1" t="s">
        <v>35</v>
      </c>
      <c r="B1357">
        <v>197</v>
      </c>
      <c r="C1357">
        <v>118</v>
      </c>
      <c r="D1357">
        <v>98</v>
      </c>
      <c r="E1357">
        <v>98</v>
      </c>
      <c r="F1357">
        <v>264</v>
      </c>
      <c r="G1357">
        <v>329</v>
      </c>
    </row>
    <row r="1358" spans="1:7" x14ac:dyDescent="0.3">
      <c r="A1358" s="1" t="s">
        <v>36</v>
      </c>
      <c r="B1358">
        <v>13</v>
      </c>
      <c r="C1358">
        <v>2</v>
      </c>
      <c r="D1358">
        <v>12</v>
      </c>
      <c r="E1358">
        <v>16</v>
      </c>
      <c r="F1358">
        <v>13</v>
      </c>
      <c r="G1358">
        <v>11</v>
      </c>
    </row>
    <row r="1359" spans="1:7" x14ac:dyDescent="0.3">
      <c r="A1359" s="1" t="s">
        <v>37</v>
      </c>
      <c r="B1359">
        <v>15869</v>
      </c>
      <c r="C1359">
        <v>837</v>
      </c>
      <c r="D1359">
        <v>14781</v>
      </c>
      <c r="E1359">
        <v>15673</v>
      </c>
      <c r="F1359">
        <v>16681</v>
      </c>
      <c r="G1359">
        <v>16339</v>
      </c>
    </row>
    <row r="1360" spans="1:7" x14ac:dyDescent="0.3">
      <c r="A1360" s="1" t="s">
        <v>38</v>
      </c>
      <c r="B1360">
        <v>1607</v>
      </c>
      <c r="C1360">
        <v>828</v>
      </c>
      <c r="D1360">
        <v>833</v>
      </c>
      <c r="E1360">
        <v>1749</v>
      </c>
      <c r="F1360">
        <v>2710</v>
      </c>
      <c r="G1360">
        <v>1135</v>
      </c>
    </row>
    <row r="1361" spans="1:7" x14ac:dyDescent="0.3">
      <c r="A1361" s="1" t="s">
        <v>39</v>
      </c>
      <c r="B1361">
        <v>325</v>
      </c>
      <c r="C1361">
        <v>82</v>
      </c>
      <c r="D1361">
        <v>207</v>
      </c>
      <c r="E1361">
        <v>350</v>
      </c>
      <c r="F1361">
        <v>398</v>
      </c>
      <c r="G1361">
        <v>343</v>
      </c>
    </row>
    <row r="1362" spans="1:7" x14ac:dyDescent="0.3">
      <c r="A1362" s="1" t="s">
        <v>40</v>
      </c>
      <c r="B1362">
        <v>165</v>
      </c>
      <c r="C1362">
        <v>25</v>
      </c>
      <c r="D1362">
        <v>161</v>
      </c>
      <c r="E1362">
        <v>164</v>
      </c>
      <c r="F1362">
        <v>199</v>
      </c>
      <c r="G1362">
        <v>138</v>
      </c>
    </row>
    <row r="1363" spans="1:7" x14ac:dyDescent="0.3">
      <c r="A1363" s="1" t="s">
        <v>41</v>
      </c>
      <c r="B1363">
        <v>11</v>
      </c>
      <c r="C1363">
        <v>2</v>
      </c>
      <c r="D1363">
        <v>10</v>
      </c>
      <c r="E1363">
        <v>12</v>
      </c>
      <c r="F1363">
        <v>13</v>
      </c>
      <c r="G1363">
        <v>10</v>
      </c>
    </row>
    <row r="1364" spans="1:7" x14ac:dyDescent="0.3">
      <c r="A1364" s="1" t="s">
        <v>44</v>
      </c>
      <c r="B1364">
        <v>9634</v>
      </c>
      <c r="C1364">
        <v>667</v>
      </c>
      <c r="D1364">
        <v>8746</v>
      </c>
      <c r="E1364">
        <v>9548</v>
      </c>
      <c r="F1364">
        <v>10302</v>
      </c>
      <c r="G1364">
        <v>9942</v>
      </c>
    </row>
    <row r="1365" spans="1:7" x14ac:dyDescent="0.3">
      <c r="A1365" s="1" t="s">
        <v>45</v>
      </c>
      <c r="B1365">
        <v>10663</v>
      </c>
      <c r="C1365">
        <v>908</v>
      </c>
      <c r="D1365">
        <v>9478</v>
      </c>
      <c r="E1365">
        <v>10426</v>
      </c>
      <c r="F1365">
        <v>11361</v>
      </c>
      <c r="G1365">
        <v>11388</v>
      </c>
    </row>
    <row r="1366" spans="1:7" x14ac:dyDescent="0.3">
      <c r="A1366" s="1" t="s">
        <v>46</v>
      </c>
      <c r="B1366">
        <v>366</v>
      </c>
      <c r="C1366">
        <v>104</v>
      </c>
      <c r="D1366">
        <v>318</v>
      </c>
      <c r="E1366">
        <v>266</v>
      </c>
      <c r="F1366">
        <v>372</v>
      </c>
      <c r="G1366">
        <v>508</v>
      </c>
    </row>
    <row r="1367" spans="1:7" x14ac:dyDescent="0.3">
      <c r="A1367" s="1" t="s">
        <v>47</v>
      </c>
      <c r="B1367">
        <v>815</v>
      </c>
      <c r="C1367">
        <v>28</v>
      </c>
      <c r="D1367">
        <v>850</v>
      </c>
      <c r="E1367">
        <v>823</v>
      </c>
      <c r="F1367">
        <v>783</v>
      </c>
      <c r="G1367">
        <v>805</v>
      </c>
    </row>
    <row r="1368" spans="1:7" x14ac:dyDescent="0.3">
      <c r="A1368" s="1" t="s">
        <v>48</v>
      </c>
      <c r="B1368">
        <v>11</v>
      </c>
      <c r="C1368">
        <v>0</v>
      </c>
      <c r="D1368">
        <v>10</v>
      </c>
      <c r="E1368">
        <v>10</v>
      </c>
      <c r="F1368">
        <v>11</v>
      </c>
      <c r="G1368">
        <v>11</v>
      </c>
    </row>
    <row r="1369" spans="1:7" x14ac:dyDescent="0.3">
      <c r="A1369" s="1" t="s">
        <v>49</v>
      </c>
      <c r="B1369">
        <v>20425</v>
      </c>
      <c r="C1369">
        <v>968</v>
      </c>
      <c r="D1369">
        <v>19172</v>
      </c>
      <c r="E1369">
        <v>20153</v>
      </c>
      <c r="F1369">
        <v>21170</v>
      </c>
      <c r="G1369">
        <v>21207</v>
      </c>
    </row>
    <row r="1370" spans="1:7" x14ac:dyDescent="0.3">
      <c r="A1370" s="1" t="s">
        <v>50</v>
      </c>
      <c r="B1370">
        <v>354</v>
      </c>
      <c r="C1370">
        <v>23</v>
      </c>
      <c r="D1370">
        <v>341</v>
      </c>
      <c r="E1370">
        <v>341</v>
      </c>
      <c r="F1370">
        <v>388</v>
      </c>
      <c r="G1370">
        <v>345</v>
      </c>
    </row>
    <row r="1371" spans="1:7" x14ac:dyDescent="0.3">
      <c r="A1371" s="1" t="s">
        <v>51</v>
      </c>
      <c r="B1371">
        <v>222</v>
      </c>
      <c r="C1371">
        <v>60</v>
      </c>
      <c r="D1371">
        <v>149</v>
      </c>
      <c r="E1371">
        <v>211</v>
      </c>
      <c r="F1371">
        <v>294</v>
      </c>
      <c r="G1371">
        <v>235</v>
      </c>
    </row>
    <row r="1372" spans="1:7" x14ac:dyDescent="0.3">
      <c r="A1372" s="1" t="s">
        <v>52</v>
      </c>
      <c r="B1372">
        <v>94</v>
      </c>
      <c r="C1372">
        <v>17</v>
      </c>
      <c r="D1372">
        <v>88</v>
      </c>
      <c r="E1372">
        <v>101</v>
      </c>
      <c r="F1372">
        <v>114</v>
      </c>
      <c r="G1372">
        <v>74</v>
      </c>
    </row>
    <row r="1373" spans="1:7" x14ac:dyDescent="0.3">
      <c r="A1373" s="1" t="s">
        <v>53</v>
      </c>
      <c r="B1373">
        <v>10</v>
      </c>
      <c r="C1373">
        <v>1</v>
      </c>
      <c r="D1373">
        <v>9</v>
      </c>
      <c r="E1373">
        <v>11</v>
      </c>
      <c r="F1373">
        <v>10</v>
      </c>
      <c r="G1373">
        <v>10</v>
      </c>
    </row>
    <row r="1374" spans="1:7" x14ac:dyDescent="0.3">
      <c r="A1374" s="1" t="s">
        <v>56</v>
      </c>
      <c r="B1374">
        <v>11684</v>
      </c>
      <c r="C1374">
        <v>831</v>
      </c>
      <c r="D1374">
        <v>10671</v>
      </c>
      <c r="E1374">
        <v>11357</v>
      </c>
      <c r="F1374">
        <v>12494</v>
      </c>
      <c r="G1374">
        <v>12213</v>
      </c>
    </row>
    <row r="1375" spans="1:7" x14ac:dyDescent="0.3">
      <c r="A1375" s="1" t="s">
        <v>57</v>
      </c>
      <c r="B1375">
        <v>10626</v>
      </c>
      <c r="C1375">
        <v>931</v>
      </c>
      <c r="D1375">
        <v>9385</v>
      </c>
      <c r="E1375">
        <v>10803</v>
      </c>
      <c r="F1375">
        <v>11640</v>
      </c>
      <c r="G1375">
        <v>10677</v>
      </c>
    </row>
    <row r="1376" spans="1:7" x14ac:dyDescent="0.3">
      <c r="A1376" s="1" t="s">
        <v>58</v>
      </c>
      <c r="B1376">
        <v>899</v>
      </c>
      <c r="C1376">
        <v>124</v>
      </c>
      <c r="D1376">
        <v>984</v>
      </c>
      <c r="E1376">
        <v>913</v>
      </c>
      <c r="F1376">
        <v>981</v>
      </c>
      <c r="G1376">
        <v>720</v>
      </c>
    </row>
    <row r="1377" spans="1:7" x14ac:dyDescent="0.3">
      <c r="A1377" s="1" t="s">
        <v>59</v>
      </c>
      <c r="B1377">
        <v>785</v>
      </c>
      <c r="C1377">
        <v>224</v>
      </c>
      <c r="D1377">
        <v>604</v>
      </c>
      <c r="E1377">
        <v>584</v>
      </c>
      <c r="F1377">
        <v>929</v>
      </c>
      <c r="G1377">
        <v>1024</v>
      </c>
    </row>
    <row r="1378" spans="1:7" x14ac:dyDescent="0.3">
      <c r="A1378" s="1" t="s">
        <v>60</v>
      </c>
      <c r="B1378">
        <v>18</v>
      </c>
      <c r="C1378">
        <v>2</v>
      </c>
      <c r="D1378">
        <v>20</v>
      </c>
      <c r="E1378">
        <v>19</v>
      </c>
      <c r="F1378">
        <v>17</v>
      </c>
      <c r="G1378">
        <v>16</v>
      </c>
    </row>
    <row r="1379" spans="1:7" x14ac:dyDescent="0.3">
      <c r="A1379" s="1" t="s">
        <v>61</v>
      </c>
      <c r="B1379">
        <v>16047</v>
      </c>
      <c r="C1379">
        <v>1090</v>
      </c>
      <c r="D1379">
        <v>14797</v>
      </c>
      <c r="E1379">
        <v>15542</v>
      </c>
      <c r="F1379">
        <v>17247</v>
      </c>
      <c r="G1379">
        <v>16603</v>
      </c>
    </row>
    <row r="1380" spans="1:7" x14ac:dyDescent="0.3">
      <c r="A1380" s="1" t="s">
        <v>62</v>
      </c>
      <c r="B1380">
        <v>193</v>
      </c>
      <c r="C1380">
        <v>16</v>
      </c>
      <c r="D1380">
        <v>176</v>
      </c>
      <c r="E1380">
        <v>186</v>
      </c>
      <c r="F1380">
        <v>213</v>
      </c>
      <c r="G1380">
        <v>199</v>
      </c>
    </row>
    <row r="1381" spans="1:7" x14ac:dyDescent="0.3">
      <c r="A1381" s="1" t="s">
        <v>63</v>
      </c>
      <c r="B1381">
        <v>274</v>
      </c>
      <c r="C1381">
        <v>106</v>
      </c>
      <c r="D1381">
        <v>175</v>
      </c>
      <c r="E1381">
        <v>312</v>
      </c>
      <c r="F1381">
        <v>406</v>
      </c>
      <c r="G1381">
        <v>201</v>
      </c>
    </row>
    <row r="1382" spans="1:7" x14ac:dyDescent="0.3">
      <c r="A1382" s="1" t="s">
        <v>64</v>
      </c>
      <c r="B1382">
        <v>229</v>
      </c>
      <c r="C1382">
        <v>30</v>
      </c>
      <c r="D1382">
        <v>250</v>
      </c>
      <c r="E1382">
        <v>185</v>
      </c>
      <c r="F1382">
        <v>230</v>
      </c>
      <c r="G1382">
        <v>250</v>
      </c>
    </row>
    <row r="1383" spans="1:7" x14ac:dyDescent="0.3">
      <c r="A1383" s="1" t="s">
        <v>65</v>
      </c>
      <c r="B1383">
        <v>10</v>
      </c>
      <c r="C1383">
        <v>1</v>
      </c>
      <c r="D1383">
        <v>9</v>
      </c>
      <c r="E1383">
        <v>11</v>
      </c>
      <c r="F1383">
        <v>11</v>
      </c>
      <c r="G1383">
        <v>10</v>
      </c>
    </row>
    <row r="1384" spans="1:7" x14ac:dyDescent="0.3">
      <c r="A1384" s="1" t="s">
        <v>68</v>
      </c>
      <c r="B1384">
        <v>11050</v>
      </c>
      <c r="C1384">
        <v>924</v>
      </c>
      <c r="D1384">
        <v>9956</v>
      </c>
      <c r="E1384">
        <v>10622</v>
      </c>
      <c r="F1384">
        <v>11920</v>
      </c>
      <c r="G1384">
        <v>11702</v>
      </c>
    </row>
    <row r="1385" spans="1:7" x14ac:dyDescent="0.3">
      <c r="A1385" s="1" t="s">
        <v>69</v>
      </c>
      <c r="B1385">
        <v>10615</v>
      </c>
      <c r="C1385">
        <v>1052</v>
      </c>
      <c r="D1385">
        <v>9184</v>
      </c>
      <c r="E1385">
        <v>10524</v>
      </c>
      <c r="F1385">
        <v>11607</v>
      </c>
      <c r="G1385">
        <v>11147</v>
      </c>
    </row>
    <row r="1386" spans="1:7" x14ac:dyDescent="0.3">
      <c r="A1386" s="1" t="s">
        <v>70</v>
      </c>
      <c r="B1386">
        <v>945</v>
      </c>
      <c r="C1386">
        <v>249</v>
      </c>
      <c r="D1386">
        <v>767</v>
      </c>
      <c r="E1386">
        <v>1197</v>
      </c>
      <c r="F1386">
        <v>1117</v>
      </c>
      <c r="G1386">
        <v>697</v>
      </c>
    </row>
    <row r="1387" spans="1:7" x14ac:dyDescent="0.3">
      <c r="A1387" s="1" t="s">
        <v>71</v>
      </c>
      <c r="B1387">
        <v>676</v>
      </c>
      <c r="C1387">
        <v>203</v>
      </c>
      <c r="D1387">
        <v>636</v>
      </c>
      <c r="E1387">
        <v>942</v>
      </c>
      <c r="F1387">
        <v>449</v>
      </c>
      <c r="G1387">
        <v>676</v>
      </c>
    </row>
    <row r="1388" spans="1:7" x14ac:dyDescent="0.3">
      <c r="A1388" s="1" t="s">
        <v>72</v>
      </c>
      <c r="B1388">
        <v>15</v>
      </c>
      <c r="C1388">
        <v>2</v>
      </c>
      <c r="D1388">
        <v>13</v>
      </c>
      <c r="E1388">
        <v>17</v>
      </c>
      <c r="F1388">
        <v>17</v>
      </c>
      <c r="G1388">
        <v>14</v>
      </c>
    </row>
    <row r="1389" spans="1:7" x14ac:dyDescent="0.3">
      <c r="A1389" s="1" t="s">
        <v>73</v>
      </c>
      <c r="B1389">
        <v>13522</v>
      </c>
      <c r="C1389">
        <v>1094</v>
      </c>
      <c r="D1389">
        <v>12660</v>
      </c>
      <c r="E1389">
        <v>12506</v>
      </c>
      <c r="F1389">
        <v>14307</v>
      </c>
      <c r="G1389">
        <v>14616</v>
      </c>
    </row>
    <row r="1390" spans="1:7" x14ac:dyDescent="0.3">
      <c r="A1390" s="1" t="s">
        <v>74</v>
      </c>
      <c r="B1390">
        <v>543</v>
      </c>
      <c r="C1390">
        <v>72</v>
      </c>
      <c r="D1390">
        <v>497</v>
      </c>
      <c r="E1390">
        <v>628</v>
      </c>
      <c r="F1390">
        <v>575</v>
      </c>
      <c r="G1390">
        <v>471</v>
      </c>
    </row>
    <row r="1391" spans="1:7" x14ac:dyDescent="0.3">
      <c r="A1391" s="1" t="s">
        <v>75</v>
      </c>
      <c r="B1391">
        <v>198</v>
      </c>
      <c r="C1391">
        <v>36</v>
      </c>
      <c r="D1391">
        <v>160</v>
      </c>
      <c r="E1391">
        <v>191</v>
      </c>
      <c r="F1391">
        <v>248</v>
      </c>
      <c r="G1391">
        <v>195</v>
      </c>
    </row>
    <row r="1392" spans="1:7" x14ac:dyDescent="0.3">
      <c r="A1392" s="1" t="s">
        <v>76</v>
      </c>
      <c r="B1392">
        <v>95</v>
      </c>
      <c r="C1392">
        <v>26</v>
      </c>
      <c r="D1392">
        <v>80</v>
      </c>
      <c r="E1392">
        <v>66</v>
      </c>
      <c r="F1392">
        <v>116</v>
      </c>
      <c r="G1392">
        <v>119</v>
      </c>
    </row>
    <row r="1393" spans="1:7" x14ac:dyDescent="0.3">
      <c r="A1393" s="1" t="s">
        <v>77</v>
      </c>
      <c r="B1393">
        <v>9</v>
      </c>
      <c r="C1393">
        <v>0</v>
      </c>
      <c r="D1393">
        <v>9</v>
      </c>
      <c r="E1393">
        <v>9</v>
      </c>
      <c r="F1393">
        <v>10</v>
      </c>
      <c r="G1393">
        <v>9</v>
      </c>
    </row>
    <row r="1394" spans="1:7" x14ac:dyDescent="0.3">
      <c r="A1394" s="1" t="s">
        <v>80</v>
      </c>
      <c r="B1394">
        <v>10829</v>
      </c>
      <c r="C1394">
        <v>908</v>
      </c>
      <c r="D1394">
        <v>9740</v>
      </c>
      <c r="E1394">
        <v>10431</v>
      </c>
      <c r="F1394">
        <v>11672</v>
      </c>
      <c r="G1394">
        <v>11475</v>
      </c>
    </row>
    <row r="1395" spans="1:7" x14ac:dyDescent="0.3">
      <c r="A1395" s="1" t="s">
        <v>81</v>
      </c>
      <c r="B1395">
        <v>10422</v>
      </c>
      <c r="C1395">
        <v>994</v>
      </c>
      <c r="D1395">
        <v>9075</v>
      </c>
      <c r="E1395">
        <v>10304</v>
      </c>
      <c r="F1395">
        <v>11334</v>
      </c>
      <c r="G1395">
        <v>10975</v>
      </c>
    </row>
    <row r="1396" spans="1:7" x14ac:dyDescent="0.3">
      <c r="A1396" s="1" t="s">
        <v>82</v>
      </c>
      <c r="B1396">
        <v>626</v>
      </c>
      <c r="C1396">
        <v>93</v>
      </c>
      <c r="D1396">
        <v>578</v>
      </c>
      <c r="E1396">
        <v>765</v>
      </c>
      <c r="F1396">
        <v>584</v>
      </c>
      <c r="G1396">
        <v>577</v>
      </c>
    </row>
    <row r="1397" spans="1:7" x14ac:dyDescent="0.3">
      <c r="A1397" s="1" t="s">
        <v>83</v>
      </c>
      <c r="B1397">
        <v>701</v>
      </c>
      <c r="C1397">
        <v>293</v>
      </c>
      <c r="D1397">
        <v>499</v>
      </c>
      <c r="E1397">
        <v>410</v>
      </c>
      <c r="F1397">
        <v>871</v>
      </c>
      <c r="G1397">
        <v>1023</v>
      </c>
    </row>
    <row r="1398" spans="1:7" x14ac:dyDescent="0.3">
      <c r="A1398" s="1" t="s">
        <v>84</v>
      </c>
      <c r="B1398">
        <v>12</v>
      </c>
      <c r="C1398">
        <v>1</v>
      </c>
      <c r="D1398">
        <v>14</v>
      </c>
      <c r="E1398">
        <v>11</v>
      </c>
      <c r="F1398">
        <v>11</v>
      </c>
      <c r="G1398">
        <v>12</v>
      </c>
    </row>
    <row r="1399" spans="1:7" x14ac:dyDescent="0.3">
      <c r="A1399" s="1" t="s">
        <v>85</v>
      </c>
      <c r="B1399">
        <v>17324</v>
      </c>
      <c r="C1399">
        <v>1669</v>
      </c>
      <c r="D1399">
        <v>15324</v>
      </c>
      <c r="E1399">
        <v>17603</v>
      </c>
      <c r="F1399">
        <v>19367</v>
      </c>
      <c r="G1399">
        <v>17002</v>
      </c>
    </row>
    <row r="1400" spans="1:7" x14ac:dyDescent="0.3">
      <c r="A1400" s="1" t="s">
        <v>86</v>
      </c>
      <c r="B1400">
        <v>197</v>
      </c>
      <c r="C1400">
        <v>8</v>
      </c>
      <c r="D1400">
        <v>189</v>
      </c>
      <c r="E1400">
        <v>193</v>
      </c>
      <c r="F1400">
        <v>208</v>
      </c>
      <c r="G1400">
        <v>197</v>
      </c>
    </row>
    <row r="1401" spans="1:7" x14ac:dyDescent="0.3">
      <c r="A1401" s="1" t="s">
        <v>87</v>
      </c>
      <c r="B1401">
        <v>326</v>
      </c>
      <c r="C1401">
        <v>74</v>
      </c>
      <c r="D1401">
        <v>224</v>
      </c>
      <c r="E1401">
        <v>317</v>
      </c>
      <c r="F1401">
        <v>375</v>
      </c>
      <c r="G1401">
        <v>386</v>
      </c>
    </row>
    <row r="1402" spans="1:7" x14ac:dyDescent="0.3">
      <c r="A1402" s="1" t="s">
        <v>88</v>
      </c>
      <c r="B1402">
        <v>82</v>
      </c>
      <c r="C1402">
        <v>21</v>
      </c>
      <c r="D1402">
        <v>64</v>
      </c>
      <c r="E1402">
        <v>70</v>
      </c>
      <c r="F1402">
        <v>85</v>
      </c>
      <c r="G1402">
        <v>111</v>
      </c>
    </row>
    <row r="1403" spans="1:7" x14ac:dyDescent="0.3">
      <c r="A1403" s="1" t="s">
        <v>89</v>
      </c>
      <c r="B1403">
        <v>9</v>
      </c>
      <c r="C1403">
        <v>1</v>
      </c>
      <c r="D1403">
        <v>8</v>
      </c>
      <c r="E1403">
        <v>9</v>
      </c>
      <c r="F1403">
        <v>10</v>
      </c>
      <c r="G1403">
        <v>9</v>
      </c>
    </row>
    <row r="1405" spans="1:7" x14ac:dyDescent="0.3">
      <c r="A1405" s="1" t="s">
        <v>192</v>
      </c>
    </row>
    <row r="1406" spans="1:7" x14ac:dyDescent="0.3">
      <c r="A1406" s="1" t="s">
        <v>0</v>
      </c>
      <c r="B1406" s="1" t="s">
        <v>1</v>
      </c>
      <c r="C1406" s="1" t="s">
        <v>2</v>
      </c>
      <c r="D1406" s="1" t="s">
        <v>3</v>
      </c>
      <c r="E1406" s="1" t="s">
        <v>4</v>
      </c>
      <c r="F1406" s="1" t="s">
        <v>5</v>
      </c>
      <c r="G1406" s="1" t="s">
        <v>6</v>
      </c>
    </row>
    <row r="1407" spans="1:7" x14ac:dyDescent="0.3">
      <c r="A1407" s="1" t="s">
        <v>20</v>
      </c>
      <c r="B1407">
        <v>12623</v>
      </c>
      <c r="C1407">
        <v>750</v>
      </c>
      <c r="D1407">
        <v>11589</v>
      </c>
      <c r="E1407">
        <v>12777</v>
      </c>
      <c r="F1407">
        <v>13385</v>
      </c>
      <c r="G1407">
        <v>12742</v>
      </c>
    </row>
    <row r="1408" spans="1:7" x14ac:dyDescent="0.3">
      <c r="A1408" s="1" t="s">
        <v>21</v>
      </c>
      <c r="B1408">
        <v>13462</v>
      </c>
      <c r="C1408">
        <v>767</v>
      </c>
      <c r="D1408">
        <v>12500</v>
      </c>
      <c r="E1408">
        <v>13199</v>
      </c>
      <c r="F1408">
        <v>13975</v>
      </c>
      <c r="G1408">
        <v>14173</v>
      </c>
    </row>
    <row r="1409" spans="1:7" x14ac:dyDescent="0.3">
      <c r="A1409" s="1" t="s">
        <v>22</v>
      </c>
      <c r="B1409">
        <v>1268</v>
      </c>
      <c r="C1409">
        <v>291</v>
      </c>
      <c r="D1409">
        <v>1489</v>
      </c>
      <c r="E1409">
        <v>926</v>
      </c>
      <c r="F1409">
        <v>1126</v>
      </c>
      <c r="G1409">
        <v>1529</v>
      </c>
    </row>
    <row r="1410" spans="1:7" x14ac:dyDescent="0.3">
      <c r="A1410" s="1" t="s">
        <v>23</v>
      </c>
      <c r="B1410">
        <v>532</v>
      </c>
      <c r="C1410">
        <v>402</v>
      </c>
      <c r="D1410">
        <v>842</v>
      </c>
      <c r="E1410">
        <v>171</v>
      </c>
      <c r="F1410">
        <v>199</v>
      </c>
      <c r="G1410">
        <v>916</v>
      </c>
    </row>
    <row r="1411" spans="1:7" x14ac:dyDescent="0.3">
      <c r="A1411" s="1" t="s">
        <v>24</v>
      </c>
      <c r="B1411">
        <v>20</v>
      </c>
      <c r="C1411">
        <v>5</v>
      </c>
      <c r="D1411">
        <v>15</v>
      </c>
      <c r="E1411">
        <v>22</v>
      </c>
      <c r="F1411">
        <v>25</v>
      </c>
      <c r="G1411">
        <v>19</v>
      </c>
    </row>
    <row r="1412" spans="1:7" x14ac:dyDescent="0.3">
      <c r="A1412" s="1" t="s">
        <v>25</v>
      </c>
      <c r="B1412">
        <v>23179</v>
      </c>
      <c r="C1412">
        <v>4024</v>
      </c>
      <c r="D1412">
        <v>24923</v>
      </c>
      <c r="E1412">
        <v>26207</v>
      </c>
      <c r="F1412">
        <v>17258</v>
      </c>
      <c r="G1412">
        <v>24326</v>
      </c>
    </row>
    <row r="1413" spans="1:7" x14ac:dyDescent="0.3">
      <c r="A1413" s="1" t="s">
        <v>26</v>
      </c>
      <c r="B1413">
        <v>159</v>
      </c>
      <c r="C1413">
        <v>4</v>
      </c>
      <c r="D1413">
        <v>155</v>
      </c>
      <c r="E1413">
        <v>154</v>
      </c>
      <c r="F1413">
        <v>163</v>
      </c>
      <c r="G1413">
        <v>162</v>
      </c>
    </row>
    <row r="1414" spans="1:7" x14ac:dyDescent="0.3">
      <c r="A1414" s="1" t="s">
        <v>27</v>
      </c>
      <c r="B1414">
        <v>304</v>
      </c>
      <c r="C1414">
        <v>43</v>
      </c>
      <c r="D1414">
        <v>248</v>
      </c>
      <c r="E1414">
        <v>348</v>
      </c>
      <c r="F1414">
        <v>325</v>
      </c>
      <c r="G1414">
        <v>296</v>
      </c>
    </row>
    <row r="1415" spans="1:7" x14ac:dyDescent="0.3">
      <c r="A1415" s="1" t="s">
        <v>28</v>
      </c>
      <c r="B1415">
        <v>219</v>
      </c>
      <c r="C1415">
        <v>25</v>
      </c>
      <c r="D1415">
        <v>201</v>
      </c>
      <c r="E1415">
        <v>202</v>
      </c>
      <c r="F1415">
        <v>217</v>
      </c>
      <c r="G1415">
        <v>255</v>
      </c>
    </row>
    <row r="1416" spans="1:7" x14ac:dyDescent="0.3">
      <c r="A1416" s="1" t="s">
        <v>29</v>
      </c>
      <c r="B1416">
        <v>9</v>
      </c>
      <c r="C1416">
        <v>1</v>
      </c>
      <c r="D1416">
        <v>9</v>
      </c>
      <c r="E1416">
        <v>9</v>
      </c>
      <c r="F1416">
        <v>11</v>
      </c>
      <c r="G1416">
        <v>9</v>
      </c>
    </row>
    <row r="1417" spans="1:7" x14ac:dyDescent="0.3">
      <c r="A1417" s="1" t="s">
        <v>32</v>
      </c>
      <c r="B1417">
        <v>11542</v>
      </c>
      <c r="C1417">
        <v>766</v>
      </c>
      <c r="D1417">
        <v>10518</v>
      </c>
      <c r="E1417">
        <v>11480</v>
      </c>
      <c r="F1417">
        <v>12329</v>
      </c>
      <c r="G1417">
        <v>11840</v>
      </c>
    </row>
    <row r="1418" spans="1:7" x14ac:dyDescent="0.3">
      <c r="A1418" s="1" t="s">
        <v>33</v>
      </c>
      <c r="B1418">
        <v>13030</v>
      </c>
      <c r="C1418">
        <v>1168</v>
      </c>
      <c r="D1418">
        <v>11497</v>
      </c>
      <c r="E1418">
        <v>12792</v>
      </c>
      <c r="F1418">
        <v>14162</v>
      </c>
      <c r="G1418">
        <v>13668</v>
      </c>
    </row>
    <row r="1419" spans="1:7" x14ac:dyDescent="0.3">
      <c r="A1419" s="1" t="s">
        <v>34</v>
      </c>
      <c r="B1419">
        <v>1142</v>
      </c>
      <c r="C1419">
        <v>538</v>
      </c>
      <c r="D1419">
        <v>1276</v>
      </c>
      <c r="E1419">
        <v>520</v>
      </c>
      <c r="F1419">
        <v>970</v>
      </c>
      <c r="G1419">
        <v>1802</v>
      </c>
    </row>
    <row r="1420" spans="1:7" x14ac:dyDescent="0.3">
      <c r="A1420" s="1" t="s">
        <v>35</v>
      </c>
      <c r="B1420">
        <v>311</v>
      </c>
      <c r="C1420">
        <v>185</v>
      </c>
      <c r="D1420">
        <v>163</v>
      </c>
      <c r="E1420">
        <v>151</v>
      </c>
      <c r="F1420">
        <v>403</v>
      </c>
      <c r="G1420">
        <v>527</v>
      </c>
    </row>
    <row r="1421" spans="1:7" x14ac:dyDescent="0.3">
      <c r="A1421" s="1" t="s">
        <v>36</v>
      </c>
      <c r="B1421">
        <v>11</v>
      </c>
      <c r="C1421">
        <v>2</v>
      </c>
      <c r="D1421">
        <v>10</v>
      </c>
      <c r="E1421">
        <v>13</v>
      </c>
      <c r="F1421">
        <v>13</v>
      </c>
      <c r="G1421">
        <v>10</v>
      </c>
    </row>
    <row r="1422" spans="1:7" x14ac:dyDescent="0.3">
      <c r="A1422" s="1" t="s">
        <v>37</v>
      </c>
      <c r="B1422">
        <v>17341</v>
      </c>
      <c r="C1422">
        <v>829</v>
      </c>
      <c r="D1422">
        <v>16316</v>
      </c>
      <c r="E1422">
        <v>17103</v>
      </c>
      <c r="F1422">
        <v>18252</v>
      </c>
      <c r="G1422">
        <v>17694</v>
      </c>
    </row>
    <row r="1423" spans="1:7" x14ac:dyDescent="0.3">
      <c r="A1423" s="1" t="s">
        <v>38</v>
      </c>
      <c r="B1423">
        <v>1339</v>
      </c>
      <c r="C1423">
        <v>657</v>
      </c>
      <c r="D1423">
        <v>730</v>
      </c>
      <c r="E1423">
        <v>1342</v>
      </c>
      <c r="F1423">
        <v>2250</v>
      </c>
      <c r="G1423">
        <v>1032</v>
      </c>
    </row>
    <row r="1424" spans="1:7" x14ac:dyDescent="0.3">
      <c r="A1424" s="1" t="s">
        <v>39</v>
      </c>
      <c r="B1424">
        <v>409</v>
      </c>
      <c r="C1424">
        <v>94</v>
      </c>
      <c r="D1424">
        <v>272</v>
      </c>
      <c r="E1424">
        <v>442</v>
      </c>
      <c r="F1424">
        <v>437</v>
      </c>
      <c r="G1424">
        <v>486</v>
      </c>
    </row>
    <row r="1425" spans="1:7" x14ac:dyDescent="0.3">
      <c r="A1425" s="1" t="s">
        <v>40</v>
      </c>
      <c r="B1425">
        <v>248</v>
      </c>
      <c r="C1425">
        <v>41</v>
      </c>
      <c r="D1425">
        <v>241</v>
      </c>
      <c r="E1425">
        <v>236</v>
      </c>
      <c r="F1425">
        <v>306</v>
      </c>
      <c r="G1425">
        <v>208</v>
      </c>
    </row>
    <row r="1426" spans="1:7" x14ac:dyDescent="0.3">
      <c r="A1426" s="1" t="s">
        <v>41</v>
      </c>
      <c r="B1426">
        <v>10</v>
      </c>
      <c r="C1426">
        <v>1</v>
      </c>
      <c r="D1426">
        <v>9</v>
      </c>
      <c r="E1426">
        <v>11</v>
      </c>
      <c r="F1426">
        <v>12</v>
      </c>
      <c r="G1426">
        <v>9</v>
      </c>
    </row>
    <row r="1427" spans="1:7" x14ac:dyDescent="0.3">
      <c r="A1427" s="1" t="s">
        <v>44</v>
      </c>
      <c r="B1427">
        <v>10987</v>
      </c>
      <c r="C1427">
        <v>800</v>
      </c>
      <c r="D1427">
        <v>9970</v>
      </c>
      <c r="E1427">
        <v>10750</v>
      </c>
      <c r="F1427">
        <v>11756</v>
      </c>
      <c r="G1427">
        <v>11473</v>
      </c>
    </row>
    <row r="1428" spans="1:7" x14ac:dyDescent="0.3">
      <c r="A1428" s="1" t="s">
        <v>45</v>
      </c>
      <c r="B1428">
        <v>12299</v>
      </c>
      <c r="C1428">
        <v>1123</v>
      </c>
      <c r="D1428">
        <v>10943</v>
      </c>
      <c r="E1428">
        <v>11824</v>
      </c>
      <c r="F1428">
        <v>13072</v>
      </c>
      <c r="G1428">
        <v>13358</v>
      </c>
    </row>
    <row r="1429" spans="1:7" x14ac:dyDescent="0.3">
      <c r="A1429" s="1" t="s">
        <v>46</v>
      </c>
      <c r="B1429">
        <v>535</v>
      </c>
      <c r="C1429">
        <v>175</v>
      </c>
      <c r="D1429">
        <v>475</v>
      </c>
      <c r="E1429">
        <v>367</v>
      </c>
      <c r="F1429">
        <v>519</v>
      </c>
      <c r="G1429">
        <v>780</v>
      </c>
    </row>
    <row r="1430" spans="1:7" x14ac:dyDescent="0.3">
      <c r="A1430" s="1" t="s">
        <v>47</v>
      </c>
      <c r="B1430">
        <v>810</v>
      </c>
      <c r="C1430">
        <v>46</v>
      </c>
      <c r="D1430">
        <v>872</v>
      </c>
      <c r="E1430">
        <v>787</v>
      </c>
      <c r="F1430">
        <v>767</v>
      </c>
      <c r="G1430">
        <v>814</v>
      </c>
    </row>
    <row r="1431" spans="1:7" x14ac:dyDescent="0.3">
      <c r="A1431" s="1" t="s">
        <v>48</v>
      </c>
      <c r="B1431">
        <v>10</v>
      </c>
      <c r="C1431">
        <v>1</v>
      </c>
      <c r="D1431">
        <v>9</v>
      </c>
      <c r="E1431">
        <v>10</v>
      </c>
      <c r="F1431">
        <v>10</v>
      </c>
      <c r="G1431">
        <v>10</v>
      </c>
    </row>
    <row r="1432" spans="1:7" x14ac:dyDescent="0.3">
      <c r="A1432" s="1" t="s">
        <v>49</v>
      </c>
      <c r="B1432">
        <v>21264</v>
      </c>
      <c r="C1432">
        <v>1322</v>
      </c>
      <c r="D1432">
        <v>21455</v>
      </c>
      <c r="E1432">
        <v>20223</v>
      </c>
      <c r="F1432">
        <v>20317</v>
      </c>
      <c r="G1432">
        <v>23060</v>
      </c>
    </row>
    <row r="1433" spans="1:7" x14ac:dyDescent="0.3">
      <c r="A1433" s="1" t="s">
        <v>50</v>
      </c>
      <c r="B1433">
        <v>345</v>
      </c>
      <c r="C1433">
        <v>20</v>
      </c>
      <c r="D1433">
        <v>336</v>
      </c>
      <c r="E1433">
        <v>326</v>
      </c>
      <c r="F1433">
        <v>372</v>
      </c>
      <c r="G1433">
        <v>345</v>
      </c>
    </row>
    <row r="1434" spans="1:7" x14ac:dyDescent="0.3">
      <c r="A1434" s="1" t="s">
        <v>51</v>
      </c>
      <c r="B1434">
        <v>250</v>
      </c>
      <c r="C1434">
        <v>65</v>
      </c>
      <c r="D1434">
        <v>165</v>
      </c>
      <c r="E1434">
        <v>245</v>
      </c>
      <c r="F1434">
        <v>321</v>
      </c>
      <c r="G1434">
        <v>268</v>
      </c>
    </row>
    <row r="1435" spans="1:7" x14ac:dyDescent="0.3">
      <c r="A1435" s="1" t="s">
        <v>52</v>
      </c>
      <c r="B1435">
        <v>139</v>
      </c>
      <c r="C1435">
        <v>26</v>
      </c>
      <c r="D1435">
        <v>132</v>
      </c>
      <c r="E1435">
        <v>152</v>
      </c>
      <c r="F1435">
        <v>165</v>
      </c>
      <c r="G1435">
        <v>105</v>
      </c>
    </row>
    <row r="1436" spans="1:7" x14ac:dyDescent="0.3">
      <c r="A1436" s="1" t="s">
        <v>53</v>
      </c>
      <c r="B1436">
        <v>9</v>
      </c>
      <c r="C1436">
        <v>2</v>
      </c>
      <c r="D1436">
        <v>7</v>
      </c>
      <c r="E1436">
        <v>10</v>
      </c>
      <c r="F1436">
        <v>11</v>
      </c>
      <c r="G1436">
        <v>8</v>
      </c>
    </row>
    <row r="1437" spans="1:7" x14ac:dyDescent="0.3">
      <c r="A1437" s="1" t="s">
        <v>56</v>
      </c>
      <c r="B1437">
        <v>13766</v>
      </c>
      <c r="C1437">
        <v>1024</v>
      </c>
      <c r="D1437">
        <v>12545</v>
      </c>
      <c r="E1437">
        <v>13298</v>
      </c>
      <c r="F1437">
        <v>14676</v>
      </c>
      <c r="G1437">
        <v>14546</v>
      </c>
    </row>
    <row r="1438" spans="1:7" x14ac:dyDescent="0.3">
      <c r="A1438" s="1" t="s">
        <v>57</v>
      </c>
      <c r="B1438">
        <v>12088</v>
      </c>
      <c r="C1438">
        <v>1006</v>
      </c>
      <c r="D1438">
        <v>10747</v>
      </c>
      <c r="E1438">
        <v>12230</v>
      </c>
      <c r="F1438">
        <v>13187</v>
      </c>
      <c r="G1438">
        <v>12188</v>
      </c>
    </row>
    <row r="1439" spans="1:7" x14ac:dyDescent="0.3">
      <c r="A1439" s="1" t="s">
        <v>58</v>
      </c>
      <c r="B1439">
        <v>1141</v>
      </c>
      <c r="C1439">
        <v>138</v>
      </c>
      <c r="D1439">
        <v>1268</v>
      </c>
      <c r="E1439">
        <v>1093</v>
      </c>
      <c r="F1439">
        <v>1234</v>
      </c>
      <c r="G1439">
        <v>968</v>
      </c>
    </row>
    <row r="1440" spans="1:7" x14ac:dyDescent="0.3">
      <c r="A1440" s="1" t="s">
        <v>59</v>
      </c>
      <c r="B1440">
        <v>283</v>
      </c>
      <c r="C1440">
        <v>195</v>
      </c>
      <c r="D1440">
        <v>476</v>
      </c>
      <c r="E1440">
        <v>426</v>
      </c>
      <c r="F1440">
        <v>115</v>
      </c>
      <c r="G1440">
        <v>115</v>
      </c>
    </row>
    <row r="1441" spans="1:7" x14ac:dyDescent="0.3">
      <c r="A1441" s="1" t="s">
        <v>60</v>
      </c>
      <c r="B1441">
        <v>14</v>
      </c>
      <c r="C1441">
        <v>2</v>
      </c>
      <c r="D1441">
        <v>16</v>
      </c>
      <c r="E1441">
        <v>15</v>
      </c>
      <c r="F1441">
        <v>12</v>
      </c>
      <c r="G1441">
        <v>13</v>
      </c>
    </row>
    <row r="1442" spans="1:7" x14ac:dyDescent="0.3">
      <c r="A1442" s="1" t="s">
        <v>61</v>
      </c>
      <c r="B1442">
        <v>18597</v>
      </c>
      <c r="C1442">
        <v>1235</v>
      </c>
      <c r="D1442">
        <v>17246</v>
      </c>
      <c r="E1442">
        <v>17913</v>
      </c>
      <c r="F1442">
        <v>19941</v>
      </c>
      <c r="G1442">
        <v>19288</v>
      </c>
    </row>
    <row r="1443" spans="1:7" x14ac:dyDescent="0.3">
      <c r="A1443" s="1" t="s">
        <v>62</v>
      </c>
      <c r="B1443">
        <v>154</v>
      </c>
      <c r="C1443">
        <v>11</v>
      </c>
      <c r="D1443">
        <v>147</v>
      </c>
      <c r="E1443">
        <v>143</v>
      </c>
      <c r="F1443">
        <v>163</v>
      </c>
      <c r="G1443">
        <v>164</v>
      </c>
    </row>
    <row r="1444" spans="1:7" x14ac:dyDescent="0.3">
      <c r="A1444" s="1" t="s">
        <v>63</v>
      </c>
      <c r="B1444">
        <v>275</v>
      </c>
      <c r="C1444">
        <v>106</v>
      </c>
      <c r="D1444">
        <v>180</v>
      </c>
      <c r="E1444">
        <v>277</v>
      </c>
      <c r="F1444">
        <v>422</v>
      </c>
      <c r="G1444">
        <v>222</v>
      </c>
    </row>
    <row r="1445" spans="1:7" x14ac:dyDescent="0.3">
      <c r="A1445" s="1" t="s">
        <v>64</v>
      </c>
      <c r="B1445">
        <v>255</v>
      </c>
      <c r="C1445">
        <v>38</v>
      </c>
      <c r="D1445">
        <v>262</v>
      </c>
      <c r="E1445">
        <v>201</v>
      </c>
      <c r="F1445">
        <v>268</v>
      </c>
      <c r="G1445">
        <v>290</v>
      </c>
    </row>
    <row r="1446" spans="1:7" x14ac:dyDescent="0.3">
      <c r="A1446" s="1" t="s">
        <v>65</v>
      </c>
      <c r="B1446">
        <v>9</v>
      </c>
      <c r="C1446">
        <v>0</v>
      </c>
      <c r="D1446">
        <v>9</v>
      </c>
      <c r="E1446">
        <v>10</v>
      </c>
      <c r="F1446">
        <v>9</v>
      </c>
      <c r="G1446">
        <v>9</v>
      </c>
    </row>
    <row r="1447" spans="1:7" x14ac:dyDescent="0.3">
      <c r="A1447" s="1" t="s">
        <v>68</v>
      </c>
      <c r="B1447">
        <v>12788</v>
      </c>
      <c r="C1447">
        <v>1072</v>
      </c>
      <c r="D1447">
        <v>11571</v>
      </c>
      <c r="E1447">
        <v>12203</v>
      </c>
      <c r="F1447">
        <v>13679</v>
      </c>
      <c r="G1447">
        <v>13700</v>
      </c>
    </row>
    <row r="1448" spans="1:7" x14ac:dyDescent="0.3">
      <c r="A1448" s="1" t="s">
        <v>69</v>
      </c>
      <c r="B1448">
        <v>12156</v>
      </c>
      <c r="C1448">
        <v>1164</v>
      </c>
      <c r="D1448">
        <v>10613</v>
      </c>
      <c r="E1448">
        <v>11930</v>
      </c>
      <c r="F1448">
        <v>13222</v>
      </c>
      <c r="G1448">
        <v>12858</v>
      </c>
    </row>
    <row r="1449" spans="1:7" x14ac:dyDescent="0.3">
      <c r="A1449" s="1" t="s">
        <v>70</v>
      </c>
      <c r="B1449">
        <v>960</v>
      </c>
      <c r="C1449">
        <v>228</v>
      </c>
      <c r="D1449">
        <v>773</v>
      </c>
      <c r="E1449">
        <v>1170</v>
      </c>
      <c r="F1449">
        <v>1143</v>
      </c>
      <c r="G1449">
        <v>753</v>
      </c>
    </row>
    <row r="1450" spans="1:7" x14ac:dyDescent="0.3">
      <c r="A1450" s="1" t="s">
        <v>71</v>
      </c>
      <c r="B1450">
        <v>735</v>
      </c>
      <c r="C1450">
        <v>149</v>
      </c>
      <c r="D1450">
        <v>700</v>
      </c>
      <c r="E1450">
        <v>904</v>
      </c>
      <c r="F1450">
        <v>551</v>
      </c>
      <c r="G1450">
        <v>787</v>
      </c>
    </row>
    <row r="1451" spans="1:7" x14ac:dyDescent="0.3">
      <c r="A1451" s="1" t="s">
        <v>72</v>
      </c>
      <c r="B1451">
        <v>14</v>
      </c>
      <c r="C1451">
        <v>1</v>
      </c>
      <c r="D1451">
        <v>13</v>
      </c>
      <c r="E1451">
        <v>15</v>
      </c>
      <c r="F1451">
        <v>16</v>
      </c>
      <c r="G1451">
        <v>13</v>
      </c>
    </row>
    <row r="1452" spans="1:7" x14ac:dyDescent="0.3">
      <c r="A1452" s="1" t="s">
        <v>73</v>
      </c>
      <c r="B1452">
        <v>15647</v>
      </c>
      <c r="C1452">
        <v>1259</v>
      </c>
      <c r="D1452">
        <v>14760</v>
      </c>
      <c r="E1452">
        <v>14387</v>
      </c>
      <c r="F1452">
        <v>16537</v>
      </c>
      <c r="G1452">
        <v>16906</v>
      </c>
    </row>
    <row r="1453" spans="1:7" x14ac:dyDescent="0.3">
      <c r="A1453" s="1" t="s">
        <v>74</v>
      </c>
      <c r="B1453">
        <v>339</v>
      </c>
      <c r="C1453">
        <v>32</v>
      </c>
      <c r="D1453">
        <v>314</v>
      </c>
      <c r="E1453">
        <v>375</v>
      </c>
      <c r="F1453">
        <v>359</v>
      </c>
      <c r="G1453">
        <v>310</v>
      </c>
    </row>
    <row r="1454" spans="1:7" x14ac:dyDescent="0.3">
      <c r="A1454" s="1" t="s">
        <v>75</v>
      </c>
      <c r="B1454">
        <v>218</v>
      </c>
      <c r="C1454">
        <v>36</v>
      </c>
      <c r="D1454">
        <v>179</v>
      </c>
      <c r="E1454">
        <v>216</v>
      </c>
      <c r="F1454">
        <v>266</v>
      </c>
      <c r="G1454">
        <v>213</v>
      </c>
    </row>
    <row r="1455" spans="1:7" x14ac:dyDescent="0.3">
      <c r="A1455" s="1" t="s">
        <v>76</v>
      </c>
      <c r="B1455">
        <v>131</v>
      </c>
      <c r="C1455">
        <v>35</v>
      </c>
      <c r="D1455">
        <v>110</v>
      </c>
      <c r="E1455">
        <v>92</v>
      </c>
      <c r="F1455">
        <v>156</v>
      </c>
      <c r="G1455">
        <v>166</v>
      </c>
    </row>
    <row r="1456" spans="1:7" x14ac:dyDescent="0.3">
      <c r="A1456" s="1" t="s">
        <v>77</v>
      </c>
      <c r="B1456">
        <v>8</v>
      </c>
      <c r="C1456">
        <v>1</v>
      </c>
      <c r="D1456">
        <v>7</v>
      </c>
      <c r="E1456">
        <v>10</v>
      </c>
      <c r="F1456">
        <v>9</v>
      </c>
      <c r="G1456">
        <v>8</v>
      </c>
    </row>
    <row r="1457" spans="1:7" x14ac:dyDescent="0.3">
      <c r="A1457" s="1" t="s">
        <v>80</v>
      </c>
      <c r="B1457">
        <v>12451</v>
      </c>
      <c r="C1457">
        <v>1073</v>
      </c>
      <c r="D1457">
        <v>11217</v>
      </c>
      <c r="E1457">
        <v>11892</v>
      </c>
      <c r="F1457">
        <v>13423</v>
      </c>
      <c r="G1457">
        <v>13273</v>
      </c>
    </row>
    <row r="1458" spans="1:7" x14ac:dyDescent="0.3">
      <c r="A1458" s="1" t="s">
        <v>81</v>
      </c>
      <c r="B1458">
        <v>12064</v>
      </c>
      <c r="C1458">
        <v>1203</v>
      </c>
      <c r="D1458">
        <v>10458</v>
      </c>
      <c r="E1458">
        <v>11847</v>
      </c>
      <c r="F1458">
        <v>13139</v>
      </c>
      <c r="G1458">
        <v>12813</v>
      </c>
    </row>
    <row r="1459" spans="1:7" x14ac:dyDescent="0.3">
      <c r="A1459" s="1" t="s">
        <v>82</v>
      </c>
      <c r="B1459">
        <v>693</v>
      </c>
      <c r="C1459">
        <v>113</v>
      </c>
      <c r="D1459">
        <v>613</v>
      </c>
      <c r="E1459">
        <v>854</v>
      </c>
      <c r="F1459">
        <v>689</v>
      </c>
      <c r="G1459">
        <v>616</v>
      </c>
    </row>
    <row r="1460" spans="1:7" x14ac:dyDescent="0.3">
      <c r="A1460" s="1" t="s">
        <v>83</v>
      </c>
      <c r="B1460">
        <v>901</v>
      </c>
      <c r="C1460">
        <v>377</v>
      </c>
      <c r="D1460">
        <v>661</v>
      </c>
      <c r="E1460">
        <v>527</v>
      </c>
      <c r="F1460">
        <v>1069</v>
      </c>
      <c r="G1460">
        <v>1349</v>
      </c>
    </row>
    <row r="1461" spans="1:7" x14ac:dyDescent="0.3">
      <c r="A1461" s="1" t="s">
        <v>84</v>
      </c>
      <c r="B1461">
        <v>10</v>
      </c>
      <c r="C1461">
        <v>1</v>
      </c>
      <c r="D1461">
        <v>10</v>
      </c>
      <c r="E1461">
        <v>10</v>
      </c>
      <c r="F1461">
        <v>9</v>
      </c>
      <c r="G1461">
        <v>10</v>
      </c>
    </row>
    <row r="1462" spans="1:7" x14ac:dyDescent="0.3">
      <c r="A1462" s="1" t="s">
        <v>85</v>
      </c>
      <c r="B1462">
        <v>14159</v>
      </c>
      <c r="C1462">
        <v>1183</v>
      </c>
      <c r="D1462">
        <v>12757</v>
      </c>
      <c r="E1462">
        <v>14208</v>
      </c>
      <c r="F1462">
        <v>15646</v>
      </c>
      <c r="G1462">
        <v>14023</v>
      </c>
    </row>
    <row r="1463" spans="1:7" x14ac:dyDescent="0.3">
      <c r="A1463" s="1" t="s">
        <v>86</v>
      </c>
      <c r="B1463">
        <v>179</v>
      </c>
      <c r="C1463">
        <v>8</v>
      </c>
      <c r="D1463">
        <v>172</v>
      </c>
      <c r="E1463">
        <v>173</v>
      </c>
      <c r="F1463">
        <v>187</v>
      </c>
      <c r="G1463">
        <v>184</v>
      </c>
    </row>
    <row r="1464" spans="1:7" x14ac:dyDescent="0.3">
      <c r="A1464" s="1" t="s">
        <v>87</v>
      </c>
      <c r="B1464">
        <v>380</v>
      </c>
      <c r="C1464">
        <v>93</v>
      </c>
      <c r="D1464">
        <v>270</v>
      </c>
      <c r="E1464">
        <v>346</v>
      </c>
      <c r="F1464">
        <v>417</v>
      </c>
      <c r="G1464">
        <v>487</v>
      </c>
    </row>
    <row r="1465" spans="1:7" x14ac:dyDescent="0.3">
      <c r="A1465" s="1" t="s">
        <v>88</v>
      </c>
      <c r="B1465">
        <v>93</v>
      </c>
      <c r="C1465">
        <v>20</v>
      </c>
      <c r="D1465">
        <v>71</v>
      </c>
      <c r="E1465">
        <v>84</v>
      </c>
      <c r="F1465">
        <v>100</v>
      </c>
      <c r="G1465">
        <v>117</v>
      </c>
    </row>
    <row r="1466" spans="1:7" x14ac:dyDescent="0.3">
      <c r="A1466" s="1" t="s">
        <v>89</v>
      </c>
      <c r="B1466">
        <v>8</v>
      </c>
      <c r="C1466">
        <v>1</v>
      </c>
      <c r="D1466">
        <v>8</v>
      </c>
      <c r="E1466">
        <v>9</v>
      </c>
      <c r="F1466">
        <v>8</v>
      </c>
      <c r="G1466">
        <v>8</v>
      </c>
    </row>
    <row r="1468" spans="1:7" x14ac:dyDescent="0.3">
      <c r="A1468" s="1" t="s">
        <v>196</v>
      </c>
    </row>
    <row r="1469" spans="1:7" x14ac:dyDescent="0.3">
      <c r="A1469" s="1" t="s">
        <v>0</v>
      </c>
      <c r="B1469" s="1" t="s">
        <v>1</v>
      </c>
      <c r="C1469" s="1" t="s">
        <v>2</v>
      </c>
      <c r="D1469" s="1" t="s">
        <v>3</v>
      </c>
      <c r="E1469" s="1" t="s">
        <v>4</v>
      </c>
      <c r="F1469" s="1" t="s">
        <v>5</v>
      </c>
      <c r="G1469" s="1" t="s">
        <v>6</v>
      </c>
    </row>
    <row r="1470" spans="1:7" x14ac:dyDescent="0.3">
      <c r="A1470" s="1" t="s">
        <v>20</v>
      </c>
      <c r="B1470">
        <v>13666</v>
      </c>
      <c r="C1470">
        <v>845</v>
      </c>
      <c r="D1470">
        <v>12642</v>
      </c>
      <c r="E1470">
        <v>14335</v>
      </c>
      <c r="F1470">
        <v>14383</v>
      </c>
      <c r="G1470">
        <v>13303</v>
      </c>
    </row>
    <row r="1471" spans="1:7" x14ac:dyDescent="0.3">
      <c r="A1471" s="1" t="s">
        <v>21</v>
      </c>
      <c r="B1471">
        <v>14689</v>
      </c>
      <c r="C1471">
        <v>761</v>
      </c>
      <c r="D1471">
        <v>13577</v>
      </c>
      <c r="E1471">
        <v>14818</v>
      </c>
      <c r="F1471">
        <v>15192</v>
      </c>
      <c r="G1471">
        <v>15169</v>
      </c>
    </row>
    <row r="1472" spans="1:7" x14ac:dyDescent="0.3">
      <c r="A1472" s="1" t="s">
        <v>22</v>
      </c>
      <c r="B1472">
        <v>1557</v>
      </c>
      <c r="C1472">
        <v>201</v>
      </c>
      <c r="D1472">
        <v>1743</v>
      </c>
      <c r="E1472">
        <v>1354</v>
      </c>
      <c r="F1472">
        <v>1415</v>
      </c>
      <c r="G1472">
        <v>1715</v>
      </c>
    </row>
    <row r="1473" spans="1:7" x14ac:dyDescent="0.3">
      <c r="A1473" s="1" t="s">
        <v>23</v>
      </c>
      <c r="B1473">
        <v>633</v>
      </c>
      <c r="C1473">
        <v>421</v>
      </c>
      <c r="D1473">
        <v>1125</v>
      </c>
      <c r="E1473">
        <v>280</v>
      </c>
      <c r="F1473">
        <v>284</v>
      </c>
      <c r="G1473">
        <v>843</v>
      </c>
    </row>
    <row r="1474" spans="1:7" x14ac:dyDescent="0.3">
      <c r="A1474" s="1" t="s">
        <v>24</v>
      </c>
      <c r="B1474">
        <v>16</v>
      </c>
      <c r="C1474">
        <v>3</v>
      </c>
      <c r="D1474">
        <v>13</v>
      </c>
      <c r="E1474">
        <v>16</v>
      </c>
      <c r="F1474">
        <v>20</v>
      </c>
      <c r="G1474">
        <v>15</v>
      </c>
    </row>
    <row r="1475" spans="1:7" x14ac:dyDescent="0.3">
      <c r="A1475" s="1" t="s">
        <v>25</v>
      </c>
      <c r="B1475">
        <v>23480</v>
      </c>
      <c r="C1475">
        <v>4997</v>
      </c>
      <c r="D1475">
        <v>26310</v>
      </c>
      <c r="E1475">
        <v>26788</v>
      </c>
      <c r="F1475">
        <v>16103</v>
      </c>
      <c r="G1475">
        <v>24722</v>
      </c>
    </row>
    <row r="1476" spans="1:7" x14ac:dyDescent="0.3">
      <c r="A1476" s="1" t="s">
        <v>26</v>
      </c>
      <c r="B1476">
        <v>147</v>
      </c>
      <c r="C1476">
        <v>5</v>
      </c>
      <c r="D1476">
        <v>140</v>
      </c>
      <c r="E1476">
        <v>151</v>
      </c>
      <c r="F1476">
        <v>150</v>
      </c>
      <c r="G1476">
        <v>145</v>
      </c>
    </row>
    <row r="1477" spans="1:7" x14ac:dyDescent="0.3">
      <c r="A1477" s="1" t="s">
        <v>27</v>
      </c>
      <c r="B1477">
        <v>334</v>
      </c>
      <c r="C1477">
        <v>40</v>
      </c>
      <c r="D1477">
        <v>287</v>
      </c>
      <c r="E1477">
        <v>384</v>
      </c>
      <c r="F1477">
        <v>339</v>
      </c>
      <c r="G1477">
        <v>325</v>
      </c>
    </row>
    <row r="1478" spans="1:7" x14ac:dyDescent="0.3">
      <c r="A1478" s="1" t="s">
        <v>28</v>
      </c>
      <c r="B1478">
        <v>332</v>
      </c>
      <c r="C1478">
        <v>44</v>
      </c>
      <c r="D1478">
        <v>288</v>
      </c>
      <c r="E1478">
        <v>314</v>
      </c>
      <c r="F1478">
        <v>335</v>
      </c>
      <c r="G1478">
        <v>391</v>
      </c>
    </row>
    <row r="1479" spans="1:7" x14ac:dyDescent="0.3">
      <c r="A1479" s="1" t="s">
        <v>29</v>
      </c>
      <c r="B1479">
        <v>9</v>
      </c>
      <c r="C1479">
        <v>1</v>
      </c>
      <c r="D1479">
        <v>8</v>
      </c>
      <c r="E1479">
        <v>9</v>
      </c>
      <c r="F1479">
        <v>10</v>
      </c>
      <c r="G1479">
        <v>9</v>
      </c>
    </row>
    <row r="1480" spans="1:7" x14ac:dyDescent="0.3">
      <c r="A1480" s="1" t="s">
        <v>32</v>
      </c>
      <c r="B1480">
        <v>12977</v>
      </c>
      <c r="C1480">
        <v>861</v>
      </c>
      <c r="D1480">
        <v>11812</v>
      </c>
      <c r="E1480">
        <v>13387</v>
      </c>
      <c r="F1480">
        <v>13809</v>
      </c>
      <c r="G1480">
        <v>12900</v>
      </c>
    </row>
    <row r="1481" spans="1:7" x14ac:dyDescent="0.3">
      <c r="A1481" s="1" t="s">
        <v>33</v>
      </c>
      <c r="B1481">
        <v>14572</v>
      </c>
      <c r="C1481">
        <v>1078</v>
      </c>
      <c r="D1481">
        <v>13034</v>
      </c>
      <c r="E1481">
        <v>14848</v>
      </c>
      <c r="F1481">
        <v>15555</v>
      </c>
      <c r="G1481">
        <v>14850</v>
      </c>
    </row>
    <row r="1482" spans="1:7" x14ac:dyDescent="0.3">
      <c r="A1482" s="1" t="s">
        <v>34</v>
      </c>
      <c r="B1482">
        <v>1446</v>
      </c>
      <c r="C1482">
        <v>370</v>
      </c>
      <c r="D1482">
        <v>1633</v>
      </c>
      <c r="E1482">
        <v>1000</v>
      </c>
      <c r="F1482">
        <v>1307</v>
      </c>
      <c r="G1482">
        <v>1844</v>
      </c>
    </row>
    <row r="1483" spans="1:7" x14ac:dyDescent="0.3">
      <c r="A1483" s="1" t="s">
        <v>35</v>
      </c>
      <c r="B1483">
        <v>458</v>
      </c>
      <c r="C1483">
        <v>223</v>
      </c>
      <c r="D1483">
        <v>285</v>
      </c>
      <c r="E1483">
        <v>250</v>
      </c>
      <c r="F1483">
        <v>611</v>
      </c>
      <c r="G1483">
        <v>687</v>
      </c>
    </row>
    <row r="1484" spans="1:7" x14ac:dyDescent="0.3">
      <c r="A1484" s="1" t="s">
        <v>36</v>
      </c>
      <c r="B1484">
        <v>11</v>
      </c>
      <c r="C1484">
        <v>1</v>
      </c>
      <c r="D1484">
        <v>10</v>
      </c>
      <c r="E1484">
        <v>12</v>
      </c>
      <c r="F1484">
        <v>12</v>
      </c>
      <c r="G1484">
        <v>9</v>
      </c>
    </row>
    <row r="1485" spans="1:7" x14ac:dyDescent="0.3">
      <c r="A1485" s="1" t="s">
        <v>37</v>
      </c>
      <c r="B1485">
        <v>18066</v>
      </c>
      <c r="C1485">
        <v>832</v>
      </c>
      <c r="D1485">
        <v>17061</v>
      </c>
      <c r="E1485">
        <v>18376</v>
      </c>
      <c r="F1485">
        <v>19017</v>
      </c>
      <c r="G1485">
        <v>17808</v>
      </c>
    </row>
    <row r="1486" spans="1:7" x14ac:dyDescent="0.3">
      <c r="A1486" s="1" t="s">
        <v>38</v>
      </c>
      <c r="B1486">
        <v>863</v>
      </c>
      <c r="C1486">
        <v>425</v>
      </c>
      <c r="D1486">
        <v>520</v>
      </c>
      <c r="E1486">
        <v>760</v>
      </c>
      <c r="F1486">
        <v>1483</v>
      </c>
      <c r="G1486">
        <v>690</v>
      </c>
    </row>
    <row r="1487" spans="1:7" x14ac:dyDescent="0.3">
      <c r="A1487" s="1" t="s">
        <v>39</v>
      </c>
      <c r="B1487">
        <v>442</v>
      </c>
      <c r="C1487">
        <v>133</v>
      </c>
      <c r="D1487">
        <v>292</v>
      </c>
      <c r="E1487">
        <v>400</v>
      </c>
      <c r="F1487">
        <v>464</v>
      </c>
      <c r="G1487">
        <v>611</v>
      </c>
    </row>
    <row r="1488" spans="1:7" x14ac:dyDescent="0.3">
      <c r="A1488" s="1" t="s">
        <v>40</v>
      </c>
      <c r="B1488">
        <v>336</v>
      </c>
      <c r="C1488">
        <v>65</v>
      </c>
      <c r="D1488">
        <v>318</v>
      </c>
      <c r="E1488">
        <v>344</v>
      </c>
      <c r="F1488">
        <v>420</v>
      </c>
      <c r="G1488">
        <v>262</v>
      </c>
    </row>
    <row r="1489" spans="1:7" x14ac:dyDescent="0.3">
      <c r="A1489" s="1" t="s">
        <v>41</v>
      </c>
      <c r="B1489">
        <v>10</v>
      </c>
      <c r="C1489">
        <v>1</v>
      </c>
      <c r="D1489">
        <v>9</v>
      </c>
      <c r="E1489">
        <v>11</v>
      </c>
      <c r="F1489">
        <v>12</v>
      </c>
      <c r="G1489">
        <v>10</v>
      </c>
    </row>
    <row r="1490" spans="1:7" x14ac:dyDescent="0.3">
      <c r="A1490" s="1" t="s">
        <v>44</v>
      </c>
      <c r="B1490">
        <v>12173</v>
      </c>
      <c r="C1490">
        <v>854</v>
      </c>
      <c r="D1490">
        <v>10986</v>
      </c>
      <c r="E1490">
        <v>12289</v>
      </c>
      <c r="F1490">
        <v>13017</v>
      </c>
      <c r="G1490">
        <v>12398</v>
      </c>
    </row>
    <row r="1491" spans="1:7" x14ac:dyDescent="0.3">
      <c r="A1491" s="1" t="s">
        <v>45</v>
      </c>
      <c r="B1491">
        <v>13770</v>
      </c>
      <c r="C1491">
        <v>1046</v>
      </c>
      <c r="D1491">
        <v>12331</v>
      </c>
      <c r="E1491">
        <v>13684</v>
      </c>
      <c r="F1491">
        <v>14387</v>
      </c>
      <c r="G1491">
        <v>14680</v>
      </c>
    </row>
    <row r="1492" spans="1:7" x14ac:dyDescent="0.3">
      <c r="A1492" s="1" t="s">
        <v>46</v>
      </c>
      <c r="B1492">
        <v>717</v>
      </c>
      <c r="C1492">
        <v>276</v>
      </c>
      <c r="D1492">
        <v>620</v>
      </c>
      <c r="E1492">
        <v>437</v>
      </c>
      <c r="F1492">
        <v>720</v>
      </c>
      <c r="G1492">
        <v>1092</v>
      </c>
    </row>
    <row r="1493" spans="1:7" x14ac:dyDescent="0.3">
      <c r="A1493" s="1" t="s">
        <v>47</v>
      </c>
      <c r="B1493">
        <v>726</v>
      </c>
      <c r="C1493">
        <v>48</v>
      </c>
      <c r="D1493">
        <v>789</v>
      </c>
      <c r="E1493">
        <v>733</v>
      </c>
      <c r="F1493">
        <v>678</v>
      </c>
      <c r="G1493">
        <v>704</v>
      </c>
    </row>
    <row r="1494" spans="1:7" x14ac:dyDescent="0.3">
      <c r="A1494" s="1" t="s">
        <v>48</v>
      </c>
      <c r="B1494">
        <v>10</v>
      </c>
      <c r="C1494">
        <v>1</v>
      </c>
      <c r="D1494">
        <v>9</v>
      </c>
      <c r="E1494">
        <v>9</v>
      </c>
      <c r="F1494">
        <v>10</v>
      </c>
      <c r="G1494">
        <v>10</v>
      </c>
    </row>
    <row r="1495" spans="1:7" x14ac:dyDescent="0.3">
      <c r="A1495" s="1" t="s">
        <v>49</v>
      </c>
      <c r="B1495">
        <v>20463</v>
      </c>
      <c r="C1495">
        <v>1223</v>
      </c>
      <c r="D1495">
        <v>21181</v>
      </c>
      <c r="E1495">
        <v>20205</v>
      </c>
      <c r="F1495">
        <v>18855</v>
      </c>
      <c r="G1495">
        <v>21610</v>
      </c>
    </row>
    <row r="1496" spans="1:7" x14ac:dyDescent="0.3">
      <c r="A1496" s="1" t="s">
        <v>50</v>
      </c>
      <c r="B1496">
        <v>213</v>
      </c>
      <c r="C1496">
        <v>4</v>
      </c>
      <c r="D1496">
        <v>210</v>
      </c>
      <c r="E1496">
        <v>213</v>
      </c>
      <c r="F1496">
        <v>218</v>
      </c>
      <c r="G1496">
        <v>210</v>
      </c>
    </row>
    <row r="1497" spans="1:7" x14ac:dyDescent="0.3">
      <c r="A1497" s="1" t="s">
        <v>51</v>
      </c>
      <c r="B1497">
        <v>252</v>
      </c>
      <c r="C1497">
        <v>60</v>
      </c>
      <c r="D1497">
        <v>185</v>
      </c>
      <c r="E1497">
        <v>217</v>
      </c>
      <c r="F1497">
        <v>305</v>
      </c>
      <c r="G1497">
        <v>299</v>
      </c>
    </row>
    <row r="1498" spans="1:7" x14ac:dyDescent="0.3">
      <c r="A1498" s="1" t="s">
        <v>52</v>
      </c>
      <c r="B1498">
        <v>183</v>
      </c>
      <c r="C1498">
        <v>33</v>
      </c>
      <c r="D1498">
        <v>161</v>
      </c>
      <c r="E1498">
        <v>202</v>
      </c>
      <c r="F1498">
        <v>219</v>
      </c>
      <c r="G1498">
        <v>149</v>
      </c>
    </row>
    <row r="1499" spans="1:7" x14ac:dyDescent="0.3">
      <c r="A1499" s="1" t="s">
        <v>53</v>
      </c>
      <c r="B1499">
        <v>9</v>
      </c>
      <c r="C1499">
        <v>1</v>
      </c>
      <c r="D1499">
        <v>8</v>
      </c>
      <c r="E1499">
        <v>9</v>
      </c>
      <c r="F1499">
        <v>10</v>
      </c>
      <c r="G1499">
        <v>10</v>
      </c>
    </row>
    <row r="1500" spans="1:7" x14ac:dyDescent="0.3">
      <c r="A1500" s="1" t="s">
        <v>56</v>
      </c>
      <c r="B1500">
        <v>15301</v>
      </c>
      <c r="C1500">
        <v>953</v>
      </c>
      <c r="D1500">
        <v>14054</v>
      </c>
      <c r="E1500">
        <v>15059</v>
      </c>
      <c r="F1500">
        <v>16086</v>
      </c>
      <c r="G1500">
        <v>16005</v>
      </c>
    </row>
    <row r="1501" spans="1:7" x14ac:dyDescent="0.3">
      <c r="A1501" s="1" t="s">
        <v>57</v>
      </c>
      <c r="B1501">
        <v>13374</v>
      </c>
      <c r="C1501">
        <v>1090</v>
      </c>
      <c r="D1501">
        <v>11810</v>
      </c>
      <c r="E1501">
        <v>13759</v>
      </c>
      <c r="F1501">
        <v>14333</v>
      </c>
      <c r="G1501">
        <v>13594</v>
      </c>
    </row>
    <row r="1502" spans="1:7" x14ac:dyDescent="0.3">
      <c r="A1502" s="1" t="s">
        <v>58</v>
      </c>
      <c r="B1502">
        <v>1221</v>
      </c>
      <c r="C1502">
        <v>160</v>
      </c>
      <c r="D1502">
        <v>1258</v>
      </c>
      <c r="E1502">
        <v>1327</v>
      </c>
      <c r="F1502">
        <v>1313</v>
      </c>
      <c r="G1502">
        <v>986</v>
      </c>
    </row>
    <row r="1503" spans="1:7" x14ac:dyDescent="0.3">
      <c r="A1503" s="1" t="s">
        <v>59</v>
      </c>
      <c r="B1503">
        <v>245</v>
      </c>
      <c r="C1503">
        <v>173</v>
      </c>
      <c r="D1503">
        <v>395</v>
      </c>
      <c r="E1503">
        <v>394</v>
      </c>
      <c r="F1503">
        <v>98</v>
      </c>
      <c r="G1503">
        <v>93</v>
      </c>
    </row>
    <row r="1504" spans="1:7" x14ac:dyDescent="0.3">
      <c r="A1504" s="1" t="s">
        <v>60</v>
      </c>
      <c r="B1504">
        <v>11</v>
      </c>
      <c r="C1504">
        <v>1</v>
      </c>
      <c r="D1504">
        <v>11</v>
      </c>
      <c r="E1504">
        <v>12</v>
      </c>
      <c r="F1504">
        <v>11</v>
      </c>
      <c r="G1504">
        <v>11</v>
      </c>
    </row>
    <row r="1505" spans="1:7" x14ac:dyDescent="0.3">
      <c r="A1505" s="1" t="s">
        <v>61</v>
      </c>
      <c r="B1505">
        <v>19980</v>
      </c>
      <c r="C1505">
        <v>1145</v>
      </c>
      <c r="D1505">
        <v>18601</v>
      </c>
      <c r="E1505">
        <v>19800</v>
      </c>
      <c r="F1505">
        <v>21386</v>
      </c>
      <c r="G1505">
        <v>20133</v>
      </c>
    </row>
    <row r="1506" spans="1:7" x14ac:dyDescent="0.3">
      <c r="A1506" s="1" t="s">
        <v>62</v>
      </c>
      <c r="B1506">
        <v>131</v>
      </c>
      <c r="C1506">
        <v>7</v>
      </c>
      <c r="D1506">
        <v>124</v>
      </c>
      <c r="E1506">
        <v>128</v>
      </c>
      <c r="F1506">
        <v>138</v>
      </c>
      <c r="G1506">
        <v>136</v>
      </c>
    </row>
    <row r="1507" spans="1:7" x14ac:dyDescent="0.3">
      <c r="A1507" s="1" t="s">
        <v>63</v>
      </c>
      <c r="B1507">
        <v>265</v>
      </c>
      <c r="C1507">
        <v>94</v>
      </c>
      <c r="D1507">
        <v>190</v>
      </c>
      <c r="E1507">
        <v>278</v>
      </c>
      <c r="F1507">
        <v>394</v>
      </c>
      <c r="G1507">
        <v>199</v>
      </c>
    </row>
    <row r="1508" spans="1:7" x14ac:dyDescent="0.3">
      <c r="A1508" s="1" t="s">
        <v>64</v>
      </c>
      <c r="B1508">
        <v>341</v>
      </c>
      <c r="C1508">
        <v>45</v>
      </c>
      <c r="D1508">
        <v>355</v>
      </c>
      <c r="E1508">
        <v>279</v>
      </c>
      <c r="F1508">
        <v>347</v>
      </c>
      <c r="G1508">
        <v>384</v>
      </c>
    </row>
    <row r="1509" spans="1:7" x14ac:dyDescent="0.3">
      <c r="A1509" s="1" t="s">
        <v>65</v>
      </c>
      <c r="B1509">
        <v>9</v>
      </c>
      <c r="C1509">
        <v>0</v>
      </c>
      <c r="D1509">
        <v>9</v>
      </c>
      <c r="E1509">
        <v>9</v>
      </c>
      <c r="F1509">
        <v>10</v>
      </c>
      <c r="G1509">
        <v>9</v>
      </c>
    </row>
    <row r="1510" spans="1:7" x14ac:dyDescent="0.3">
      <c r="A1510" s="1" t="s">
        <v>68</v>
      </c>
      <c r="B1510">
        <v>14517</v>
      </c>
      <c r="C1510">
        <v>1103</v>
      </c>
      <c r="D1510">
        <v>13130</v>
      </c>
      <c r="E1510">
        <v>14132</v>
      </c>
      <c r="F1510">
        <v>15340</v>
      </c>
      <c r="G1510">
        <v>15467</v>
      </c>
    </row>
    <row r="1511" spans="1:7" x14ac:dyDescent="0.3">
      <c r="A1511" s="1" t="s">
        <v>69</v>
      </c>
      <c r="B1511">
        <v>13622</v>
      </c>
      <c r="C1511">
        <v>1267</v>
      </c>
      <c r="D1511">
        <v>11811</v>
      </c>
      <c r="E1511">
        <v>13735</v>
      </c>
      <c r="F1511">
        <v>14668</v>
      </c>
      <c r="G1511">
        <v>14274</v>
      </c>
    </row>
    <row r="1512" spans="1:7" x14ac:dyDescent="0.3">
      <c r="A1512" s="1" t="s">
        <v>70</v>
      </c>
      <c r="B1512">
        <v>1031</v>
      </c>
      <c r="C1512">
        <v>211</v>
      </c>
      <c r="D1512">
        <v>848</v>
      </c>
      <c r="E1512">
        <v>1252</v>
      </c>
      <c r="F1512">
        <v>1171</v>
      </c>
      <c r="G1512">
        <v>852</v>
      </c>
    </row>
    <row r="1513" spans="1:7" x14ac:dyDescent="0.3">
      <c r="A1513" s="1" t="s">
        <v>71</v>
      </c>
      <c r="B1513">
        <v>808</v>
      </c>
      <c r="C1513">
        <v>230</v>
      </c>
      <c r="D1513">
        <v>760</v>
      </c>
      <c r="E1513">
        <v>1127</v>
      </c>
      <c r="F1513">
        <v>578</v>
      </c>
      <c r="G1513">
        <v>767</v>
      </c>
    </row>
    <row r="1514" spans="1:7" x14ac:dyDescent="0.3">
      <c r="A1514" s="1" t="s">
        <v>72</v>
      </c>
      <c r="B1514">
        <v>13</v>
      </c>
      <c r="C1514">
        <v>1</v>
      </c>
      <c r="D1514">
        <v>12</v>
      </c>
      <c r="E1514">
        <v>14</v>
      </c>
      <c r="F1514">
        <v>14</v>
      </c>
      <c r="G1514">
        <v>13</v>
      </c>
    </row>
    <row r="1515" spans="1:7" x14ac:dyDescent="0.3">
      <c r="A1515" s="1" t="s">
        <v>73</v>
      </c>
      <c r="B1515">
        <v>17267</v>
      </c>
      <c r="C1515">
        <v>1155</v>
      </c>
      <c r="D1515">
        <v>16405</v>
      </c>
      <c r="E1515">
        <v>16151</v>
      </c>
      <c r="F1515">
        <v>18425</v>
      </c>
      <c r="G1515">
        <v>18088</v>
      </c>
    </row>
    <row r="1516" spans="1:7" x14ac:dyDescent="0.3">
      <c r="A1516" s="1" t="s">
        <v>74</v>
      </c>
      <c r="B1516">
        <v>255</v>
      </c>
      <c r="C1516">
        <v>28</v>
      </c>
      <c r="D1516">
        <v>236</v>
      </c>
      <c r="E1516">
        <v>287</v>
      </c>
      <c r="F1516">
        <v>270</v>
      </c>
      <c r="G1516">
        <v>226</v>
      </c>
    </row>
    <row r="1517" spans="1:7" x14ac:dyDescent="0.3">
      <c r="A1517" s="1" t="s">
        <v>75</v>
      </c>
      <c r="B1517">
        <v>225</v>
      </c>
      <c r="C1517">
        <v>33</v>
      </c>
      <c r="D1517">
        <v>193</v>
      </c>
      <c r="E1517">
        <v>207</v>
      </c>
      <c r="F1517">
        <v>268</v>
      </c>
      <c r="G1517">
        <v>231</v>
      </c>
    </row>
    <row r="1518" spans="1:7" x14ac:dyDescent="0.3">
      <c r="A1518" s="1" t="s">
        <v>76</v>
      </c>
      <c r="B1518">
        <v>166</v>
      </c>
      <c r="C1518">
        <v>43</v>
      </c>
      <c r="D1518">
        <v>145</v>
      </c>
      <c r="E1518">
        <v>119</v>
      </c>
      <c r="F1518">
        <v>214</v>
      </c>
      <c r="G1518">
        <v>188</v>
      </c>
    </row>
    <row r="1519" spans="1:7" x14ac:dyDescent="0.3">
      <c r="A1519" s="1" t="s">
        <v>77</v>
      </c>
      <c r="B1519">
        <v>8</v>
      </c>
      <c r="C1519">
        <v>0</v>
      </c>
      <c r="D1519">
        <v>8</v>
      </c>
      <c r="E1519">
        <v>8</v>
      </c>
      <c r="F1519">
        <v>9</v>
      </c>
      <c r="G1519">
        <v>8</v>
      </c>
    </row>
    <row r="1520" spans="1:7" x14ac:dyDescent="0.3">
      <c r="A1520" s="1" t="s">
        <v>80</v>
      </c>
      <c r="B1520">
        <v>14013</v>
      </c>
      <c r="C1520">
        <v>1144</v>
      </c>
      <c r="D1520">
        <v>12583</v>
      </c>
      <c r="E1520">
        <v>13597</v>
      </c>
      <c r="F1520">
        <v>14950</v>
      </c>
      <c r="G1520">
        <v>14923</v>
      </c>
    </row>
    <row r="1521" spans="1:7" x14ac:dyDescent="0.3">
      <c r="A1521" s="1" t="s">
        <v>81</v>
      </c>
      <c r="B1521">
        <v>13540</v>
      </c>
      <c r="C1521">
        <v>1297</v>
      </c>
      <c r="D1521">
        <v>11684</v>
      </c>
      <c r="E1521">
        <v>13615</v>
      </c>
      <c r="F1521">
        <v>14502</v>
      </c>
      <c r="G1521">
        <v>14358</v>
      </c>
    </row>
    <row r="1522" spans="1:7" x14ac:dyDescent="0.3">
      <c r="A1522" s="1" t="s">
        <v>82</v>
      </c>
      <c r="B1522">
        <v>726</v>
      </c>
      <c r="C1522">
        <v>67</v>
      </c>
      <c r="D1522">
        <v>648</v>
      </c>
      <c r="E1522">
        <v>797</v>
      </c>
      <c r="F1522">
        <v>693</v>
      </c>
      <c r="G1522">
        <v>763</v>
      </c>
    </row>
    <row r="1523" spans="1:7" x14ac:dyDescent="0.3">
      <c r="A1523" s="1" t="s">
        <v>83</v>
      </c>
      <c r="B1523">
        <v>1128</v>
      </c>
      <c r="C1523">
        <v>244</v>
      </c>
      <c r="D1523">
        <v>1034</v>
      </c>
      <c r="E1523">
        <v>835</v>
      </c>
      <c r="F1523">
        <v>1256</v>
      </c>
      <c r="G1523">
        <v>1387</v>
      </c>
    </row>
    <row r="1524" spans="1:7" x14ac:dyDescent="0.3">
      <c r="A1524" s="1" t="s">
        <v>84</v>
      </c>
      <c r="B1524">
        <v>10</v>
      </c>
      <c r="C1524">
        <v>0</v>
      </c>
      <c r="D1524">
        <v>10</v>
      </c>
      <c r="E1524">
        <v>10</v>
      </c>
      <c r="F1524">
        <v>10</v>
      </c>
      <c r="G1524">
        <v>9</v>
      </c>
    </row>
    <row r="1525" spans="1:7" x14ac:dyDescent="0.3">
      <c r="A1525" s="1" t="s">
        <v>85</v>
      </c>
      <c r="B1525">
        <v>10054</v>
      </c>
      <c r="C1525">
        <v>762</v>
      </c>
      <c r="D1525">
        <v>9072</v>
      </c>
      <c r="E1525">
        <v>10654</v>
      </c>
      <c r="F1525">
        <v>10660</v>
      </c>
      <c r="G1525">
        <v>9830</v>
      </c>
    </row>
    <row r="1526" spans="1:7" x14ac:dyDescent="0.3">
      <c r="A1526" s="1" t="s">
        <v>86</v>
      </c>
      <c r="B1526">
        <v>163</v>
      </c>
      <c r="C1526">
        <v>4</v>
      </c>
      <c r="D1526">
        <v>158</v>
      </c>
      <c r="E1526">
        <v>165</v>
      </c>
      <c r="F1526">
        <v>168</v>
      </c>
      <c r="G1526">
        <v>163</v>
      </c>
    </row>
    <row r="1527" spans="1:7" x14ac:dyDescent="0.3">
      <c r="A1527" s="1" t="s">
        <v>87</v>
      </c>
      <c r="B1527">
        <v>392</v>
      </c>
      <c r="C1527">
        <v>86</v>
      </c>
      <c r="D1527">
        <v>306</v>
      </c>
      <c r="E1527">
        <v>343</v>
      </c>
      <c r="F1527">
        <v>416</v>
      </c>
      <c r="G1527">
        <v>502</v>
      </c>
    </row>
    <row r="1528" spans="1:7" x14ac:dyDescent="0.3">
      <c r="A1528" s="1" t="s">
        <v>88</v>
      </c>
      <c r="B1528">
        <v>126</v>
      </c>
      <c r="C1528">
        <v>28</v>
      </c>
      <c r="D1528">
        <v>108</v>
      </c>
      <c r="E1528">
        <v>108</v>
      </c>
      <c r="F1528">
        <v>119</v>
      </c>
      <c r="G1528">
        <v>167</v>
      </c>
    </row>
    <row r="1529" spans="1:7" x14ac:dyDescent="0.3">
      <c r="A1529" s="1" t="s">
        <v>89</v>
      </c>
      <c r="B1529">
        <v>9</v>
      </c>
      <c r="C1529">
        <v>0</v>
      </c>
      <c r="D1529">
        <v>9</v>
      </c>
      <c r="E1529">
        <v>9</v>
      </c>
      <c r="F1529">
        <v>9</v>
      </c>
      <c r="G1529">
        <v>9</v>
      </c>
    </row>
    <row r="1531" spans="1:7" x14ac:dyDescent="0.3">
      <c r="A1531" s="1" t="s">
        <v>198</v>
      </c>
    </row>
    <row r="1532" spans="1:7" x14ac:dyDescent="0.3">
      <c r="A1532" s="1" t="s">
        <v>0</v>
      </c>
      <c r="B1532" s="1" t="s">
        <v>1</v>
      </c>
      <c r="C1532" s="1" t="s">
        <v>2</v>
      </c>
      <c r="D1532" s="1" t="s">
        <v>3</v>
      </c>
      <c r="E1532" s="1" t="s">
        <v>4</v>
      </c>
      <c r="F1532" s="1" t="s">
        <v>5</v>
      </c>
      <c r="G1532" s="1" t="s">
        <v>6</v>
      </c>
    </row>
    <row r="1533" spans="1:7" x14ac:dyDescent="0.3">
      <c r="A1533" s="1" t="s">
        <v>20</v>
      </c>
      <c r="B1533">
        <v>17136</v>
      </c>
      <c r="C1533">
        <v>1144</v>
      </c>
      <c r="D1533">
        <v>15669</v>
      </c>
      <c r="E1533">
        <v>18039</v>
      </c>
      <c r="F1533">
        <v>18052</v>
      </c>
      <c r="G1533">
        <v>16785</v>
      </c>
    </row>
    <row r="1534" spans="1:7" x14ac:dyDescent="0.3">
      <c r="A1534" s="1" t="s">
        <v>21</v>
      </c>
      <c r="B1534">
        <v>16972</v>
      </c>
      <c r="C1534">
        <v>763</v>
      </c>
      <c r="D1534">
        <v>15834</v>
      </c>
      <c r="E1534">
        <v>17295</v>
      </c>
      <c r="F1534">
        <v>17459</v>
      </c>
      <c r="G1534">
        <v>17301</v>
      </c>
    </row>
    <row r="1535" spans="1:7" x14ac:dyDescent="0.3">
      <c r="A1535" s="1" t="s">
        <v>22</v>
      </c>
      <c r="B1535">
        <v>1828</v>
      </c>
      <c r="C1535">
        <v>261</v>
      </c>
      <c r="D1535">
        <v>2069</v>
      </c>
      <c r="E1535">
        <v>1582</v>
      </c>
      <c r="F1535">
        <v>1622</v>
      </c>
      <c r="G1535">
        <v>2038</v>
      </c>
    </row>
    <row r="1536" spans="1:7" x14ac:dyDescent="0.3">
      <c r="A1536" s="1" t="s">
        <v>23</v>
      </c>
      <c r="B1536">
        <v>758</v>
      </c>
      <c r="C1536">
        <v>433</v>
      </c>
      <c r="D1536">
        <v>1271</v>
      </c>
      <c r="E1536">
        <v>399</v>
      </c>
      <c r="F1536">
        <v>399</v>
      </c>
      <c r="G1536">
        <v>964</v>
      </c>
    </row>
    <row r="1537" spans="1:7" x14ac:dyDescent="0.3">
      <c r="A1537" s="1" t="s">
        <v>24</v>
      </c>
      <c r="B1537">
        <v>14</v>
      </c>
      <c r="C1537">
        <v>2</v>
      </c>
      <c r="D1537">
        <v>12</v>
      </c>
      <c r="E1537">
        <v>14</v>
      </c>
      <c r="F1537">
        <v>17</v>
      </c>
      <c r="G1537">
        <v>14</v>
      </c>
    </row>
    <row r="1538" spans="1:7" x14ac:dyDescent="0.3">
      <c r="A1538" s="1" t="s">
        <v>25</v>
      </c>
      <c r="B1538">
        <v>23981</v>
      </c>
      <c r="C1538">
        <v>6000</v>
      </c>
      <c r="D1538">
        <v>28831</v>
      </c>
      <c r="E1538">
        <v>26682</v>
      </c>
      <c r="F1538">
        <v>15271</v>
      </c>
      <c r="G1538">
        <v>25139</v>
      </c>
    </row>
    <row r="1539" spans="1:7" x14ac:dyDescent="0.3">
      <c r="A1539" s="1" t="s">
        <v>26</v>
      </c>
      <c r="B1539">
        <v>136</v>
      </c>
      <c r="C1539">
        <v>6</v>
      </c>
      <c r="D1539">
        <v>132</v>
      </c>
      <c r="E1539">
        <v>141</v>
      </c>
      <c r="F1539">
        <v>141</v>
      </c>
      <c r="G1539">
        <v>129</v>
      </c>
    </row>
    <row r="1540" spans="1:7" x14ac:dyDescent="0.3">
      <c r="A1540" s="1" t="s">
        <v>27</v>
      </c>
      <c r="B1540">
        <v>392</v>
      </c>
      <c r="C1540">
        <v>46</v>
      </c>
      <c r="D1540">
        <v>329</v>
      </c>
      <c r="E1540">
        <v>436</v>
      </c>
      <c r="F1540">
        <v>392</v>
      </c>
      <c r="G1540">
        <v>413</v>
      </c>
    </row>
    <row r="1541" spans="1:7" x14ac:dyDescent="0.3">
      <c r="A1541" s="1" t="s">
        <v>28</v>
      </c>
      <c r="B1541">
        <v>466</v>
      </c>
      <c r="C1541">
        <v>58</v>
      </c>
      <c r="D1541">
        <v>403</v>
      </c>
      <c r="E1541">
        <v>460</v>
      </c>
      <c r="F1541">
        <v>460</v>
      </c>
      <c r="G1541">
        <v>543</v>
      </c>
    </row>
    <row r="1542" spans="1:7" x14ac:dyDescent="0.3">
      <c r="A1542" s="1" t="s">
        <v>29</v>
      </c>
      <c r="B1542">
        <v>9</v>
      </c>
      <c r="C1542">
        <v>1</v>
      </c>
      <c r="D1542">
        <v>9</v>
      </c>
      <c r="E1542">
        <v>9</v>
      </c>
      <c r="F1542">
        <v>12</v>
      </c>
      <c r="G1542">
        <v>8</v>
      </c>
    </row>
    <row r="1543" spans="1:7" x14ac:dyDescent="0.3">
      <c r="A1543" s="1" t="s">
        <v>32</v>
      </c>
      <c r="B1543">
        <v>15009</v>
      </c>
      <c r="C1543">
        <v>944</v>
      </c>
      <c r="D1543">
        <v>13636</v>
      </c>
      <c r="E1543">
        <v>15479</v>
      </c>
      <c r="F1543">
        <v>15744</v>
      </c>
      <c r="G1543">
        <v>15175</v>
      </c>
    </row>
    <row r="1544" spans="1:7" x14ac:dyDescent="0.3">
      <c r="A1544" s="1" t="s">
        <v>33</v>
      </c>
      <c r="B1544">
        <v>14372</v>
      </c>
      <c r="C1544">
        <v>985</v>
      </c>
      <c r="D1544">
        <v>12947</v>
      </c>
      <c r="E1544">
        <v>14720</v>
      </c>
      <c r="F1544">
        <v>15211</v>
      </c>
      <c r="G1544">
        <v>14609</v>
      </c>
    </row>
    <row r="1545" spans="1:7" x14ac:dyDescent="0.3">
      <c r="A1545" s="1" t="s">
        <v>34</v>
      </c>
      <c r="B1545">
        <v>1736</v>
      </c>
      <c r="C1545">
        <v>445</v>
      </c>
      <c r="D1545">
        <v>2054</v>
      </c>
      <c r="E1545">
        <v>1189</v>
      </c>
      <c r="F1545">
        <v>1560</v>
      </c>
      <c r="G1545">
        <v>2140</v>
      </c>
    </row>
    <row r="1546" spans="1:7" x14ac:dyDescent="0.3">
      <c r="A1546" s="1" t="s">
        <v>35</v>
      </c>
      <c r="B1546">
        <v>546</v>
      </c>
      <c r="C1546">
        <v>225</v>
      </c>
      <c r="D1546">
        <v>375</v>
      </c>
      <c r="E1546">
        <v>333</v>
      </c>
      <c r="F1546">
        <v>696</v>
      </c>
      <c r="G1546">
        <v>781</v>
      </c>
    </row>
    <row r="1547" spans="1:7" x14ac:dyDescent="0.3">
      <c r="A1547" s="1" t="s">
        <v>36</v>
      </c>
      <c r="B1547">
        <v>10</v>
      </c>
      <c r="C1547">
        <v>1</v>
      </c>
      <c r="D1547">
        <v>10</v>
      </c>
      <c r="E1547">
        <v>11</v>
      </c>
      <c r="F1547">
        <v>10</v>
      </c>
      <c r="G1547">
        <v>8</v>
      </c>
    </row>
    <row r="1548" spans="1:7" x14ac:dyDescent="0.3">
      <c r="A1548" s="1" t="s">
        <v>37</v>
      </c>
      <c r="B1548">
        <v>18247</v>
      </c>
      <c r="C1548">
        <v>623</v>
      </c>
      <c r="D1548">
        <v>17545</v>
      </c>
      <c r="E1548">
        <v>18643</v>
      </c>
      <c r="F1548">
        <v>18885</v>
      </c>
      <c r="G1548">
        <v>17917</v>
      </c>
    </row>
    <row r="1549" spans="1:7" x14ac:dyDescent="0.3">
      <c r="A1549" s="1" t="s">
        <v>38</v>
      </c>
      <c r="B1549">
        <v>467</v>
      </c>
      <c r="C1549">
        <v>166</v>
      </c>
      <c r="D1549">
        <v>341</v>
      </c>
      <c r="E1549">
        <v>400</v>
      </c>
      <c r="F1549">
        <v>711</v>
      </c>
      <c r="G1549">
        <v>414</v>
      </c>
    </row>
    <row r="1550" spans="1:7" x14ac:dyDescent="0.3">
      <c r="A1550" s="1" t="s">
        <v>39</v>
      </c>
      <c r="B1550">
        <v>463</v>
      </c>
      <c r="C1550">
        <v>130</v>
      </c>
      <c r="D1550">
        <v>312</v>
      </c>
      <c r="E1550">
        <v>429</v>
      </c>
      <c r="F1550">
        <v>487</v>
      </c>
      <c r="G1550">
        <v>625</v>
      </c>
    </row>
    <row r="1551" spans="1:7" x14ac:dyDescent="0.3">
      <c r="A1551" s="1" t="s">
        <v>40</v>
      </c>
      <c r="B1551">
        <v>447</v>
      </c>
      <c r="C1551">
        <v>87</v>
      </c>
      <c r="D1551">
        <v>413</v>
      </c>
      <c r="E1551">
        <v>467</v>
      </c>
      <c r="F1551">
        <v>556</v>
      </c>
      <c r="G1551">
        <v>352</v>
      </c>
    </row>
    <row r="1552" spans="1:7" x14ac:dyDescent="0.3">
      <c r="A1552" s="1" t="s">
        <v>41</v>
      </c>
      <c r="B1552">
        <v>10</v>
      </c>
      <c r="C1552">
        <v>1</v>
      </c>
      <c r="D1552">
        <v>9</v>
      </c>
      <c r="E1552">
        <v>10</v>
      </c>
      <c r="F1552">
        <v>11</v>
      </c>
      <c r="G1552">
        <v>10</v>
      </c>
    </row>
    <row r="1553" spans="1:7" x14ac:dyDescent="0.3">
      <c r="A1553" s="1" t="s">
        <v>44</v>
      </c>
      <c r="B1553">
        <v>13667</v>
      </c>
      <c r="C1553">
        <v>908</v>
      </c>
      <c r="D1553">
        <v>12414</v>
      </c>
      <c r="E1553">
        <v>13585</v>
      </c>
      <c r="F1553">
        <v>14394</v>
      </c>
      <c r="G1553">
        <v>14273</v>
      </c>
    </row>
    <row r="1554" spans="1:7" x14ac:dyDescent="0.3">
      <c r="A1554" s="1" t="s">
        <v>45</v>
      </c>
      <c r="B1554">
        <v>13048</v>
      </c>
      <c r="C1554">
        <v>907</v>
      </c>
      <c r="D1554">
        <v>11726</v>
      </c>
      <c r="E1554">
        <v>13200</v>
      </c>
      <c r="F1554">
        <v>13544</v>
      </c>
      <c r="G1554">
        <v>13720</v>
      </c>
    </row>
    <row r="1555" spans="1:7" x14ac:dyDescent="0.3">
      <c r="A1555" s="1" t="s">
        <v>46</v>
      </c>
      <c r="B1555">
        <v>867</v>
      </c>
      <c r="C1555">
        <v>346</v>
      </c>
      <c r="D1555">
        <v>749</v>
      </c>
      <c r="E1555">
        <v>524</v>
      </c>
      <c r="F1555">
        <v>854</v>
      </c>
      <c r="G1555">
        <v>1343</v>
      </c>
    </row>
    <row r="1556" spans="1:7" x14ac:dyDescent="0.3">
      <c r="A1556" s="1" t="s">
        <v>47</v>
      </c>
      <c r="B1556">
        <v>733</v>
      </c>
      <c r="C1556">
        <v>65</v>
      </c>
      <c r="D1556">
        <v>821</v>
      </c>
      <c r="E1556">
        <v>733</v>
      </c>
      <c r="F1556">
        <v>665</v>
      </c>
      <c r="G1556">
        <v>711</v>
      </c>
    </row>
    <row r="1557" spans="1:7" x14ac:dyDescent="0.3">
      <c r="A1557" s="1" t="s">
        <v>48</v>
      </c>
      <c r="B1557">
        <v>9</v>
      </c>
      <c r="C1557">
        <v>1</v>
      </c>
      <c r="D1557">
        <v>8</v>
      </c>
      <c r="E1557">
        <v>10</v>
      </c>
      <c r="F1557">
        <v>8</v>
      </c>
      <c r="G1557">
        <v>9</v>
      </c>
    </row>
    <row r="1558" spans="1:7" x14ac:dyDescent="0.3">
      <c r="A1558" s="1" t="s">
        <v>49</v>
      </c>
      <c r="B1558">
        <v>15588</v>
      </c>
      <c r="C1558">
        <v>1608</v>
      </c>
      <c r="D1558">
        <v>16950</v>
      </c>
      <c r="E1558">
        <v>15097</v>
      </c>
      <c r="F1558">
        <v>13528</v>
      </c>
      <c r="G1558">
        <v>16779</v>
      </c>
    </row>
    <row r="1559" spans="1:7" x14ac:dyDescent="0.3">
      <c r="A1559" s="1" t="s">
        <v>50</v>
      </c>
      <c r="B1559">
        <v>148</v>
      </c>
      <c r="C1559">
        <v>4</v>
      </c>
      <c r="D1559">
        <v>146</v>
      </c>
      <c r="E1559">
        <v>150</v>
      </c>
      <c r="F1559">
        <v>151</v>
      </c>
      <c r="G1559">
        <v>144</v>
      </c>
    </row>
    <row r="1560" spans="1:7" x14ac:dyDescent="0.3">
      <c r="A1560" s="1" t="s">
        <v>51</v>
      </c>
      <c r="B1560">
        <v>285</v>
      </c>
      <c r="C1560">
        <v>75</v>
      </c>
      <c r="D1560">
        <v>195</v>
      </c>
      <c r="E1560">
        <v>260</v>
      </c>
      <c r="F1560">
        <v>370</v>
      </c>
      <c r="G1560">
        <v>316</v>
      </c>
    </row>
    <row r="1561" spans="1:7" x14ac:dyDescent="0.3">
      <c r="A1561" s="1" t="s">
        <v>52</v>
      </c>
      <c r="B1561">
        <v>240</v>
      </c>
      <c r="C1561">
        <v>39</v>
      </c>
      <c r="D1561">
        <v>211</v>
      </c>
      <c r="E1561">
        <v>272</v>
      </c>
      <c r="F1561">
        <v>277</v>
      </c>
      <c r="G1561">
        <v>201</v>
      </c>
    </row>
    <row r="1562" spans="1:7" x14ac:dyDescent="0.3">
      <c r="A1562" s="1" t="s">
        <v>53</v>
      </c>
      <c r="B1562">
        <v>9</v>
      </c>
      <c r="C1562">
        <v>1</v>
      </c>
      <c r="D1562">
        <v>8</v>
      </c>
      <c r="E1562">
        <v>9</v>
      </c>
      <c r="F1562">
        <v>10</v>
      </c>
      <c r="G1562">
        <v>9</v>
      </c>
    </row>
    <row r="1563" spans="1:7" x14ac:dyDescent="0.3">
      <c r="A1563" s="1" t="s">
        <v>56</v>
      </c>
      <c r="B1563">
        <v>18336</v>
      </c>
      <c r="C1563">
        <v>1189</v>
      </c>
      <c r="D1563">
        <v>16680</v>
      </c>
      <c r="E1563">
        <v>18282</v>
      </c>
      <c r="F1563">
        <v>19316</v>
      </c>
      <c r="G1563">
        <v>19068</v>
      </c>
    </row>
    <row r="1564" spans="1:7" x14ac:dyDescent="0.3">
      <c r="A1564" s="1" t="s">
        <v>57</v>
      </c>
      <c r="B1564">
        <v>13460</v>
      </c>
      <c r="C1564">
        <v>896</v>
      </c>
      <c r="D1564">
        <v>12136</v>
      </c>
      <c r="E1564">
        <v>13817</v>
      </c>
      <c r="F1564">
        <v>14116</v>
      </c>
      <c r="G1564">
        <v>13771</v>
      </c>
    </row>
    <row r="1565" spans="1:7" x14ac:dyDescent="0.3">
      <c r="A1565" s="1" t="s">
        <v>58</v>
      </c>
      <c r="B1565">
        <v>1310</v>
      </c>
      <c r="C1565">
        <v>154</v>
      </c>
      <c r="D1565">
        <v>1351</v>
      </c>
      <c r="E1565">
        <v>1422</v>
      </c>
      <c r="F1565">
        <v>1384</v>
      </c>
      <c r="G1565">
        <v>1084</v>
      </c>
    </row>
    <row r="1566" spans="1:7" x14ac:dyDescent="0.3">
      <c r="A1566" s="1" t="s">
        <v>59</v>
      </c>
      <c r="B1566">
        <v>329</v>
      </c>
      <c r="C1566">
        <v>217</v>
      </c>
      <c r="D1566">
        <v>514</v>
      </c>
      <c r="E1566">
        <v>519</v>
      </c>
      <c r="F1566">
        <v>144</v>
      </c>
      <c r="G1566">
        <v>139</v>
      </c>
    </row>
    <row r="1567" spans="1:7" x14ac:dyDescent="0.3">
      <c r="A1567" s="1" t="s">
        <v>60</v>
      </c>
      <c r="B1567">
        <v>10</v>
      </c>
      <c r="C1567">
        <v>0</v>
      </c>
      <c r="D1567">
        <v>10</v>
      </c>
      <c r="E1567">
        <v>10</v>
      </c>
      <c r="F1567">
        <v>10</v>
      </c>
      <c r="G1567">
        <v>10</v>
      </c>
    </row>
    <row r="1568" spans="1:7" x14ac:dyDescent="0.3">
      <c r="A1568" s="1" t="s">
        <v>61</v>
      </c>
      <c r="B1568">
        <v>18784</v>
      </c>
      <c r="C1568">
        <v>1020</v>
      </c>
      <c r="D1568">
        <v>17879</v>
      </c>
      <c r="E1568">
        <v>18041</v>
      </c>
      <c r="F1568">
        <v>20051</v>
      </c>
      <c r="G1568">
        <v>19162</v>
      </c>
    </row>
    <row r="1569" spans="1:7" x14ac:dyDescent="0.3">
      <c r="A1569" s="1" t="s">
        <v>62</v>
      </c>
      <c r="B1569">
        <v>116</v>
      </c>
      <c r="C1569">
        <v>4</v>
      </c>
      <c r="D1569">
        <v>111</v>
      </c>
      <c r="E1569">
        <v>118</v>
      </c>
      <c r="F1569">
        <v>121</v>
      </c>
      <c r="G1569">
        <v>115</v>
      </c>
    </row>
    <row r="1570" spans="1:7" x14ac:dyDescent="0.3">
      <c r="A1570" s="1" t="s">
        <v>63</v>
      </c>
      <c r="B1570">
        <v>324</v>
      </c>
      <c r="C1570">
        <v>111</v>
      </c>
      <c r="D1570">
        <v>226</v>
      </c>
      <c r="E1570">
        <v>343</v>
      </c>
      <c r="F1570">
        <v>472</v>
      </c>
      <c r="G1570">
        <v>254</v>
      </c>
    </row>
    <row r="1571" spans="1:7" x14ac:dyDescent="0.3">
      <c r="A1571" s="1" t="s">
        <v>64</v>
      </c>
      <c r="B1571">
        <v>472</v>
      </c>
      <c r="C1571">
        <v>80</v>
      </c>
      <c r="D1571">
        <v>482</v>
      </c>
      <c r="E1571">
        <v>364</v>
      </c>
      <c r="F1571">
        <v>486</v>
      </c>
      <c r="G1571">
        <v>557</v>
      </c>
    </row>
    <row r="1572" spans="1:7" x14ac:dyDescent="0.3">
      <c r="A1572" s="1" t="s">
        <v>65</v>
      </c>
      <c r="B1572">
        <v>10</v>
      </c>
      <c r="C1572">
        <v>1</v>
      </c>
      <c r="D1572">
        <v>8</v>
      </c>
      <c r="E1572">
        <v>10</v>
      </c>
      <c r="F1572">
        <v>10</v>
      </c>
      <c r="G1572">
        <v>11</v>
      </c>
    </row>
    <row r="1573" spans="1:7" x14ac:dyDescent="0.3">
      <c r="A1573" s="1" t="s">
        <v>68</v>
      </c>
      <c r="B1573">
        <v>17592</v>
      </c>
      <c r="C1573">
        <v>1346</v>
      </c>
      <c r="D1573">
        <v>15810</v>
      </c>
      <c r="E1573">
        <v>17291</v>
      </c>
      <c r="F1573">
        <v>18653</v>
      </c>
      <c r="G1573">
        <v>18614</v>
      </c>
    </row>
    <row r="1574" spans="1:7" x14ac:dyDescent="0.3">
      <c r="A1574" s="1" t="s">
        <v>69</v>
      </c>
      <c r="B1574">
        <v>15345</v>
      </c>
      <c r="C1574">
        <v>1392</v>
      </c>
      <c r="D1574">
        <v>13336</v>
      </c>
      <c r="E1574">
        <v>15537</v>
      </c>
      <c r="F1574">
        <v>16466</v>
      </c>
      <c r="G1574">
        <v>16042</v>
      </c>
    </row>
    <row r="1575" spans="1:7" x14ac:dyDescent="0.3">
      <c r="A1575" s="1" t="s">
        <v>70</v>
      </c>
      <c r="B1575">
        <v>1273</v>
      </c>
      <c r="C1575">
        <v>225</v>
      </c>
      <c r="D1575">
        <v>1126</v>
      </c>
      <c r="E1575">
        <v>1502</v>
      </c>
      <c r="F1575">
        <v>1424</v>
      </c>
      <c r="G1575">
        <v>1039</v>
      </c>
    </row>
    <row r="1576" spans="1:7" x14ac:dyDescent="0.3">
      <c r="A1576" s="1" t="s">
        <v>71</v>
      </c>
      <c r="B1576">
        <v>919</v>
      </c>
      <c r="C1576">
        <v>258</v>
      </c>
      <c r="D1576">
        <v>886</v>
      </c>
      <c r="E1576">
        <v>1268</v>
      </c>
      <c r="F1576">
        <v>644</v>
      </c>
      <c r="G1576">
        <v>875</v>
      </c>
    </row>
    <row r="1577" spans="1:7" x14ac:dyDescent="0.3">
      <c r="A1577" s="1" t="s">
        <v>72</v>
      </c>
      <c r="B1577">
        <v>13</v>
      </c>
      <c r="C1577">
        <v>0</v>
      </c>
      <c r="D1577">
        <v>13</v>
      </c>
      <c r="E1577">
        <v>13</v>
      </c>
      <c r="F1577">
        <v>13</v>
      </c>
      <c r="G1577">
        <v>12</v>
      </c>
    </row>
    <row r="1578" spans="1:7" x14ac:dyDescent="0.3">
      <c r="A1578" s="1" t="s">
        <v>73</v>
      </c>
      <c r="B1578">
        <v>17575</v>
      </c>
      <c r="C1578">
        <v>1357</v>
      </c>
      <c r="D1578">
        <v>17019</v>
      </c>
      <c r="E1578">
        <v>15925</v>
      </c>
      <c r="F1578">
        <v>18499</v>
      </c>
      <c r="G1578">
        <v>18856</v>
      </c>
    </row>
    <row r="1579" spans="1:7" x14ac:dyDescent="0.3">
      <c r="A1579" s="1" t="s">
        <v>74</v>
      </c>
      <c r="B1579">
        <v>205</v>
      </c>
      <c r="C1579">
        <v>16</v>
      </c>
      <c r="D1579">
        <v>195</v>
      </c>
      <c r="E1579">
        <v>222</v>
      </c>
      <c r="F1579">
        <v>216</v>
      </c>
      <c r="G1579">
        <v>188</v>
      </c>
    </row>
    <row r="1580" spans="1:7" x14ac:dyDescent="0.3">
      <c r="A1580" s="1" t="s">
        <v>75</v>
      </c>
      <c r="B1580">
        <v>261</v>
      </c>
      <c r="C1580">
        <v>37</v>
      </c>
      <c r="D1580">
        <v>217</v>
      </c>
      <c r="E1580">
        <v>253</v>
      </c>
      <c r="F1580">
        <v>308</v>
      </c>
      <c r="G1580">
        <v>264</v>
      </c>
    </row>
    <row r="1581" spans="1:7" x14ac:dyDescent="0.3">
      <c r="A1581" s="1" t="s">
        <v>76</v>
      </c>
      <c r="B1581">
        <v>237</v>
      </c>
      <c r="C1581">
        <v>63</v>
      </c>
      <c r="D1581">
        <v>192</v>
      </c>
      <c r="E1581">
        <v>177</v>
      </c>
      <c r="F1581">
        <v>309</v>
      </c>
      <c r="G1581">
        <v>270</v>
      </c>
    </row>
    <row r="1582" spans="1:7" x14ac:dyDescent="0.3">
      <c r="A1582" s="1" t="s">
        <v>77</v>
      </c>
      <c r="B1582">
        <v>8</v>
      </c>
      <c r="C1582">
        <v>0</v>
      </c>
      <c r="D1582">
        <v>8</v>
      </c>
      <c r="E1582">
        <v>8</v>
      </c>
      <c r="F1582">
        <v>8</v>
      </c>
      <c r="G1582">
        <v>8</v>
      </c>
    </row>
    <row r="1583" spans="1:7" x14ac:dyDescent="0.3">
      <c r="A1583" s="1" t="s">
        <v>80</v>
      </c>
      <c r="B1583">
        <v>16996</v>
      </c>
      <c r="C1583">
        <v>1406</v>
      </c>
      <c r="D1583">
        <v>15153</v>
      </c>
      <c r="E1583">
        <v>16649</v>
      </c>
      <c r="F1583">
        <v>18178</v>
      </c>
      <c r="G1583">
        <v>18004</v>
      </c>
    </row>
    <row r="1584" spans="1:7" x14ac:dyDescent="0.3">
      <c r="A1584" s="1" t="s">
        <v>81</v>
      </c>
      <c r="B1584">
        <v>15147</v>
      </c>
      <c r="C1584">
        <v>1375</v>
      </c>
      <c r="D1584">
        <v>13170</v>
      </c>
      <c r="E1584">
        <v>15258</v>
      </c>
      <c r="F1584">
        <v>16162</v>
      </c>
      <c r="G1584">
        <v>15997</v>
      </c>
    </row>
    <row r="1585" spans="1:7" x14ac:dyDescent="0.3">
      <c r="A1585" s="1" t="s">
        <v>82</v>
      </c>
      <c r="B1585">
        <v>926</v>
      </c>
      <c r="C1585">
        <v>88</v>
      </c>
      <c r="D1585">
        <v>847</v>
      </c>
      <c r="E1585">
        <v>1020</v>
      </c>
      <c r="F1585">
        <v>855</v>
      </c>
      <c r="G1585">
        <v>984</v>
      </c>
    </row>
    <row r="1586" spans="1:7" x14ac:dyDescent="0.3">
      <c r="A1586" s="1" t="s">
        <v>83</v>
      </c>
      <c r="B1586">
        <v>1396</v>
      </c>
      <c r="C1586">
        <v>364</v>
      </c>
      <c r="D1586">
        <v>1235</v>
      </c>
      <c r="E1586">
        <v>977</v>
      </c>
      <c r="F1586">
        <v>1570</v>
      </c>
      <c r="G1586">
        <v>1804</v>
      </c>
    </row>
    <row r="1587" spans="1:7" x14ac:dyDescent="0.3">
      <c r="A1587" s="1" t="s">
        <v>84</v>
      </c>
      <c r="B1587">
        <v>10</v>
      </c>
      <c r="C1587">
        <v>1</v>
      </c>
      <c r="D1587">
        <v>10</v>
      </c>
      <c r="E1587">
        <v>11</v>
      </c>
      <c r="F1587">
        <v>10</v>
      </c>
      <c r="G1587">
        <v>11</v>
      </c>
    </row>
    <row r="1588" spans="1:7" x14ac:dyDescent="0.3">
      <c r="A1588" s="1" t="s">
        <v>85</v>
      </c>
      <c r="B1588">
        <v>7408</v>
      </c>
      <c r="C1588">
        <v>554</v>
      </c>
      <c r="D1588">
        <v>6658</v>
      </c>
      <c r="E1588">
        <v>7771</v>
      </c>
      <c r="F1588">
        <v>7876</v>
      </c>
      <c r="G1588">
        <v>7327</v>
      </c>
    </row>
    <row r="1589" spans="1:7" x14ac:dyDescent="0.3">
      <c r="A1589" s="1" t="s">
        <v>86</v>
      </c>
      <c r="B1589">
        <v>157</v>
      </c>
      <c r="C1589">
        <v>7</v>
      </c>
      <c r="D1589">
        <v>148</v>
      </c>
      <c r="E1589">
        <v>157</v>
      </c>
      <c r="F1589">
        <v>165</v>
      </c>
      <c r="G1589">
        <v>160</v>
      </c>
    </row>
    <row r="1590" spans="1:7" x14ac:dyDescent="0.3">
      <c r="A1590" s="1" t="s">
        <v>87</v>
      </c>
      <c r="B1590">
        <v>511</v>
      </c>
      <c r="C1590">
        <v>91</v>
      </c>
      <c r="D1590">
        <v>403</v>
      </c>
      <c r="E1590">
        <v>481</v>
      </c>
      <c r="F1590">
        <v>541</v>
      </c>
      <c r="G1590">
        <v>618</v>
      </c>
    </row>
    <row r="1591" spans="1:7" x14ac:dyDescent="0.3">
      <c r="A1591" s="1" t="s">
        <v>88</v>
      </c>
      <c r="B1591">
        <v>187</v>
      </c>
      <c r="C1591">
        <v>49</v>
      </c>
      <c r="D1591">
        <v>159</v>
      </c>
      <c r="E1591">
        <v>160</v>
      </c>
      <c r="F1591">
        <v>168</v>
      </c>
      <c r="G1591">
        <v>261</v>
      </c>
    </row>
    <row r="1592" spans="1:7" x14ac:dyDescent="0.3">
      <c r="A1592" s="1" t="s">
        <v>89</v>
      </c>
      <c r="B1592">
        <v>9</v>
      </c>
      <c r="C1592">
        <v>0</v>
      </c>
      <c r="D1592">
        <v>9</v>
      </c>
      <c r="E1592">
        <v>8</v>
      </c>
      <c r="F1592">
        <v>9</v>
      </c>
      <c r="G1592">
        <v>9</v>
      </c>
    </row>
    <row r="1594" spans="1:7" x14ac:dyDescent="0.3">
      <c r="A1594" s="1" t="s">
        <v>200</v>
      </c>
    </row>
    <row r="1595" spans="1:7" x14ac:dyDescent="0.3">
      <c r="A1595" s="1" t="s">
        <v>0</v>
      </c>
      <c r="B1595" s="1" t="s">
        <v>1</v>
      </c>
      <c r="C1595" s="1" t="s">
        <v>2</v>
      </c>
      <c r="D1595" s="1" t="s">
        <v>3</v>
      </c>
      <c r="E1595" s="1" t="s">
        <v>4</v>
      </c>
      <c r="F1595" s="1" t="s">
        <v>5</v>
      </c>
      <c r="G1595" s="1" t="s">
        <v>6</v>
      </c>
    </row>
    <row r="1596" spans="1:7" x14ac:dyDescent="0.3">
      <c r="A1596" s="1" t="s">
        <v>20</v>
      </c>
      <c r="B1596">
        <v>18125</v>
      </c>
      <c r="C1596">
        <v>1163</v>
      </c>
      <c r="D1596">
        <v>16562</v>
      </c>
      <c r="E1596">
        <v>18862</v>
      </c>
      <c r="F1596">
        <v>19144</v>
      </c>
      <c r="G1596">
        <v>17932</v>
      </c>
    </row>
    <row r="1597" spans="1:7" x14ac:dyDescent="0.3">
      <c r="A1597" s="1" t="s">
        <v>21</v>
      </c>
      <c r="B1597">
        <v>19398</v>
      </c>
      <c r="C1597">
        <v>797</v>
      </c>
      <c r="D1597">
        <v>18265</v>
      </c>
      <c r="E1597">
        <v>19739</v>
      </c>
      <c r="F1597">
        <v>20106</v>
      </c>
      <c r="G1597">
        <v>19483</v>
      </c>
    </row>
    <row r="1598" spans="1:7" x14ac:dyDescent="0.3">
      <c r="A1598" s="1" t="s">
        <v>22</v>
      </c>
      <c r="B1598">
        <v>2063</v>
      </c>
      <c r="C1598">
        <v>308</v>
      </c>
      <c r="D1598">
        <v>2438</v>
      </c>
      <c r="E1598">
        <v>1746</v>
      </c>
      <c r="F1598">
        <v>1889</v>
      </c>
      <c r="G1598">
        <v>2181</v>
      </c>
    </row>
    <row r="1599" spans="1:7" x14ac:dyDescent="0.3">
      <c r="A1599" s="1" t="s">
        <v>23</v>
      </c>
      <c r="B1599">
        <v>805</v>
      </c>
      <c r="C1599">
        <v>319</v>
      </c>
      <c r="D1599">
        <v>1123</v>
      </c>
      <c r="E1599">
        <v>555</v>
      </c>
      <c r="F1599">
        <v>507</v>
      </c>
      <c r="G1599">
        <v>1036</v>
      </c>
    </row>
    <row r="1600" spans="1:7" x14ac:dyDescent="0.3">
      <c r="A1600" s="1" t="s">
        <v>24</v>
      </c>
      <c r="B1600">
        <v>14</v>
      </c>
      <c r="C1600">
        <v>1</v>
      </c>
      <c r="D1600">
        <v>12</v>
      </c>
      <c r="E1600">
        <v>15</v>
      </c>
      <c r="F1600">
        <v>15</v>
      </c>
      <c r="G1600">
        <v>14</v>
      </c>
    </row>
    <row r="1601" spans="1:7" x14ac:dyDescent="0.3">
      <c r="A1601" s="1" t="s">
        <v>25</v>
      </c>
      <c r="B1601">
        <v>20518</v>
      </c>
      <c r="C1601">
        <v>5036</v>
      </c>
      <c r="D1601">
        <v>25620</v>
      </c>
      <c r="E1601">
        <v>21897</v>
      </c>
      <c r="F1601">
        <v>13593</v>
      </c>
      <c r="G1601">
        <v>20962</v>
      </c>
    </row>
    <row r="1602" spans="1:7" x14ac:dyDescent="0.3">
      <c r="A1602" s="1" t="s">
        <v>26</v>
      </c>
      <c r="B1602">
        <v>137</v>
      </c>
      <c r="C1602">
        <v>5</v>
      </c>
      <c r="D1602">
        <v>133</v>
      </c>
      <c r="E1602">
        <v>139</v>
      </c>
      <c r="F1602">
        <v>142</v>
      </c>
      <c r="G1602">
        <v>133</v>
      </c>
    </row>
    <row r="1603" spans="1:7" x14ac:dyDescent="0.3">
      <c r="A1603" s="1" t="s">
        <v>27</v>
      </c>
      <c r="B1603">
        <v>467</v>
      </c>
      <c r="C1603">
        <v>41</v>
      </c>
      <c r="D1603">
        <v>407</v>
      </c>
      <c r="E1603">
        <v>491</v>
      </c>
      <c r="F1603">
        <v>477</v>
      </c>
      <c r="G1603">
        <v>493</v>
      </c>
    </row>
    <row r="1604" spans="1:7" x14ac:dyDescent="0.3">
      <c r="A1604" s="1" t="s">
        <v>28</v>
      </c>
      <c r="B1604">
        <v>454</v>
      </c>
      <c r="C1604">
        <v>56</v>
      </c>
      <c r="D1604">
        <v>394</v>
      </c>
      <c r="E1604">
        <v>452</v>
      </c>
      <c r="F1604">
        <v>444</v>
      </c>
      <c r="G1604">
        <v>528</v>
      </c>
    </row>
    <row r="1605" spans="1:7" x14ac:dyDescent="0.3">
      <c r="A1605" s="1" t="s">
        <v>29</v>
      </c>
      <c r="B1605">
        <v>11</v>
      </c>
      <c r="C1605">
        <v>2</v>
      </c>
      <c r="D1605">
        <v>9</v>
      </c>
      <c r="E1605">
        <v>10</v>
      </c>
      <c r="F1605">
        <v>13</v>
      </c>
      <c r="G1605">
        <v>10</v>
      </c>
    </row>
    <row r="1606" spans="1:7" x14ac:dyDescent="0.3">
      <c r="A1606" s="1" t="s">
        <v>32</v>
      </c>
      <c r="B1606">
        <v>17280</v>
      </c>
      <c r="C1606">
        <v>1262</v>
      </c>
      <c r="D1606">
        <v>15557</v>
      </c>
      <c r="E1606">
        <v>17736</v>
      </c>
      <c r="F1606">
        <v>18544</v>
      </c>
      <c r="G1606">
        <v>17282</v>
      </c>
    </row>
    <row r="1607" spans="1:7" x14ac:dyDescent="0.3">
      <c r="A1607" s="1" t="s">
        <v>33</v>
      </c>
      <c r="B1607">
        <v>18952</v>
      </c>
      <c r="C1607">
        <v>1386</v>
      </c>
      <c r="D1607">
        <v>17068</v>
      </c>
      <c r="E1607">
        <v>19426</v>
      </c>
      <c r="F1607">
        <v>20363</v>
      </c>
      <c r="G1607">
        <v>18952</v>
      </c>
    </row>
    <row r="1608" spans="1:7" x14ac:dyDescent="0.3">
      <c r="A1608" s="1" t="s">
        <v>34</v>
      </c>
      <c r="B1608">
        <v>1931</v>
      </c>
      <c r="C1608">
        <v>463</v>
      </c>
      <c r="D1608">
        <v>2172</v>
      </c>
      <c r="E1608">
        <v>1348</v>
      </c>
      <c r="F1608">
        <v>1798</v>
      </c>
      <c r="G1608">
        <v>2407</v>
      </c>
    </row>
    <row r="1609" spans="1:7" x14ac:dyDescent="0.3">
      <c r="A1609" s="1" t="s">
        <v>35</v>
      </c>
      <c r="B1609">
        <v>681</v>
      </c>
      <c r="C1609">
        <v>255</v>
      </c>
      <c r="D1609">
        <v>491</v>
      </c>
      <c r="E1609">
        <v>436</v>
      </c>
      <c r="F1609">
        <v>857</v>
      </c>
      <c r="G1609">
        <v>941</v>
      </c>
    </row>
    <row r="1610" spans="1:7" x14ac:dyDescent="0.3">
      <c r="A1610" s="1" t="s">
        <v>36</v>
      </c>
      <c r="B1610">
        <v>12</v>
      </c>
      <c r="C1610">
        <v>1</v>
      </c>
      <c r="D1610">
        <v>11</v>
      </c>
      <c r="E1610">
        <v>12</v>
      </c>
      <c r="F1610">
        <v>13</v>
      </c>
      <c r="G1610">
        <v>11</v>
      </c>
    </row>
    <row r="1611" spans="1:7" x14ac:dyDescent="0.3">
      <c r="A1611" s="1" t="s">
        <v>37</v>
      </c>
      <c r="B1611">
        <v>19298</v>
      </c>
      <c r="C1611">
        <v>650</v>
      </c>
      <c r="D1611">
        <v>18484</v>
      </c>
      <c r="E1611">
        <v>19418</v>
      </c>
      <c r="F1611">
        <v>20063</v>
      </c>
      <c r="G1611">
        <v>19229</v>
      </c>
    </row>
    <row r="1612" spans="1:7" x14ac:dyDescent="0.3">
      <c r="A1612" s="1" t="s">
        <v>38</v>
      </c>
      <c r="B1612">
        <v>334</v>
      </c>
      <c r="C1612">
        <v>88</v>
      </c>
      <c r="D1612">
        <v>269</v>
      </c>
      <c r="E1612">
        <v>297</v>
      </c>
      <c r="F1612">
        <v>464</v>
      </c>
      <c r="G1612">
        <v>306</v>
      </c>
    </row>
    <row r="1613" spans="1:7" x14ac:dyDescent="0.3">
      <c r="A1613" s="1" t="s">
        <v>39</v>
      </c>
      <c r="B1613">
        <v>513</v>
      </c>
      <c r="C1613">
        <v>131</v>
      </c>
      <c r="D1613">
        <v>361</v>
      </c>
      <c r="E1613">
        <v>483</v>
      </c>
      <c r="F1613">
        <v>531</v>
      </c>
      <c r="G1613">
        <v>679</v>
      </c>
    </row>
    <row r="1614" spans="1:7" x14ac:dyDescent="0.3">
      <c r="A1614" s="1" t="s">
        <v>40</v>
      </c>
      <c r="B1614">
        <v>520</v>
      </c>
      <c r="C1614">
        <v>93</v>
      </c>
      <c r="D1614">
        <v>493</v>
      </c>
      <c r="E1614">
        <v>556</v>
      </c>
      <c r="F1614">
        <v>625</v>
      </c>
      <c r="G1614">
        <v>406</v>
      </c>
    </row>
    <row r="1615" spans="1:7" x14ac:dyDescent="0.3">
      <c r="A1615" s="1" t="s">
        <v>41</v>
      </c>
      <c r="B1615">
        <v>12</v>
      </c>
      <c r="C1615">
        <v>1</v>
      </c>
      <c r="D1615">
        <v>11</v>
      </c>
      <c r="E1615">
        <v>11</v>
      </c>
      <c r="F1615">
        <v>13</v>
      </c>
      <c r="G1615">
        <v>12</v>
      </c>
    </row>
    <row r="1616" spans="1:7" x14ac:dyDescent="0.3">
      <c r="A1616" s="1" t="s">
        <v>44</v>
      </c>
      <c r="B1616">
        <v>16302</v>
      </c>
      <c r="C1616">
        <v>1047</v>
      </c>
      <c r="D1616">
        <v>14827</v>
      </c>
      <c r="E1616">
        <v>16525</v>
      </c>
      <c r="F1616">
        <v>17301</v>
      </c>
      <c r="G1616">
        <v>16554</v>
      </c>
    </row>
    <row r="1617" spans="1:7" x14ac:dyDescent="0.3">
      <c r="A1617" s="1" t="s">
        <v>45</v>
      </c>
      <c r="B1617">
        <v>17595</v>
      </c>
      <c r="C1617">
        <v>1237</v>
      </c>
      <c r="D1617">
        <v>15814</v>
      </c>
      <c r="E1617">
        <v>17738</v>
      </c>
      <c r="F1617">
        <v>18586</v>
      </c>
      <c r="G1617">
        <v>18240</v>
      </c>
    </row>
    <row r="1618" spans="1:7" x14ac:dyDescent="0.3">
      <c r="A1618" s="1" t="s">
        <v>46</v>
      </c>
      <c r="B1618">
        <v>945</v>
      </c>
      <c r="C1618">
        <v>366</v>
      </c>
      <c r="D1618">
        <v>837</v>
      </c>
      <c r="E1618">
        <v>579</v>
      </c>
      <c r="F1618">
        <v>914</v>
      </c>
      <c r="G1618">
        <v>1450</v>
      </c>
    </row>
    <row r="1619" spans="1:7" x14ac:dyDescent="0.3">
      <c r="A1619" s="1" t="s">
        <v>47</v>
      </c>
      <c r="B1619">
        <v>683</v>
      </c>
      <c r="C1619">
        <v>67</v>
      </c>
      <c r="D1619">
        <v>773</v>
      </c>
      <c r="E1619">
        <v>684</v>
      </c>
      <c r="F1619">
        <v>611</v>
      </c>
      <c r="G1619">
        <v>666</v>
      </c>
    </row>
    <row r="1620" spans="1:7" x14ac:dyDescent="0.3">
      <c r="A1620" s="1" t="s">
        <v>48</v>
      </c>
      <c r="B1620">
        <v>11</v>
      </c>
      <c r="C1620">
        <v>1</v>
      </c>
      <c r="D1620">
        <v>10</v>
      </c>
      <c r="E1620">
        <v>12</v>
      </c>
      <c r="F1620">
        <v>12</v>
      </c>
      <c r="G1620">
        <v>11</v>
      </c>
    </row>
    <row r="1621" spans="1:7" x14ac:dyDescent="0.3">
      <c r="A1621" s="1" t="s">
        <v>49</v>
      </c>
      <c r="B1621">
        <v>12541</v>
      </c>
      <c r="C1621">
        <v>1675</v>
      </c>
      <c r="D1621">
        <v>13755</v>
      </c>
      <c r="E1621">
        <v>11904</v>
      </c>
      <c r="F1621">
        <v>10468</v>
      </c>
      <c r="G1621">
        <v>14038</v>
      </c>
    </row>
    <row r="1622" spans="1:7" x14ac:dyDescent="0.3">
      <c r="A1622" s="1" t="s">
        <v>50</v>
      </c>
      <c r="B1622">
        <v>157</v>
      </c>
      <c r="C1622">
        <v>7</v>
      </c>
      <c r="D1622">
        <v>150</v>
      </c>
      <c r="E1622">
        <v>157</v>
      </c>
      <c r="F1622">
        <v>166</v>
      </c>
      <c r="G1622">
        <v>153</v>
      </c>
    </row>
    <row r="1623" spans="1:7" x14ac:dyDescent="0.3">
      <c r="A1623" s="1" t="s">
        <v>51</v>
      </c>
      <c r="B1623">
        <v>364</v>
      </c>
      <c r="C1623">
        <v>86</v>
      </c>
      <c r="D1623">
        <v>265</v>
      </c>
      <c r="E1623">
        <v>329</v>
      </c>
      <c r="F1623">
        <v>460</v>
      </c>
      <c r="G1623">
        <v>404</v>
      </c>
    </row>
    <row r="1624" spans="1:7" x14ac:dyDescent="0.3">
      <c r="A1624" s="1" t="s">
        <v>52</v>
      </c>
      <c r="B1624">
        <v>251</v>
      </c>
      <c r="C1624">
        <v>54</v>
      </c>
      <c r="D1624">
        <v>227</v>
      </c>
      <c r="E1624">
        <v>288</v>
      </c>
      <c r="F1624">
        <v>302</v>
      </c>
      <c r="G1624">
        <v>187</v>
      </c>
    </row>
    <row r="1625" spans="1:7" x14ac:dyDescent="0.3">
      <c r="A1625" s="1" t="s">
        <v>53</v>
      </c>
      <c r="B1625">
        <v>10</v>
      </c>
      <c r="C1625">
        <v>1</v>
      </c>
      <c r="D1625">
        <v>9</v>
      </c>
      <c r="E1625">
        <v>10</v>
      </c>
      <c r="F1625">
        <v>10</v>
      </c>
      <c r="G1625">
        <v>11</v>
      </c>
    </row>
    <row r="1626" spans="1:7" x14ac:dyDescent="0.3">
      <c r="A1626" s="1" t="s">
        <v>56</v>
      </c>
      <c r="B1626">
        <v>20646</v>
      </c>
      <c r="C1626">
        <v>1427</v>
      </c>
      <c r="D1626">
        <v>18689</v>
      </c>
      <c r="E1626">
        <v>20539</v>
      </c>
      <c r="F1626">
        <v>21941</v>
      </c>
      <c r="G1626">
        <v>21417</v>
      </c>
    </row>
    <row r="1627" spans="1:7" x14ac:dyDescent="0.3">
      <c r="A1627" s="1" t="s">
        <v>57</v>
      </c>
      <c r="B1627">
        <v>17578</v>
      </c>
      <c r="C1627">
        <v>1217</v>
      </c>
      <c r="D1627">
        <v>15875</v>
      </c>
      <c r="E1627">
        <v>18237</v>
      </c>
      <c r="F1627">
        <v>18631</v>
      </c>
      <c r="G1627">
        <v>17569</v>
      </c>
    </row>
    <row r="1628" spans="1:7" x14ac:dyDescent="0.3">
      <c r="A1628" s="1" t="s">
        <v>58</v>
      </c>
      <c r="B1628">
        <v>1712</v>
      </c>
      <c r="C1628">
        <v>196</v>
      </c>
      <c r="D1628">
        <v>1815</v>
      </c>
      <c r="E1628">
        <v>1794</v>
      </c>
      <c r="F1628">
        <v>1819</v>
      </c>
      <c r="G1628">
        <v>1418</v>
      </c>
    </row>
    <row r="1629" spans="1:7" x14ac:dyDescent="0.3">
      <c r="A1629" s="1" t="s">
        <v>59</v>
      </c>
      <c r="B1629">
        <v>415</v>
      </c>
      <c r="C1629">
        <v>276</v>
      </c>
      <c r="D1629">
        <v>626</v>
      </c>
      <c r="E1629">
        <v>681</v>
      </c>
      <c r="F1629">
        <v>180</v>
      </c>
      <c r="G1629">
        <v>173</v>
      </c>
    </row>
    <row r="1630" spans="1:7" x14ac:dyDescent="0.3">
      <c r="A1630" s="1" t="s">
        <v>60</v>
      </c>
      <c r="B1630">
        <v>12</v>
      </c>
      <c r="C1630">
        <v>1</v>
      </c>
      <c r="D1630">
        <v>11</v>
      </c>
      <c r="E1630">
        <v>12</v>
      </c>
      <c r="F1630">
        <v>12</v>
      </c>
      <c r="G1630">
        <v>12</v>
      </c>
    </row>
    <row r="1631" spans="1:7" x14ac:dyDescent="0.3">
      <c r="A1631" s="1" t="s">
        <v>61</v>
      </c>
      <c r="B1631">
        <v>19746</v>
      </c>
      <c r="C1631">
        <v>1622</v>
      </c>
      <c r="D1631">
        <v>18385</v>
      </c>
      <c r="E1631">
        <v>18408</v>
      </c>
      <c r="F1631">
        <v>21649</v>
      </c>
      <c r="G1631">
        <v>20540</v>
      </c>
    </row>
    <row r="1632" spans="1:7" x14ac:dyDescent="0.3">
      <c r="A1632" s="1" t="s">
        <v>62</v>
      </c>
      <c r="B1632">
        <v>130</v>
      </c>
      <c r="C1632">
        <v>4</v>
      </c>
      <c r="D1632">
        <v>125</v>
      </c>
      <c r="E1632">
        <v>132</v>
      </c>
      <c r="F1632">
        <v>134</v>
      </c>
      <c r="G1632">
        <v>131</v>
      </c>
    </row>
    <row r="1633" spans="1:7" x14ac:dyDescent="0.3">
      <c r="A1633" s="1" t="s">
        <v>63</v>
      </c>
      <c r="B1633">
        <v>434</v>
      </c>
      <c r="C1633">
        <v>136</v>
      </c>
      <c r="D1633">
        <v>311</v>
      </c>
      <c r="E1633">
        <v>477</v>
      </c>
      <c r="F1633">
        <v>607</v>
      </c>
      <c r="G1633">
        <v>341</v>
      </c>
    </row>
    <row r="1634" spans="1:7" x14ac:dyDescent="0.3">
      <c r="A1634" s="1" t="s">
        <v>64</v>
      </c>
      <c r="B1634">
        <v>468</v>
      </c>
      <c r="C1634">
        <v>92</v>
      </c>
      <c r="D1634">
        <v>489</v>
      </c>
      <c r="E1634">
        <v>335</v>
      </c>
      <c r="F1634">
        <v>503</v>
      </c>
      <c r="G1634">
        <v>548</v>
      </c>
    </row>
    <row r="1635" spans="1:7" x14ac:dyDescent="0.3">
      <c r="A1635" s="1" t="s">
        <v>65</v>
      </c>
      <c r="B1635">
        <v>11</v>
      </c>
      <c r="C1635">
        <v>0</v>
      </c>
      <c r="D1635">
        <v>10</v>
      </c>
      <c r="E1635">
        <v>10</v>
      </c>
      <c r="F1635">
        <v>11</v>
      </c>
      <c r="G1635">
        <v>11</v>
      </c>
    </row>
    <row r="1636" spans="1:7" x14ac:dyDescent="0.3">
      <c r="A1636" s="1" t="s">
        <v>68</v>
      </c>
      <c r="B1636">
        <v>19742</v>
      </c>
      <c r="C1636">
        <v>1435</v>
      </c>
      <c r="D1636">
        <v>17835</v>
      </c>
      <c r="E1636">
        <v>19454</v>
      </c>
      <c r="F1636">
        <v>21001</v>
      </c>
      <c r="G1636">
        <v>20678</v>
      </c>
    </row>
    <row r="1637" spans="1:7" x14ac:dyDescent="0.3">
      <c r="A1637" s="1" t="s">
        <v>69</v>
      </c>
      <c r="B1637">
        <v>17717</v>
      </c>
      <c r="C1637">
        <v>1469</v>
      </c>
      <c r="D1637">
        <v>15606</v>
      </c>
      <c r="E1637">
        <v>17990</v>
      </c>
      <c r="F1637">
        <v>18990</v>
      </c>
      <c r="G1637">
        <v>18282</v>
      </c>
    </row>
    <row r="1638" spans="1:7" x14ac:dyDescent="0.3">
      <c r="A1638" s="1" t="s">
        <v>70</v>
      </c>
      <c r="B1638">
        <v>1447</v>
      </c>
      <c r="C1638">
        <v>296</v>
      </c>
      <c r="D1638">
        <v>1226</v>
      </c>
      <c r="E1638">
        <v>1780</v>
      </c>
      <c r="F1638">
        <v>1610</v>
      </c>
      <c r="G1638">
        <v>1172</v>
      </c>
    </row>
    <row r="1639" spans="1:7" x14ac:dyDescent="0.3">
      <c r="A1639" s="1" t="s">
        <v>71</v>
      </c>
      <c r="B1639">
        <v>1094</v>
      </c>
      <c r="C1639">
        <v>359</v>
      </c>
      <c r="D1639">
        <v>1109</v>
      </c>
      <c r="E1639">
        <v>1583</v>
      </c>
      <c r="F1639">
        <v>742</v>
      </c>
      <c r="G1639">
        <v>941</v>
      </c>
    </row>
    <row r="1640" spans="1:7" x14ac:dyDescent="0.3">
      <c r="A1640" s="1" t="s">
        <v>72</v>
      </c>
      <c r="B1640">
        <v>14</v>
      </c>
      <c r="C1640">
        <v>1</v>
      </c>
      <c r="D1640">
        <v>13</v>
      </c>
      <c r="E1640">
        <v>15</v>
      </c>
      <c r="F1640">
        <v>16</v>
      </c>
      <c r="G1640">
        <v>14</v>
      </c>
    </row>
    <row r="1641" spans="1:7" x14ac:dyDescent="0.3">
      <c r="A1641" s="1" t="s">
        <v>73</v>
      </c>
      <c r="B1641">
        <v>19402</v>
      </c>
      <c r="C1641">
        <v>1831</v>
      </c>
      <c r="D1641">
        <v>18999</v>
      </c>
      <c r="E1641">
        <v>17036</v>
      </c>
      <c r="F1641">
        <v>20311</v>
      </c>
      <c r="G1641">
        <v>21264</v>
      </c>
    </row>
    <row r="1642" spans="1:7" x14ac:dyDescent="0.3">
      <c r="A1642" s="1" t="s">
        <v>74</v>
      </c>
      <c r="B1642">
        <v>210</v>
      </c>
      <c r="C1642">
        <v>17</v>
      </c>
      <c r="D1642">
        <v>193</v>
      </c>
      <c r="E1642">
        <v>227</v>
      </c>
      <c r="F1642">
        <v>222</v>
      </c>
      <c r="G1642">
        <v>197</v>
      </c>
    </row>
    <row r="1643" spans="1:7" x14ac:dyDescent="0.3">
      <c r="A1643" s="1" t="s">
        <v>75</v>
      </c>
      <c r="B1643">
        <v>314</v>
      </c>
      <c r="C1643">
        <v>63</v>
      </c>
      <c r="D1643">
        <v>241</v>
      </c>
      <c r="E1643">
        <v>304</v>
      </c>
      <c r="F1643">
        <v>395</v>
      </c>
      <c r="G1643">
        <v>314</v>
      </c>
    </row>
    <row r="1644" spans="1:7" x14ac:dyDescent="0.3">
      <c r="A1644" s="1" t="s">
        <v>76</v>
      </c>
      <c r="B1644">
        <v>278</v>
      </c>
      <c r="C1644">
        <v>59</v>
      </c>
      <c r="D1644">
        <v>233</v>
      </c>
      <c r="E1644">
        <v>226</v>
      </c>
      <c r="F1644">
        <v>348</v>
      </c>
      <c r="G1644">
        <v>307</v>
      </c>
    </row>
    <row r="1645" spans="1:7" x14ac:dyDescent="0.3">
      <c r="A1645" s="1" t="s">
        <v>77</v>
      </c>
      <c r="B1645">
        <v>10</v>
      </c>
      <c r="C1645">
        <v>0</v>
      </c>
      <c r="D1645">
        <v>9</v>
      </c>
      <c r="E1645">
        <v>10</v>
      </c>
      <c r="F1645">
        <v>10</v>
      </c>
      <c r="G1645">
        <v>10</v>
      </c>
    </row>
    <row r="1646" spans="1:7" x14ac:dyDescent="0.3">
      <c r="A1646" s="1" t="s">
        <v>80</v>
      </c>
      <c r="B1646">
        <v>18751</v>
      </c>
      <c r="C1646">
        <v>1522</v>
      </c>
      <c r="D1646">
        <v>16872</v>
      </c>
      <c r="E1646">
        <v>18238</v>
      </c>
      <c r="F1646">
        <v>20330</v>
      </c>
      <c r="G1646">
        <v>19565</v>
      </c>
    </row>
    <row r="1647" spans="1:7" x14ac:dyDescent="0.3">
      <c r="A1647" s="1" t="s">
        <v>81</v>
      </c>
      <c r="B1647">
        <v>17063</v>
      </c>
      <c r="C1647">
        <v>1503</v>
      </c>
      <c r="D1647">
        <v>14931</v>
      </c>
      <c r="E1647">
        <v>17121</v>
      </c>
      <c r="F1647">
        <v>18301</v>
      </c>
      <c r="G1647">
        <v>17897</v>
      </c>
    </row>
    <row r="1648" spans="1:7" x14ac:dyDescent="0.3">
      <c r="A1648" s="1" t="s">
        <v>82</v>
      </c>
      <c r="B1648">
        <v>1069</v>
      </c>
      <c r="C1648">
        <v>125</v>
      </c>
      <c r="D1648">
        <v>995</v>
      </c>
      <c r="E1648">
        <v>1110</v>
      </c>
      <c r="F1648">
        <v>946</v>
      </c>
      <c r="G1648">
        <v>1226</v>
      </c>
    </row>
    <row r="1649" spans="1:7" x14ac:dyDescent="0.3">
      <c r="A1649" s="1" t="s">
        <v>83</v>
      </c>
      <c r="B1649">
        <v>1607</v>
      </c>
      <c r="C1649">
        <v>386</v>
      </c>
      <c r="D1649">
        <v>1447</v>
      </c>
      <c r="E1649">
        <v>1149</v>
      </c>
      <c r="F1649">
        <v>1820</v>
      </c>
      <c r="G1649">
        <v>2013</v>
      </c>
    </row>
    <row r="1650" spans="1:7" x14ac:dyDescent="0.3">
      <c r="A1650" s="1" t="s">
        <v>84</v>
      </c>
      <c r="B1650">
        <v>11</v>
      </c>
      <c r="C1650">
        <v>1</v>
      </c>
      <c r="D1650">
        <v>12</v>
      </c>
      <c r="E1650">
        <v>10</v>
      </c>
      <c r="F1650">
        <v>11</v>
      </c>
      <c r="G1650">
        <v>11</v>
      </c>
    </row>
    <row r="1651" spans="1:7" x14ac:dyDescent="0.3">
      <c r="A1651" s="1" t="s">
        <v>85</v>
      </c>
      <c r="B1651">
        <v>6482</v>
      </c>
      <c r="C1651">
        <v>489</v>
      </c>
      <c r="D1651">
        <v>5872</v>
      </c>
      <c r="E1651">
        <v>6916</v>
      </c>
      <c r="F1651">
        <v>6836</v>
      </c>
      <c r="G1651">
        <v>6305</v>
      </c>
    </row>
    <row r="1652" spans="1:7" x14ac:dyDescent="0.3">
      <c r="A1652" s="1" t="s">
        <v>86</v>
      </c>
      <c r="B1652">
        <v>160</v>
      </c>
      <c r="C1652">
        <v>5</v>
      </c>
      <c r="D1652">
        <v>156</v>
      </c>
      <c r="E1652">
        <v>159</v>
      </c>
      <c r="F1652">
        <v>168</v>
      </c>
      <c r="G1652">
        <v>159</v>
      </c>
    </row>
    <row r="1653" spans="1:7" x14ac:dyDescent="0.3">
      <c r="A1653" s="1" t="s">
        <v>87</v>
      </c>
      <c r="B1653">
        <v>684</v>
      </c>
      <c r="C1653">
        <v>159</v>
      </c>
      <c r="D1653">
        <v>543</v>
      </c>
      <c r="E1653">
        <v>584</v>
      </c>
      <c r="F1653">
        <v>711</v>
      </c>
      <c r="G1653">
        <v>896</v>
      </c>
    </row>
    <row r="1654" spans="1:7" x14ac:dyDescent="0.3">
      <c r="A1654" s="1" t="s">
        <v>88</v>
      </c>
      <c r="B1654">
        <v>233</v>
      </c>
      <c r="C1654">
        <v>52</v>
      </c>
      <c r="D1654">
        <v>191</v>
      </c>
      <c r="E1654">
        <v>215</v>
      </c>
      <c r="F1654">
        <v>215</v>
      </c>
      <c r="G1654">
        <v>310</v>
      </c>
    </row>
    <row r="1655" spans="1:7" x14ac:dyDescent="0.3">
      <c r="A1655" s="1" t="s">
        <v>89</v>
      </c>
      <c r="B1655">
        <v>10</v>
      </c>
      <c r="C1655">
        <v>1</v>
      </c>
      <c r="D1655">
        <v>10</v>
      </c>
      <c r="E1655">
        <v>11</v>
      </c>
      <c r="F1655">
        <v>10</v>
      </c>
      <c r="G1655">
        <v>9</v>
      </c>
    </row>
    <row r="1657" spans="1:7" x14ac:dyDescent="0.3">
      <c r="A1657" s="1" t="s">
        <v>205</v>
      </c>
    </row>
    <row r="1658" spans="1:7" x14ac:dyDescent="0.3">
      <c r="A1658" s="1" t="s">
        <v>0</v>
      </c>
      <c r="B1658" s="1" t="s">
        <v>1</v>
      </c>
      <c r="C1658" s="1" t="s">
        <v>2</v>
      </c>
      <c r="D1658" s="1" t="s">
        <v>3</v>
      </c>
      <c r="E1658" s="1" t="s">
        <v>4</v>
      </c>
      <c r="F1658" s="1" t="s">
        <v>5</v>
      </c>
      <c r="G1658" s="1" t="s">
        <v>6</v>
      </c>
    </row>
    <row r="1659" spans="1:7" x14ac:dyDescent="0.3">
      <c r="A1659" s="1" t="s">
        <v>20</v>
      </c>
      <c r="B1659">
        <v>19428</v>
      </c>
      <c r="C1659">
        <v>1346</v>
      </c>
      <c r="D1659">
        <v>17675</v>
      </c>
      <c r="E1659">
        <v>20461</v>
      </c>
      <c r="F1659">
        <v>20507</v>
      </c>
      <c r="G1659">
        <v>19070</v>
      </c>
    </row>
    <row r="1660" spans="1:7" x14ac:dyDescent="0.3">
      <c r="A1660" s="1" t="s">
        <v>21</v>
      </c>
      <c r="B1660">
        <v>20258</v>
      </c>
      <c r="C1660">
        <v>801</v>
      </c>
      <c r="D1660">
        <v>19179</v>
      </c>
      <c r="E1660">
        <v>20697</v>
      </c>
      <c r="F1660">
        <v>21004</v>
      </c>
      <c r="G1660">
        <v>20151</v>
      </c>
    </row>
    <row r="1661" spans="1:7" x14ac:dyDescent="0.3">
      <c r="A1661" s="1" t="s">
        <v>22</v>
      </c>
      <c r="B1661">
        <v>2315</v>
      </c>
      <c r="C1661">
        <v>372</v>
      </c>
      <c r="D1661">
        <v>2681</v>
      </c>
      <c r="E1661">
        <v>2003</v>
      </c>
      <c r="F1661">
        <v>1985</v>
      </c>
      <c r="G1661">
        <v>2591</v>
      </c>
    </row>
    <row r="1662" spans="1:7" x14ac:dyDescent="0.3">
      <c r="A1662" s="1" t="s">
        <v>23</v>
      </c>
      <c r="B1662">
        <v>882</v>
      </c>
      <c r="C1662">
        <v>250</v>
      </c>
      <c r="D1662">
        <v>1126</v>
      </c>
      <c r="E1662">
        <v>699</v>
      </c>
      <c r="F1662">
        <v>636</v>
      </c>
      <c r="G1662">
        <v>1067</v>
      </c>
    </row>
    <row r="1663" spans="1:7" x14ac:dyDescent="0.3">
      <c r="A1663" s="1" t="s">
        <v>24</v>
      </c>
      <c r="B1663">
        <v>12</v>
      </c>
      <c r="C1663">
        <v>1</v>
      </c>
      <c r="D1663">
        <v>10</v>
      </c>
      <c r="E1663">
        <v>13</v>
      </c>
      <c r="F1663">
        <v>13</v>
      </c>
      <c r="G1663">
        <v>12</v>
      </c>
    </row>
    <row r="1664" spans="1:7" x14ac:dyDescent="0.3">
      <c r="A1664" s="1" t="s">
        <v>25</v>
      </c>
      <c r="B1664">
        <v>14438</v>
      </c>
      <c r="C1664">
        <v>2813</v>
      </c>
      <c r="D1664">
        <v>17598</v>
      </c>
      <c r="E1664">
        <v>15131</v>
      </c>
      <c r="F1664">
        <v>10800</v>
      </c>
      <c r="G1664">
        <v>14224</v>
      </c>
    </row>
    <row r="1665" spans="1:7" x14ac:dyDescent="0.3">
      <c r="A1665" s="1" t="s">
        <v>26</v>
      </c>
      <c r="B1665">
        <v>129</v>
      </c>
      <c r="C1665">
        <v>7</v>
      </c>
      <c r="D1665">
        <v>122</v>
      </c>
      <c r="E1665">
        <v>132</v>
      </c>
      <c r="F1665">
        <v>136</v>
      </c>
      <c r="G1665">
        <v>125</v>
      </c>
    </row>
    <row r="1666" spans="1:7" x14ac:dyDescent="0.3">
      <c r="A1666" s="1" t="s">
        <v>27</v>
      </c>
      <c r="B1666">
        <v>568</v>
      </c>
      <c r="C1666">
        <v>55</v>
      </c>
      <c r="D1666">
        <v>489</v>
      </c>
      <c r="E1666">
        <v>575</v>
      </c>
      <c r="F1666">
        <v>593</v>
      </c>
      <c r="G1666">
        <v>614</v>
      </c>
    </row>
    <row r="1667" spans="1:7" x14ac:dyDescent="0.3">
      <c r="A1667" s="1" t="s">
        <v>28</v>
      </c>
      <c r="B1667">
        <v>631</v>
      </c>
      <c r="C1667">
        <v>74</v>
      </c>
      <c r="D1667">
        <v>543</v>
      </c>
      <c r="E1667">
        <v>630</v>
      </c>
      <c r="F1667">
        <v>628</v>
      </c>
      <c r="G1667">
        <v>725</v>
      </c>
    </row>
    <row r="1668" spans="1:7" x14ac:dyDescent="0.3">
      <c r="A1668" s="1" t="s">
        <v>29</v>
      </c>
      <c r="B1668">
        <v>10</v>
      </c>
      <c r="C1668">
        <v>1</v>
      </c>
      <c r="D1668">
        <v>9</v>
      </c>
      <c r="E1668">
        <v>10</v>
      </c>
      <c r="F1668">
        <v>11</v>
      </c>
      <c r="G1668">
        <v>10</v>
      </c>
    </row>
    <row r="1669" spans="1:7" x14ac:dyDescent="0.3">
      <c r="A1669" s="1" t="s">
        <v>32</v>
      </c>
      <c r="B1669">
        <v>18714</v>
      </c>
      <c r="C1669">
        <v>1382</v>
      </c>
      <c r="D1669">
        <v>16863</v>
      </c>
      <c r="E1669">
        <v>19332</v>
      </c>
      <c r="F1669">
        <v>20093</v>
      </c>
      <c r="G1669">
        <v>18568</v>
      </c>
    </row>
    <row r="1670" spans="1:7" x14ac:dyDescent="0.3">
      <c r="A1670" s="1" t="s">
        <v>33</v>
      </c>
      <c r="B1670">
        <v>20145</v>
      </c>
      <c r="C1670">
        <v>1420</v>
      </c>
      <c r="D1670">
        <v>18267</v>
      </c>
      <c r="E1670">
        <v>20656</v>
      </c>
      <c r="F1670">
        <v>21644</v>
      </c>
      <c r="G1670">
        <v>20013</v>
      </c>
    </row>
    <row r="1671" spans="1:7" x14ac:dyDescent="0.3">
      <c r="A1671" s="1" t="s">
        <v>34</v>
      </c>
      <c r="B1671">
        <v>2169</v>
      </c>
      <c r="C1671">
        <v>499</v>
      </c>
      <c r="D1671">
        <v>2454</v>
      </c>
      <c r="E1671">
        <v>1531</v>
      </c>
      <c r="F1671">
        <v>2032</v>
      </c>
      <c r="G1671">
        <v>2658</v>
      </c>
    </row>
    <row r="1672" spans="1:7" x14ac:dyDescent="0.3">
      <c r="A1672" s="1" t="s">
        <v>35</v>
      </c>
      <c r="B1672">
        <v>826</v>
      </c>
      <c r="C1672">
        <v>275</v>
      </c>
      <c r="D1672">
        <v>585</v>
      </c>
      <c r="E1672">
        <v>591</v>
      </c>
      <c r="F1672">
        <v>1042</v>
      </c>
      <c r="G1672">
        <v>1084</v>
      </c>
    </row>
    <row r="1673" spans="1:7" x14ac:dyDescent="0.3">
      <c r="A1673" s="1" t="s">
        <v>36</v>
      </c>
      <c r="B1673">
        <v>10</v>
      </c>
      <c r="C1673">
        <v>1</v>
      </c>
      <c r="D1673">
        <v>10</v>
      </c>
      <c r="E1673">
        <v>11</v>
      </c>
      <c r="F1673">
        <v>11</v>
      </c>
      <c r="G1673">
        <v>9</v>
      </c>
    </row>
    <row r="1674" spans="1:7" x14ac:dyDescent="0.3">
      <c r="A1674" s="1" t="s">
        <v>37</v>
      </c>
      <c r="B1674">
        <v>13130</v>
      </c>
      <c r="C1674">
        <v>503</v>
      </c>
      <c r="D1674">
        <v>12475</v>
      </c>
      <c r="E1674">
        <v>13065</v>
      </c>
      <c r="F1674">
        <v>13675</v>
      </c>
      <c r="G1674">
        <v>13303</v>
      </c>
    </row>
    <row r="1675" spans="1:7" x14ac:dyDescent="0.3">
      <c r="A1675" s="1" t="s">
        <v>38</v>
      </c>
      <c r="B1675">
        <v>243</v>
      </c>
      <c r="C1675">
        <v>36</v>
      </c>
      <c r="D1675">
        <v>215</v>
      </c>
      <c r="E1675">
        <v>232</v>
      </c>
      <c r="F1675">
        <v>296</v>
      </c>
      <c r="G1675">
        <v>229</v>
      </c>
    </row>
    <row r="1676" spans="1:7" x14ac:dyDescent="0.3">
      <c r="A1676" s="1" t="s">
        <v>39</v>
      </c>
      <c r="B1676">
        <v>580</v>
      </c>
      <c r="C1676">
        <v>162</v>
      </c>
      <c r="D1676">
        <v>403</v>
      </c>
      <c r="E1676">
        <v>534</v>
      </c>
      <c r="F1676">
        <v>591</v>
      </c>
      <c r="G1676">
        <v>792</v>
      </c>
    </row>
    <row r="1677" spans="1:7" x14ac:dyDescent="0.3">
      <c r="A1677" s="1" t="s">
        <v>40</v>
      </c>
      <c r="B1677">
        <v>658</v>
      </c>
      <c r="C1677">
        <v>110</v>
      </c>
      <c r="D1677">
        <v>616</v>
      </c>
      <c r="E1677">
        <v>699</v>
      </c>
      <c r="F1677">
        <v>787</v>
      </c>
      <c r="G1677">
        <v>530</v>
      </c>
    </row>
    <row r="1678" spans="1:7" x14ac:dyDescent="0.3">
      <c r="A1678" s="1" t="s">
        <v>41</v>
      </c>
      <c r="B1678">
        <v>10</v>
      </c>
      <c r="C1678">
        <v>1</v>
      </c>
      <c r="D1678">
        <v>10</v>
      </c>
      <c r="E1678">
        <v>10</v>
      </c>
      <c r="F1678">
        <v>11</v>
      </c>
      <c r="G1678">
        <v>10</v>
      </c>
    </row>
    <row r="1679" spans="1:7" x14ac:dyDescent="0.3">
      <c r="A1679" s="1" t="s">
        <v>44</v>
      </c>
      <c r="B1679">
        <v>17944</v>
      </c>
      <c r="C1679">
        <v>1127</v>
      </c>
      <c r="D1679">
        <v>16395</v>
      </c>
      <c r="E1679">
        <v>18193</v>
      </c>
      <c r="F1679">
        <v>19097</v>
      </c>
      <c r="G1679">
        <v>18092</v>
      </c>
    </row>
    <row r="1680" spans="1:7" x14ac:dyDescent="0.3">
      <c r="A1680" s="1" t="s">
        <v>45</v>
      </c>
      <c r="B1680">
        <v>19107</v>
      </c>
      <c r="C1680">
        <v>1157</v>
      </c>
      <c r="D1680">
        <v>17461</v>
      </c>
      <c r="E1680">
        <v>19243</v>
      </c>
      <c r="F1680">
        <v>20135</v>
      </c>
      <c r="G1680">
        <v>19589</v>
      </c>
    </row>
    <row r="1681" spans="1:7" x14ac:dyDescent="0.3">
      <c r="A1681" s="1" t="s">
        <v>46</v>
      </c>
      <c r="B1681">
        <v>953</v>
      </c>
      <c r="C1681">
        <v>348</v>
      </c>
      <c r="D1681">
        <v>837</v>
      </c>
      <c r="E1681">
        <v>604</v>
      </c>
      <c r="F1681">
        <v>939</v>
      </c>
      <c r="G1681">
        <v>1429</v>
      </c>
    </row>
    <row r="1682" spans="1:7" x14ac:dyDescent="0.3">
      <c r="A1682" s="1" t="s">
        <v>47</v>
      </c>
      <c r="B1682">
        <v>694</v>
      </c>
      <c r="C1682">
        <v>55</v>
      </c>
      <c r="D1682">
        <v>761</v>
      </c>
      <c r="E1682">
        <v>709</v>
      </c>
      <c r="F1682">
        <v>631</v>
      </c>
      <c r="G1682">
        <v>676</v>
      </c>
    </row>
    <row r="1683" spans="1:7" x14ac:dyDescent="0.3">
      <c r="A1683" s="1" t="s">
        <v>48</v>
      </c>
      <c r="B1683">
        <v>10</v>
      </c>
      <c r="C1683">
        <v>1</v>
      </c>
      <c r="D1683">
        <v>9</v>
      </c>
      <c r="E1683">
        <v>10</v>
      </c>
      <c r="F1683">
        <v>11</v>
      </c>
      <c r="G1683">
        <v>10</v>
      </c>
    </row>
    <row r="1684" spans="1:7" x14ac:dyDescent="0.3">
      <c r="A1684" s="1" t="s">
        <v>49</v>
      </c>
      <c r="B1684">
        <v>7389</v>
      </c>
      <c r="C1684">
        <v>995</v>
      </c>
      <c r="D1684">
        <v>7955</v>
      </c>
      <c r="E1684">
        <v>7039</v>
      </c>
      <c r="F1684">
        <v>6161</v>
      </c>
      <c r="G1684">
        <v>8400</v>
      </c>
    </row>
    <row r="1685" spans="1:7" x14ac:dyDescent="0.3">
      <c r="A1685" s="1" t="s">
        <v>50</v>
      </c>
      <c r="B1685">
        <v>149</v>
      </c>
      <c r="C1685">
        <v>6</v>
      </c>
      <c r="D1685">
        <v>148</v>
      </c>
      <c r="E1685">
        <v>151</v>
      </c>
      <c r="F1685">
        <v>156</v>
      </c>
      <c r="G1685">
        <v>142</v>
      </c>
    </row>
    <row r="1686" spans="1:7" x14ac:dyDescent="0.3">
      <c r="A1686" s="1" t="s">
        <v>51</v>
      </c>
      <c r="B1686">
        <v>447</v>
      </c>
      <c r="C1686">
        <v>109</v>
      </c>
      <c r="D1686">
        <v>317</v>
      </c>
      <c r="E1686">
        <v>411</v>
      </c>
      <c r="F1686">
        <v>573</v>
      </c>
      <c r="G1686">
        <v>486</v>
      </c>
    </row>
    <row r="1687" spans="1:7" x14ac:dyDescent="0.3">
      <c r="A1687" s="1" t="s">
        <v>52</v>
      </c>
      <c r="B1687">
        <v>364</v>
      </c>
      <c r="C1687">
        <v>59</v>
      </c>
      <c r="D1687">
        <v>337</v>
      </c>
      <c r="E1687">
        <v>405</v>
      </c>
      <c r="F1687">
        <v>421</v>
      </c>
      <c r="G1687">
        <v>294</v>
      </c>
    </row>
    <row r="1688" spans="1:7" x14ac:dyDescent="0.3">
      <c r="A1688" s="1" t="s">
        <v>53</v>
      </c>
      <c r="B1688">
        <v>10</v>
      </c>
      <c r="C1688">
        <v>0</v>
      </c>
      <c r="D1688">
        <v>10</v>
      </c>
      <c r="E1688">
        <v>10</v>
      </c>
      <c r="F1688">
        <v>10</v>
      </c>
      <c r="G1688">
        <v>9</v>
      </c>
    </row>
    <row r="1689" spans="1:7" x14ac:dyDescent="0.3">
      <c r="A1689" s="1" t="s">
        <v>56</v>
      </c>
      <c r="B1689">
        <v>21710</v>
      </c>
      <c r="C1689">
        <v>1441</v>
      </c>
      <c r="D1689">
        <v>19736</v>
      </c>
      <c r="E1689">
        <v>21919</v>
      </c>
      <c r="F1689">
        <v>23198</v>
      </c>
      <c r="G1689">
        <v>21986</v>
      </c>
    </row>
    <row r="1690" spans="1:7" x14ac:dyDescent="0.3">
      <c r="A1690" s="1" t="s">
        <v>57</v>
      </c>
      <c r="B1690">
        <v>18900</v>
      </c>
      <c r="C1690">
        <v>1356</v>
      </c>
      <c r="D1690">
        <v>17078</v>
      </c>
      <c r="E1690">
        <v>19519</v>
      </c>
      <c r="F1690">
        <v>20239</v>
      </c>
      <c r="G1690">
        <v>18764</v>
      </c>
    </row>
    <row r="1691" spans="1:7" x14ac:dyDescent="0.3">
      <c r="A1691" s="1" t="s">
        <v>58</v>
      </c>
      <c r="B1691">
        <v>1695</v>
      </c>
      <c r="C1691">
        <v>179</v>
      </c>
      <c r="D1691">
        <v>1877</v>
      </c>
      <c r="E1691">
        <v>1651</v>
      </c>
      <c r="F1691">
        <v>1788</v>
      </c>
      <c r="G1691">
        <v>1465</v>
      </c>
    </row>
    <row r="1692" spans="1:7" x14ac:dyDescent="0.3">
      <c r="A1692" s="1" t="s">
        <v>59</v>
      </c>
      <c r="B1692">
        <v>429</v>
      </c>
      <c r="C1692">
        <v>275</v>
      </c>
      <c r="D1692">
        <v>603</v>
      </c>
      <c r="E1692">
        <v>723</v>
      </c>
      <c r="F1692">
        <v>221</v>
      </c>
      <c r="G1692">
        <v>170</v>
      </c>
    </row>
    <row r="1693" spans="1:7" x14ac:dyDescent="0.3">
      <c r="A1693" s="1" t="s">
        <v>60</v>
      </c>
      <c r="B1693">
        <v>10</v>
      </c>
      <c r="C1693">
        <v>1</v>
      </c>
      <c r="D1693">
        <v>10</v>
      </c>
      <c r="E1693">
        <v>10</v>
      </c>
      <c r="F1693">
        <v>11</v>
      </c>
      <c r="G1693">
        <v>9</v>
      </c>
    </row>
    <row r="1694" spans="1:7" x14ac:dyDescent="0.3">
      <c r="A1694" s="1" t="s">
        <v>61</v>
      </c>
      <c r="B1694">
        <v>14220</v>
      </c>
      <c r="C1694">
        <v>1329</v>
      </c>
      <c r="D1694">
        <v>13098</v>
      </c>
      <c r="E1694">
        <v>13112</v>
      </c>
      <c r="F1694">
        <v>15737</v>
      </c>
      <c r="G1694">
        <v>14934</v>
      </c>
    </row>
    <row r="1695" spans="1:7" x14ac:dyDescent="0.3">
      <c r="A1695" s="1" t="s">
        <v>62</v>
      </c>
      <c r="B1695">
        <v>127</v>
      </c>
      <c r="C1695">
        <v>5</v>
      </c>
      <c r="D1695">
        <v>122</v>
      </c>
      <c r="E1695">
        <v>128</v>
      </c>
      <c r="F1695">
        <v>133</v>
      </c>
      <c r="G1695">
        <v>124</v>
      </c>
    </row>
    <row r="1696" spans="1:7" x14ac:dyDescent="0.3">
      <c r="A1696" s="1" t="s">
        <v>63</v>
      </c>
      <c r="B1696">
        <v>530</v>
      </c>
      <c r="C1696">
        <v>184</v>
      </c>
      <c r="D1696">
        <v>372</v>
      </c>
      <c r="E1696">
        <v>555</v>
      </c>
      <c r="F1696">
        <v>780</v>
      </c>
      <c r="G1696">
        <v>412</v>
      </c>
    </row>
    <row r="1697" spans="1:7" x14ac:dyDescent="0.3">
      <c r="A1697" s="1" t="s">
        <v>64</v>
      </c>
      <c r="B1697">
        <v>482</v>
      </c>
      <c r="C1697">
        <v>122</v>
      </c>
      <c r="D1697">
        <v>507</v>
      </c>
      <c r="E1697">
        <v>312</v>
      </c>
      <c r="F1697">
        <v>504</v>
      </c>
      <c r="G1697">
        <v>603</v>
      </c>
    </row>
    <row r="1698" spans="1:7" x14ac:dyDescent="0.3">
      <c r="A1698" s="1" t="s">
        <v>65</v>
      </c>
      <c r="B1698">
        <v>10</v>
      </c>
      <c r="C1698">
        <v>0</v>
      </c>
      <c r="D1698">
        <v>10</v>
      </c>
      <c r="E1698">
        <v>10</v>
      </c>
      <c r="F1698">
        <v>10</v>
      </c>
      <c r="G1698">
        <v>10</v>
      </c>
    </row>
    <row r="1699" spans="1:7" x14ac:dyDescent="0.3">
      <c r="A1699" s="1" t="s">
        <v>68</v>
      </c>
      <c r="B1699">
        <v>20685</v>
      </c>
      <c r="C1699">
        <v>1334</v>
      </c>
      <c r="D1699">
        <v>18855</v>
      </c>
      <c r="E1699">
        <v>20606</v>
      </c>
      <c r="F1699">
        <v>21928</v>
      </c>
      <c r="G1699">
        <v>21350</v>
      </c>
    </row>
    <row r="1700" spans="1:7" x14ac:dyDescent="0.3">
      <c r="A1700" s="1" t="s">
        <v>69</v>
      </c>
      <c r="B1700">
        <v>18521</v>
      </c>
      <c r="C1700">
        <v>1480</v>
      </c>
      <c r="D1700">
        <v>16457</v>
      </c>
      <c r="E1700">
        <v>18802</v>
      </c>
      <c r="F1700">
        <v>19982</v>
      </c>
      <c r="G1700">
        <v>18841</v>
      </c>
    </row>
    <row r="1701" spans="1:7" x14ac:dyDescent="0.3">
      <c r="A1701" s="1" t="s">
        <v>70</v>
      </c>
      <c r="B1701">
        <v>1714</v>
      </c>
      <c r="C1701">
        <v>139</v>
      </c>
      <c r="D1701">
        <v>1626</v>
      </c>
      <c r="E1701">
        <v>1578</v>
      </c>
      <c r="F1701">
        <v>1767</v>
      </c>
      <c r="G1701">
        <v>1885</v>
      </c>
    </row>
    <row r="1702" spans="1:7" x14ac:dyDescent="0.3">
      <c r="A1702" s="1" t="s">
        <v>71</v>
      </c>
      <c r="B1702">
        <v>1115</v>
      </c>
      <c r="C1702">
        <v>282</v>
      </c>
      <c r="D1702">
        <v>1235</v>
      </c>
      <c r="E1702">
        <v>1419</v>
      </c>
      <c r="F1702">
        <v>758</v>
      </c>
      <c r="G1702">
        <v>1047</v>
      </c>
    </row>
    <row r="1703" spans="1:7" x14ac:dyDescent="0.3">
      <c r="A1703" s="1" t="s">
        <v>72</v>
      </c>
      <c r="B1703">
        <v>13</v>
      </c>
      <c r="C1703">
        <v>1</v>
      </c>
      <c r="D1703">
        <v>13</v>
      </c>
      <c r="E1703">
        <v>13</v>
      </c>
      <c r="F1703">
        <v>14</v>
      </c>
      <c r="G1703">
        <v>12</v>
      </c>
    </row>
    <row r="1704" spans="1:7" x14ac:dyDescent="0.3">
      <c r="A1704" s="1" t="s">
        <v>73</v>
      </c>
      <c r="B1704">
        <v>15864</v>
      </c>
      <c r="C1704">
        <v>1552</v>
      </c>
      <c r="D1704">
        <v>15591</v>
      </c>
      <c r="E1704">
        <v>13855</v>
      </c>
      <c r="F1704">
        <v>16502</v>
      </c>
      <c r="G1704">
        <v>17509</v>
      </c>
    </row>
    <row r="1705" spans="1:7" x14ac:dyDescent="0.3">
      <c r="A1705" s="1" t="s">
        <v>74</v>
      </c>
      <c r="B1705">
        <v>182</v>
      </c>
      <c r="C1705">
        <v>13</v>
      </c>
      <c r="D1705">
        <v>172</v>
      </c>
      <c r="E1705">
        <v>193</v>
      </c>
      <c r="F1705">
        <v>194</v>
      </c>
      <c r="G1705">
        <v>171</v>
      </c>
    </row>
    <row r="1706" spans="1:7" x14ac:dyDescent="0.3">
      <c r="A1706" s="1" t="s">
        <v>75</v>
      </c>
      <c r="B1706">
        <v>372</v>
      </c>
      <c r="C1706">
        <v>65</v>
      </c>
      <c r="D1706">
        <v>293</v>
      </c>
      <c r="E1706">
        <v>359</v>
      </c>
      <c r="F1706">
        <v>449</v>
      </c>
      <c r="G1706">
        <v>389</v>
      </c>
    </row>
    <row r="1707" spans="1:7" x14ac:dyDescent="0.3">
      <c r="A1707" s="1" t="s">
        <v>76</v>
      </c>
      <c r="B1707">
        <v>339</v>
      </c>
      <c r="C1707">
        <v>65</v>
      </c>
      <c r="D1707">
        <v>288</v>
      </c>
      <c r="E1707">
        <v>280</v>
      </c>
      <c r="F1707">
        <v>415</v>
      </c>
      <c r="G1707">
        <v>370</v>
      </c>
    </row>
    <row r="1708" spans="1:7" x14ac:dyDescent="0.3">
      <c r="A1708" s="1" t="s">
        <v>77</v>
      </c>
      <c r="B1708">
        <v>9</v>
      </c>
      <c r="C1708">
        <v>1</v>
      </c>
      <c r="D1708">
        <v>8</v>
      </c>
      <c r="E1708">
        <v>9</v>
      </c>
      <c r="F1708">
        <v>10</v>
      </c>
      <c r="G1708">
        <v>9</v>
      </c>
    </row>
    <row r="1709" spans="1:7" x14ac:dyDescent="0.3">
      <c r="A1709" s="1" t="s">
        <v>80</v>
      </c>
      <c r="B1709">
        <v>19815</v>
      </c>
      <c r="C1709">
        <v>1483</v>
      </c>
      <c r="D1709">
        <v>17880</v>
      </c>
      <c r="E1709">
        <v>19716</v>
      </c>
      <c r="F1709">
        <v>21454</v>
      </c>
      <c r="G1709">
        <v>20212</v>
      </c>
    </row>
    <row r="1710" spans="1:7" x14ac:dyDescent="0.3">
      <c r="A1710" s="1" t="s">
        <v>81</v>
      </c>
      <c r="B1710">
        <v>17639</v>
      </c>
      <c r="C1710">
        <v>1403</v>
      </c>
      <c r="D1710">
        <v>15693</v>
      </c>
      <c r="E1710">
        <v>17680</v>
      </c>
      <c r="F1710">
        <v>18985</v>
      </c>
      <c r="G1710">
        <v>18196</v>
      </c>
    </row>
    <row r="1711" spans="1:7" x14ac:dyDescent="0.3">
      <c r="A1711" s="1" t="s">
        <v>82</v>
      </c>
      <c r="B1711">
        <v>1403</v>
      </c>
      <c r="C1711">
        <v>195</v>
      </c>
      <c r="D1711">
        <v>1413</v>
      </c>
      <c r="E1711">
        <v>1542</v>
      </c>
      <c r="F1711">
        <v>1124</v>
      </c>
      <c r="G1711">
        <v>1533</v>
      </c>
    </row>
    <row r="1712" spans="1:7" x14ac:dyDescent="0.3">
      <c r="A1712" s="1" t="s">
        <v>83</v>
      </c>
      <c r="B1712">
        <v>1594</v>
      </c>
      <c r="C1712">
        <v>415</v>
      </c>
      <c r="D1712">
        <v>1417</v>
      </c>
      <c r="E1712">
        <v>1099</v>
      </c>
      <c r="F1712">
        <v>1841</v>
      </c>
      <c r="G1712">
        <v>2018</v>
      </c>
    </row>
    <row r="1713" spans="1:7" x14ac:dyDescent="0.3">
      <c r="A1713" s="1" t="s">
        <v>84</v>
      </c>
      <c r="B1713">
        <v>10</v>
      </c>
      <c r="C1713">
        <v>0</v>
      </c>
      <c r="D1713">
        <v>11</v>
      </c>
      <c r="E1713">
        <v>10</v>
      </c>
      <c r="F1713">
        <v>10</v>
      </c>
      <c r="G1713">
        <v>10</v>
      </c>
    </row>
    <row r="1714" spans="1:7" x14ac:dyDescent="0.3">
      <c r="A1714" s="1" t="s">
        <v>85</v>
      </c>
      <c r="B1714">
        <v>4965</v>
      </c>
      <c r="C1714">
        <v>328</v>
      </c>
      <c r="D1714">
        <v>4583</v>
      </c>
      <c r="E1714">
        <v>5322</v>
      </c>
      <c r="F1714">
        <v>5134</v>
      </c>
      <c r="G1714">
        <v>4819</v>
      </c>
    </row>
    <row r="1715" spans="1:7" x14ac:dyDescent="0.3">
      <c r="A1715" s="1" t="s">
        <v>86</v>
      </c>
      <c r="B1715">
        <v>146</v>
      </c>
      <c r="C1715">
        <v>5</v>
      </c>
      <c r="D1715">
        <v>140</v>
      </c>
      <c r="E1715">
        <v>145</v>
      </c>
      <c r="F1715">
        <v>151</v>
      </c>
      <c r="G1715">
        <v>148</v>
      </c>
    </row>
    <row r="1716" spans="1:7" x14ac:dyDescent="0.3">
      <c r="A1716" s="1" t="s">
        <v>87</v>
      </c>
      <c r="B1716">
        <v>832</v>
      </c>
      <c r="C1716">
        <v>163</v>
      </c>
      <c r="D1716">
        <v>650</v>
      </c>
      <c r="E1716">
        <v>785</v>
      </c>
      <c r="F1716">
        <v>852</v>
      </c>
      <c r="G1716">
        <v>1043</v>
      </c>
    </row>
    <row r="1717" spans="1:7" x14ac:dyDescent="0.3">
      <c r="A1717" s="1" t="s">
        <v>88</v>
      </c>
      <c r="B1717">
        <v>299</v>
      </c>
      <c r="C1717">
        <v>73</v>
      </c>
      <c r="D1717">
        <v>246</v>
      </c>
      <c r="E1717">
        <v>265</v>
      </c>
      <c r="F1717">
        <v>277</v>
      </c>
      <c r="G1717">
        <v>407</v>
      </c>
    </row>
    <row r="1718" spans="1:7" x14ac:dyDescent="0.3">
      <c r="A1718" s="1" t="s">
        <v>89</v>
      </c>
      <c r="B1718">
        <v>9</v>
      </c>
      <c r="C1718">
        <v>0</v>
      </c>
      <c r="D1718">
        <v>9</v>
      </c>
      <c r="E1718">
        <v>9</v>
      </c>
      <c r="F1718">
        <v>9</v>
      </c>
      <c r="G1718">
        <v>10</v>
      </c>
    </row>
    <row r="1720" spans="1:7" x14ac:dyDescent="0.3">
      <c r="A1720" s="1" t="s">
        <v>208</v>
      </c>
    </row>
    <row r="1721" spans="1:7" x14ac:dyDescent="0.3">
      <c r="A1721" s="1" t="s">
        <v>0</v>
      </c>
      <c r="B1721" s="1" t="s">
        <v>1</v>
      </c>
      <c r="C1721" s="1" t="s">
        <v>2</v>
      </c>
      <c r="D1721" s="1" t="s">
        <v>3</v>
      </c>
      <c r="E1721" s="1" t="s">
        <v>4</v>
      </c>
      <c r="F1721" s="1" t="s">
        <v>5</v>
      </c>
      <c r="G1721" s="1" t="s">
        <v>6</v>
      </c>
    </row>
    <row r="1722" spans="1:7" x14ac:dyDescent="0.3">
      <c r="A1722" s="1" t="s">
        <v>20</v>
      </c>
      <c r="B1722">
        <v>20391</v>
      </c>
      <c r="C1722">
        <v>1312</v>
      </c>
      <c r="D1722">
        <v>18741</v>
      </c>
      <c r="E1722">
        <v>21562</v>
      </c>
      <c r="F1722">
        <v>21323</v>
      </c>
      <c r="G1722">
        <v>19939</v>
      </c>
    </row>
    <row r="1723" spans="1:7" x14ac:dyDescent="0.3">
      <c r="A1723" s="1" t="s">
        <v>21</v>
      </c>
      <c r="B1723">
        <v>22097</v>
      </c>
      <c r="C1723">
        <v>808</v>
      </c>
      <c r="D1723">
        <v>21072</v>
      </c>
      <c r="E1723">
        <v>22651</v>
      </c>
      <c r="F1723">
        <v>22827</v>
      </c>
      <c r="G1723">
        <v>21837</v>
      </c>
    </row>
    <row r="1724" spans="1:7" x14ac:dyDescent="0.3">
      <c r="A1724" s="1" t="s">
        <v>22</v>
      </c>
      <c r="B1724">
        <v>2490</v>
      </c>
      <c r="C1724">
        <v>348</v>
      </c>
      <c r="D1724">
        <v>2872</v>
      </c>
      <c r="E1724">
        <v>2152</v>
      </c>
      <c r="F1724">
        <v>2241</v>
      </c>
      <c r="G1724">
        <v>2694</v>
      </c>
    </row>
    <row r="1725" spans="1:7" x14ac:dyDescent="0.3">
      <c r="A1725" s="1" t="s">
        <v>23</v>
      </c>
      <c r="B1725">
        <v>986</v>
      </c>
      <c r="C1725">
        <v>222</v>
      </c>
      <c r="D1725">
        <v>1149</v>
      </c>
      <c r="E1725">
        <v>811</v>
      </c>
      <c r="F1725">
        <v>779</v>
      </c>
      <c r="G1725">
        <v>1205</v>
      </c>
    </row>
    <row r="1726" spans="1:7" x14ac:dyDescent="0.3">
      <c r="A1726" s="1" t="s">
        <v>24</v>
      </c>
      <c r="B1726">
        <v>11</v>
      </c>
      <c r="C1726">
        <v>1</v>
      </c>
      <c r="D1726">
        <v>10</v>
      </c>
      <c r="E1726">
        <v>12</v>
      </c>
      <c r="F1726">
        <v>12</v>
      </c>
      <c r="G1726">
        <v>11</v>
      </c>
    </row>
    <row r="1727" spans="1:7" x14ac:dyDescent="0.3">
      <c r="A1727" s="1" t="s">
        <v>25</v>
      </c>
      <c r="B1727">
        <v>12681</v>
      </c>
      <c r="C1727">
        <v>2598</v>
      </c>
      <c r="D1727">
        <v>15698</v>
      </c>
      <c r="E1727">
        <v>13287</v>
      </c>
      <c r="F1727">
        <v>9419</v>
      </c>
      <c r="G1727">
        <v>12318</v>
      </c>
    </row>
    <row r="1728" spans="1:7" x14ac:dyDescent="0.3">
      <c r="A1728" s="1" t="s">
        <v>26</v>
      </c>
      <c r="B1728">
        <v>128</v>
      </c>
      <c r="C1728">
        <v>5</v>
      </c>
      <c r="D1728">
        <v>124</v>
      </c>
      <c r="E1728">
        <v>133</v>
      </c>
      <c r="F1728">
        <v>132</v>
      </c>
      <c r="G1728">
        <v>124</v>
      </c>
    </row>
    <row r="1729" spans="1:7" x14ac:dyDescent="0.3">
      <c r="A1729" s="1" t="s">
        <v>27</v>
      </c>
      <c r="B1729">
        <v>639</v>
      </c>
      <c r="C1729">
        <v>61</v>
      </c>
      <c r="D1729">
        <v>548</v>
      </c>
      <c r="E1729">
        <v>661</v>
      </c>
      <c r="F1729">
        <v>660</v>
      </c>
      <c r="G1729">
        <v>686</v>
      </c>
    </row>
    <row r="1730" spans="1:7" x14ac:dyDescent="0.3">
      <c r="A1730" s="1" t="s">
        <v>28</v>
      </c>
      <c r="B1730">
        <v>736</v>
      </c>
      <c r="C1730">
        <v>81</v>
      </c>
      <c r="D1730">
        <v>634</v>
      </c>
      <c r="E1730">
        <v>737</v>
      </c>
      <c r="F1730">
        <v>745</v>
      </c>
      <c r="G1730">
        <v>831</v>
      </c>
    </row>
    <row r="1731" spans="1:7" x14ac:dyDescent="0.3">
      <c r="A1731" s="1" t="s">
        <v>29</v>
      </c>
      <c r="B1731">
        <v>10</v>
      </c>
      <c r="C1731">
        <v>1</v>
      </c>
      <c r="D1731">
        <v>9</v>
      </c>
      <c r="E1731">
        <v>10</v>
      </c>
      <c r="F1731">
        <v>11</v>
      </c>
      <c r="G1731">
        <v>9</v>
      </c>
    </row>
    <row r="1732" spans="1:7" x14ac:dyDescent="0.3">
      <c r="A1732" s="1" t="s">
        <v>32</v>
      </c>
      <c r="B1732">
        <v>20163</v>
      </c>
      <c r="C1732">
        <v>1431</v>
      </c>
      <c r="D1732">
        <v>18263</v>
      </c>
      <c r="E1732">
        <v>20671</v>
      </c>
      <c r="F1732">
        <v>21669</v>
      </c>
      <c r="G1732">
        <v>20049</v>
      </c>
    </row>
    <row r="1733" spans="1:7" x14ac:dyDescent="0.3">
      <c r="A1733" s="1" t="s">
        <v>33</v>
      </c>
      <c r="B1733">
        <v>22142</v>
      </c>
      <c r="C1733">
        <v>1278</v>
      </c>
      <c r="D1733">
        <v>20467</v>
      </c>
      <c r="E1733">
        <v>22631</v>
      </c>
      <c r="F1733">
        <v>23494</v>
      </c>
      <c r="G1733">
        <v>21977</v>
      </c>
    </row>
    <row r="1734" spans="1:7" x14ac:dyDescent="0.3">
      <c r="A1734" s="1" t="s">
        <v>34</v>
      </c>
      <c r="B1734">
        <v>2335</v>
      </c>
      <c r="C1734">
        <v>501</v>
      </c>
      <c r="D1734">
        <v>2675</v>
      </c>
      <c r="E1734">
        <v>1688</v>
      </c>
      <c r="F1734">
        <v>2196</v>
      </c>
      <c r="G1734">
        <v>2783</v>
      </c>
    </row>
    <row r="1735" spans="1:7" x14ac:dyDescent="0.3">
      <c r="A1735" s="1" t="s">
        <v>35</v>
      </c>
      <c r="B1735">
        <v>896</v>
      </c>
      <c r="C1735">
        <v>292</v>
      </c>
      <c r="D1735">
        <v>617</v>
      </c>
      <c r="E1735">
        <v>674</v>
      </c>
      <c r="F1735">
        <v>1186</v>
      </c>
      <c r="G1735">
        <v>1107</v>
      </c>
    </row>
    <row r="1736" spans="1:7" x14ac:dyDescent="0.3">
      <c r="A1736" s="1" t="s">
        <v>36</v>
      </c>
      <c r="B1736">
        <v>10</v>
      </c>
      <c r="C1736">
        <v>1</v>
      </c>
      <c r="D1736">
        <v>10</v>
      </c>
      <c r="E1736">
        <v>11</v>
      </c>
      <c r="F1736">
        <v>11</v>
      </c>
      <c r="G1736">
        <v>9</v>
      </c>
    </row>
    <row r="1737" spans="1:7" x14ac:dyDescent="0.3">
      <c r="A1737" s="1" t="s">
        <v>37</v>
      </c>
      <c r="B1737">
        <v>9751</v>
      </c>
      <c r="C1737">
        <v>411</v>
      </c>
      <c r="D1737">
        <v>9218</v>
      </c>
      <c r="E1737">
        <v>9724</v>
      </c>
      <c r="F1737">
        <v>10212</v>
      </c>
      <c r="G1737">
        <v>9848</v>
      </c>
    </row>
    <row r="1738" spans="1:7" x14ac:dyDescent="0.3">
      <c r="A1738" s="1" t="s">
        <v>38</v>
      </c>
      <c r="B1738">
        <v>209</v>
      </c>
      <c r="C1738">
        <v>19</v>
      </c>
      <c r="D1738">
        <v>193</v>
      </c>
      <c r="E1738">
        <v>207</v>
      </c>
      <c r="F1738">
        <v>236</v>
      </c>
      <c r="G1738">
        <v>201</v>
      </c>
    </row>
    <row r="1739" spans="1:7" x14ac:dyDescent="0.3">
      <c r="A1739" s="1" t="s">
        <v>39</v>
      </c>
      <c r="B1739">
        <v>582</v>
      </c>
      <c r="C1739">
        <v>155</v>
      </c>
      <c r="D1739">
        <v>410</v>
      </c>
      <c r="E1739">
        <v>546</v>
      </c>
      <c r="F1739">
        <v>587</v>
      </c>
      <c r="G1739">
        <v>785</v>
      </c>
    </row>
    <row r="1740" spans="1:7" x14ac:dyDescent="0.3">
      <c r="A1740" s="1" t="s">
        <v>40</v>
      </c>
      <c r="B1740">
        <v>748</v>
      </c>
      <c r="C1740">
        <v>135</v>
      </c>
      <c r="D1740">
        <v>692</v>
      </c>
      <c r="E1740">
        <v>794</v>
      </c>
      <c r="F1740">
        <v>910</v>
      </c>
      <c r="G1740">
        <v>595</v>
      </c>
    </row>
    <row r="1741" spans="1:7" x14ac:dyDescent="0.3">
      <c r="A1741" s="1" t="s">
        <v>41</v>
      </c>
      <c r="B1741">
        <v>10</v>
      </c>
      <c r="C1741">
        <v>1</v>
      </c>
      <c r="D1741">
        <v>9</v>
      </c>
      <c r="E1741">
        <v>10</v>
      </c>
      <c r="F1741">
        <v>11</v>
      </c>
      <c r="G1741">
        <v>10</v>
      </c>
    </row>
    <row r="1742" spans="1:7" x14ac:dyDescent="0.3">
      <c r="A1742" s="1" t="s">
        <v>44</v>
      </c>
      <c r="B1742">
        <v>18681</v>
      </c>
      <c r="C1742">
        <v>1243</v>
      </c>
      <c r="D1742">
        <v>17046</v>
      </c>
      <c r="E1742">
        <v>18739</v>
      </c>
      <c r="F1742">
        <v>20067</v>
      </c>
      <c r="G1742">
        <v>18873</v>
      </c>
    </row>
    <row r="1743" spans="1:7" x14ac:dyDescent="0.3">
      <c r="A1743" s="1" t="s">
        <v>45</v>
      </c>
      <c r="B1743">
        <v>20960</v>
      </c>
      <c r="C1743">
        <v>1124</v>
      </c>
      <c r="D1743">
        <v>19376</v>
      </c>
      <c r="E1743">
        <v>21045</v>
      </c>
      <c r="F1743">
        <v>21984</v>
      </c>
      <c r="G1743">
        <v>21437</v>
      </c>
    </row>
    <row r="1744" spans="1:7" x14ac:dyDescent="0.3">
      <c r="A1744" s="1" t="s">
        <v>46</v>
      </c>
      <c r="B1744">
        <v>1017</v>
      </c>
      <c r="C1744">
        <v>326</v>
      </c>
      <c r="D1744">
        <v>876</v>
      </c>
      <c r="E1744">
        <v>709</v>
      </c>
      <c r="F1744">
        <v>1013</v>
      </c>
      <c r="G1744">
        <v>1469</v>
      </c>
    </row>
    <row r="1745" spans="1:7" x14ac:dyDescent="0.3">
      <c r="A1745" s="1" t="s">
        <v>47</v>
      </c>
      <c r="B1745">
        <v>709</v>
      </c>
      <c r="C1745">
        <v>56</v>
      </c>
      <c r="D1745">
        <v>775</v>
      </c>
      <c r="E1745">
        <v>735</v>
      </c>
      <c r="F1745">
        <v>662</v>
      </c>
      <c r="G1745">
        <v>664</v>
      </c>
    </row>
    <row r="1746" spans="1:7" x14ac:dyDescent="0.3">
      <c r="A1746" s="1" t="s">
        <v>48</v>
      </c>
      <c r="B1746">
        <v>10</v>
      </c>
      <c r="C1746">
        <v>1</v>
      </c>
      <c r="D1746">
        <v>9</v>
      </c>
      <c r="E1746">
        <v>10</v>
      </c>
      <c r="F1746">
        <v>10</v>
      </c>
      <c r="G1746">
        <v>10</v>
      </c>
    </row>
    <row r="1747" spans="1:7" x14ac:dyDescent="0.3">
      <c r="A1747" s="1" t="s">
        <v>49</v>
      </c>
      <c r="B1747">
        <v>4591</v>
      </c>
      <c r="C1747">
        <v>485</v>
      </c>
      <c r="D1747">
        <v>4824</v>
      </c>
      <c r="E1747">
        <v>4502</v>
      </c>
      <c r="F1747">
        <v>3957</v>
      </c>
      <c r="G1747">
        <v>5083</v>
      </c>
    </row>
    <row r="1748" spans="1:7" x14ac:dyDescent="0.3">
      <c r="A1748" s="1" t="s">
        <v>50</v>
      </c>
      <c r="B1748">
        <v>152</v>
      </c>
      <c r="C1748">
        <v>4</v>
      </c>
      <c r="D1748">
        <v>150</v>
      </c>
      <c r="E1748">
        <v>152</v>
      </c>
      <c r="F1748">
        <v>157</v>
      </c>
      <c r="G1748">
        <v>148</v>
      </c>
    </row>
    <row r="1749" spans="1:7" x14ac:dyDescent="0.3">
      <c r="A1749" s="1" t="s">
        <v>51</v>
      </c>
      <c r="B1749">
        <v>551</v>
      </c>
      <c r="C1749">
        <v>141</v>
      </c>
      <c r="D1749">
        <v>383</v>
      </c>
      <c r="E1749">
        <v>487</v>
      </c>
      <c r="F1749">
        <v>680</v>
      </c>
      <c r="G1749">
        <v>655</v>
      </c>
    </row>
    <row r="1750" spans="1:7" x14ac:dyDescent="0.3">
      <c r="A1750" s="1" t="s">
        <v>52</v>
      </c>
      <c r="B1750">
        <v>455</v>
      </c>
      <c r="C1750">
        <v>73</v>
      </c>
      <c r="D1750">
        <v>398</v>
      </c>
      <c r="E1750">
        <v>492</v>
      </c>
      <c r="F1750">
        <v>540</v>
      </c>
      <c r="G1750">
        <v>390</v>
      </c>
    </row>
    <row r="1751" spans="1:7" x14ac:dyDescent="0.3">
      <c r="A1751" s="1" t="s">
        <v>53</v>
      </c>
      <c r="B1751">
        <v>10</v>
      </c>
      <c r="C1751">
        <v>0</v>
      </c>
      <c r="D1751">
        <v>9</v>
      </c>
      <c r="E1751">
        <v>10</v>
      </c>
      <c r="F1751">
        <v>10</v>
      </c>
      <c r="G1751">
        <v>10</v>
      </c>
    </row>
    <row r="1752" spans="1:7" x14ac:dyDescent="0.3">
      <c r="A1752" s="1" t="s">
        <v>56</v>
      </c>
      <c r="B1752">
        <v>22916</v>
      </c>
      <c r="C1752">
        <v>1325</v>
      </c>
      <c r="D1752">
        <v>21322</v>
      </c>
      <c r="E1752">
        <v>22461</v>
      </c>
      <c r="F1752">
        <v>24400</v>
      </c>
      <c r="G1752">
        <v>23480</v>
      </c>
    </row>
    <row r="1753" spans="1:7" x14ac:dyDescent="0.3">
      <c r="A1753" s="1" t="s">
        <v>57</v>
      </c>
      <c r="B1753">
        <v>20713</v>
      </c>
      <c r="C1753">
        <v>1261</v>
      </c>
      <c r="D1753">
        <v>19034</v>
      </c>
      <c r="E1753">
        <v>21309</v>
      </c>
      <c r="F1753">
        <v>21966</v>
      </c>
      <c r="G1753">
        <v>20546</v>
      </c>
    </row>
    <row r="1754" spans="1:7" x14ac:dyDescent="0.3">
      <c r="A1754" s="1" t="s">
        <v>58</v>
      </c>
      <c r="B1754">
        <v>1713</v>
      </c>
      <c r="C1754">
        <v>224</v>
      </c>
      <c r="D1754">
        <v>1755</v>
      </c>
      <c r="E1754">
        <v>1504</v>
      </c>
      <c r="F1754">
        <v>2010</v>
      </c>
      <c r="G1754">
        <v>1583</v>
      </c>
    </row>
    <row r="1755" spans="1:7" x14ac:dyDescent="0.3">
      <c r="A1755" s="1" t="s">
        <v>59</v>
      </c>
      <c r="B1755">
        <v>488</v>
      </c>
      <c r="C1755">
        <v>283</v>
      </c>
      <c r="D1755">
        <v>717</v>
      </c>
      <c r="E1755">
        <v>745</v>
      </c>
      <c r="F1755">
        <v>275</v>
      </c>
      <c r="G1755">
        <v>213</v>
      </c>
    </row>
    <row r="1756" spans="1:7" x14ac:dyDescent="0.3">
      <c r="A1756" s="1" t="s">
        <v>60</v>
      </c>
      <c r="B1756">
        <v>11</v>
      </c>
      <c r="C1756">
        <v>1</v>
      </c>
      <c r="D1756">
        <v>10</v>
      </c>
      <c r="E1756">
        <v>11</v>
      </c>
      <c r="F1756">
        <v>11</v>
      </c>
      <c r="G1756">
        <v>11</v>
      </c>
    </row>
    <row r="1757" spans="1:7" x14ac:dyDescent="0.3">
      <c r="A1757" s="1" t="s">
        <v>61</v>
      </c>
      <c r="B1757">
        <v>11153</v>
      </c>
      <c r="C1757">
        <v>1104</v>
      </c>
      <c r="D1757">
        <v>10079</v>
      </c>
      <c r="E1757">
        <v>10378</v>
      </c>
      <c r="F1757">
        <v>12389</v>
      </c>
      <c r="G1757">
        <v>11766</v>
      </c>
    </row>
    <row r="1758" spans="1:7" x14ac:dyDescent="0.3">
      <c r="A1758" s="1" t="s">
        <v>62</v>
      </c>
      <c r="B1758">
        <v>125</v>
      </c>
      <c r="C1758">
        <v>5</v>
      </c>
      <c r="D1758">
        <v>119</v>
      </c>
      <c r="E1758">
        <v>125</v>
      </c>
      <c r="F1758">
        <v>132</v>
      </c>
      <c r="G1758">
        <v>126</v>
      </c>
    </row>
    <row r="1759" spans="1:7" x14ac:dyDescent="0.3">
      <c r="A1759" s="1" t="s">
        <v>63</v>
      </c>
      <c r="B1759">
        <v>591</v>
      </c>
      <c r="C1759">
        <v>170</v>
      </c>
      <c r="D1759">
        <v>445</v>
      </c>
      <c r="E1759">
        <v>644</v>
      </c>
      <c r="F1759">
        <v>807</v>
      </c>
      <c r="G1759">
        <v>466</v>
      </c>
    </row>
    <row r="1760" spans="1:7" x14ac:dyDescent="0.3">
      <c r="A1760" s="1" t="s">
        <v>64</v>
      </c>
      <c r="B1760">
        <v>493</v>
      </c>
      <c r="C1760">
        <v>136</v>
      </c>
      <c r="D1760">
        <v>520</v>
      </c>
      <c r="E1760">
        <v>303</v>
      </c>
      <c r="F1760">
        <v>522</v>
      </c>
      <c r="G1760">
        <v>626</v>
      </c>
    </row>
    <row r="1761" spans="1:7" x14ac:dyDescent="0.3">
      <c r="A1761" s="1" t="s">
        <v>65</v>
      </c>
      <c r="B1761">
        <v>10</v>
      </c>
      <c r="C1761">
        <v>1</v>
      </c>
      <c r="D1761">
        <v>9</v>
      </c>
      <c r="E1761">
        <v>10</v>
      </c>
      <c r="F1761">
        <v>9</v>
      </c>
      <c r="G1761">
        <v>10</v>
      </c>
    </row>
    <row r="1762" spans="1:7" x14ac:dyDescent="0.3">
      <c r="A1762" s="1" t="s">
        <v>68</v>
      </c>
      <c r="B1762">
        <v>21990</v>
      </c>
      <c r="C1762">
        <v>1359</v>
      </c>
      <c r="D1762">
        <v>20243</v>
      </c>
      <c r="E1762">
        <v>21613</v>
      </c>
      <c r="F1762">
        <v>23269</v>
      </c>
      <c r="G1762">
        <v>22834</v>
      </c>
    </row>
    <row r="1763" spans="1:7" x14ac:dyDescent="0.3">
      <c r="A1763" s="1" t="s">
        <v>69</v>
      </c>
      <c r="B1763">
        <v>20620</v>
      </c>
      <c r="C1763">
        <v>1502</v>
      </c>
      <c r="D1763">
        <v>18567</v>
      </c>
      <c r="E1763">
        <v>20698</v>
      </c>
      <c r="F1763">
        <v>22152</v>
      </c>
      <c r="G1763">
        <v>21062</v>
      </c>
    </row>
    <row r="1764" spans="1:7" x14ac:dyDescent="0.3">
      <c r="A1764" s="1" t="s">
        <v>70</v>
      </c>
      <c r="B1764">
        <v>1685</v>
      </c>
      <c r="C1764">
        <v>124</v>
      </c>
      <c r="D1764">
        <v>1613</v>
      </c>
      <c r="E1764">
        <v>1568</v>
      </c>
      <c r="F1764">
        <v>1848</v>
      </c>
      <c r="G1764">
        <v>1710</v>
      </c>
    </row>
    <row r="1765" spans="1:7" x14ac:dyDescent="0.3">
      <c r="A1765" s="1" t="s">
        <v>71</v>
      </c>
      <c r="B1765">
        <v>1250</v>
      </c>
      <c r="C1765">
        <v>298</v>
      </c>
      <c r="D1765">
        <v>1224</v>
      </c>
      <c r="E1765">
        <v>1675</v>
      </c>
      <c r="F1765">
        <v>999</v>
      </c>
      <c r="G1765">
        <v>1101</v>
      </c>
    </row>
    <row r="1766" spans="1:7" x14ac:dyDescent="0.3">
      <c r="A1766" s="1" t="s">
        <v>72</v>
      </c>
      <c r="B1766">
        <v>12</v>
      </c>
      <c r="C1766">
        <v>1</v>
      </c>
      <c r="D1766">
        <v>12</v>
      </c>
      <c r="E1766">
        <v>13</v>
      </c>
      <c r="F1766">
        <v>14</v>
      </c>
      <c r="G1766">
        <v>12</v>
      </c>
    </row>
    <row r="1767" spans="1:7" x14ac:dyDescent="0.3">
      <c r="A1767" s="1" t="s">
        <v>73</v>
      </c>
      <c r="B1767">
        <v>12591</v>
      </c>
      <c r="C1767">
        <v>1150</v>
      </c>
      <c r="D1767">
        <v>12387</v>
      </c>
      <c r="E1767">
        <v>11095</v>
      </c>
      <c r="F1767">
        <v>13094</v>
      </c>
      <c r="G1767">
        <v>13789</v>
      </c>
    </row>
    <row r="1768" spans="1:7" x14ac:dyDescent="0.3">
      <c r="A1768" s="1" t="s">
        <v>74</v>
      </c>
      <c r="B1768">
        <v>174</v>
      </c>
      <c r="C1768">
        <v>12</v>
      </c>
      <c r="D1768">
        <v>162</v>
      </c>
      <c r="E1768">
        <v>185</v>
      </c>
      <c r="F1768">
        <v>183</v>
      </c>
      <c r="G1768">
        <v>165</v>
      </c>
    </row>
    <row r="1769" spans="1:7" x14ac:dyDescent="0.3">
      <c r="A1769" s="1" t="s">
        <v>75</v>
      </c>
      <c r="B1769">
        <v>412</v>
      </c>
      <c r="C1769">
        <v>61</v>
      </c>
      <c r="D1769">
        <v>331</v>
      </c>
      <c r="E1769">
        <v>401</v>
      </c>
      <c r="F1769">
        <v>466</v>
      </c>
      <c r="G1769">
        <v>451</v>
      </c>
    </row>
    <row r="1770" spans="1:7" x14ac:dyDescent="0.3">
      <c r="A1770" s="1" t="s">
        <v>76</v>
      </c>
      <c r="B1770">
        <v>416</v>
      </c>
      <c r="C1770">
        <v>81</v>
      </c>
      <c r="D1770">
        <v>348</v>
      </c>
      <c r="E1770">
        <v>348</v>
      </c>
      <c r="F1770">
        <v>512</v>
      </c>
      <c r="G1770">
        <v>454</v>
      </c>
    </row>
    <row r="1771" spans="1:7" x14ac:dyDescent="0.3">
      <c r="A1771" s="1" t="s">
        <v>77</v>
      </c>
      <c r="B1771">
        <v>9</v>
      </c>
      <c r="C1771">
        <v>1</v>
      </c>
      <c r="D1771">
        <v>8</v>
      </c>
      <c r="E1771">
        <v>9</v>
      </c>
      <c r="F1771">
        <v>9</v>
      </c>
      <c r="G1771">
        <v>9</v>
      </c>
    </row>
    <row r="1772" spans="1:7" x14ac:dyDescent="0.3">
      <c r="A1772" s="1" t="s">
        <v>80</v>
      </c>
      <c r="B1772">
        <v>20691</v>
      </c>
      <c r="C1772">
        <v>1438</v>
      </c>
      <c r="D1772">
        <v>18884</v>
      </c>
      <c r="E1772">
        <v>20290</v>
      </c>
      <c r="F1772">
        <v>22206</v>
      </c>
      <c r="G1772">
        <v>21384</v>
      </c>
    </row>
    <row r="1773" spans="1:7" x14ac:dyDescent="0.3">
      <c r="A1773" s="1" t="s">
        <v>81</v>
      </c>
      <c r="B1773">
        <v>19466</v>
      </c>
      <c r="C1773">
        <v>1533</v>
      </c>
      <c r="D1773">
        <v>17472</v>
      </c>
      <c r="E1773">
        <v>19172</v>
      </c>
      <c r="F1773">
        <v>21042</v>
      </c>
      <c r="G1773">
        <v>20177</v>
      </c>
    </row>
    <row r="1774" spans="1:7" x14ac:dyDescent="0.3">
      <c r="A1774" s="1" t="s">
        <v>82</v>
      </c>
      <c r="B1774">
        <v>1386</v>
      </c>
      <c r="C1774">
        <v>334</v>
      </c>
      <c r="D1774">
        <v>1605</v>
      </c>
      <c r="E1774">
        <v>1485</v>
      </c>
      <c r="F1774">
        <v>891</v>
      </c>
      <c r="G1774">
        <v>1564</v>
      </c>
    </row>
    <row r="1775" spans="1:7" x14ac:dyDescent="0.3">
      <c r="A1775" s="1" t="s">
        <v>83</v>
      </c>
      <c r="B1775">
        <v>1700</v>
      </c>
      <c r="C1775">
        <v>403</v>
      </c>
      <c r="D1775">
        <v>1522</v>
      </c>
      <c r="E1775">
        <v>1227</v>
      </c>
      <c r="F1775">
        <v>1926</v>
      </c>
      <c r="G1775">
        <v>2126</v>
      </c>
    </row>
    <row r="1776" spans="1:7" x14ac:dyDescent="0.3">
      <c r="A1776" s="1" t="s">
        <v>84</v>
      </c>
      <c r="B1776">
        <v>10</v>
      </c>
      <c r="C1776">
        <v>1</v>
      </c>
      <c r="D1776">
        <v>10</v>
      </c>
      <c r="E1776">
        <v>9</v>
      </c>
      <c r="F1776">
        <v>10</v>
      </c>
      <c r="G1776">
        <v>10</v>
      </c>
    </row>
    <row r="1777" spans="1:7" x14ac:dyDescent="0.3">
      <c r="A1777" s="1" t="s">
        <v>85</v>
      </c>
      <c r="B1777">
        <v>4140</v>
      </c>
      <c r="C1777">
        <v>275</v>
      </c>
      <c r="D1777">
        <v>3843</v>
      </c>
      <c r="E1777">
        <v>4455</v>
      </c>
      <c r="F1777">
        <v>4273</v>
      </c>
      <c r="G1777">
        <v>3990</v>
      </c>
    </row>
    <row r="1778" spans="1:7" x14ac:dyDescent="0.3">
      <c r="A1778" s="1" t="s">
        <v>86</v>
      </c>
      <c r="B1778">
        <v>143</v>
      </c>
      <c r="C1778">
        <v>6</v>
      </c>
      <c r="D1778">
        <v>136</v>
      </c>
      <c r="E1778">
        <v>141</v>
      </c>
      <c r="F1778">
        <v>150</v>
      </c>
      <c r="G1778">
        <v>143</v>
      </c>
    </row>
    <row r="1779" spans="1:7" x14ac:dyDescent="0.3">
      <c r="A1779" s="1" t="s">
        <v>87</v>
      </c>
      <c r="B1779">
        <v>841</v>
      </c>
      <c r="C1779">
        <v>211</v>
      </c>
      <c r="D1779">
        <v>646</v>
      </c>
      <c r="E1779">
        <v>723</v>
      </c>
      <c r="F1779">
        <v>871</v>
      </c>
      <c r="G1779">
        <v>1126</v>
      </c>
    </row>
    <row r="1780" spans="1:7" x14ac:dyDescent="0.3">
      <c r="A1780" s="1" t="s">
        <v>88</v>
      </c>
      <c r="B1780">
        <v>338</v>
      </c>
      <c r="C1780">
        <v>80</v>
      </c>
      <c r="D1780">
        <v>274</v>
      </c>
      <c r="E1780">
        <v>311</v>
      </c>
      <c r="F1780">
        <v>312</v>
      </c>
      <c r="G1780">
        <v>455</v>
      </c>
    </row>
    <row r="1781" spans="1:7" x14ac:dyDescent="0.3">
      <c r="A1781" s="1" t="s">
        <v>89</v>
      </c>
      <c r="B1781">
        <v>9</v>
      </c>
      <c r="C1781">
        <v>1</v>
      </c>
      <c r="D1781">
        <v>8</v>
      </c>
      <c r="E1781">
        <v>10</v>
      </c>
      <c r="F1781">
        <v>9</v>
      </c>
      <c r="G1781">
        <v>9</v>
      </c>
    </row>
    <row r="1783" spans="1:7" x14ac:dyDescent="0.3">
      <c r="A1783" s="1" t="s">
        <v>212</v>
      </c>
    </row>
    <row r="1784" spans="1:7" x14ac:dyDescent="0.3">
      <c r="A1784" s="1" t="s">
        <v>0</v>
      </c>
      <c r="B1784" s="1" t="s">
        <v>1</v>
      </c>
      <c r="C1784" s="1" t="s">
        <v>2</v>
      </c>
      <c r="D1784" s="1" t="s">
        <v>3</v>
      </c>
      <c r="E1784" s="1" t="s">
        <v>4</v>
      </c>
      <c r="F1784" s="1" t="s">
        <v>5</v>
      </c>
      <c r="G1784" s="1" t="s">
        <v>6</v>
      </c>
    </row>
    <row r="1785" spans="1:7" x14ac:dyDescent="0.3">
      <c r="A1785" s="1" t="s">
        <v>20</v>
      </c>
      <c r="B1785">
        <v>22226</v>
      </c>
      <c r="C1785">
        <v>1128</v>
      </c>
      <c r="D1785">
        <v>20984</v>
      </c>
      <c r="E1785">
        <v>23496</v>
      </c>
      <c r="F1785">
        <v>22787</v>
      </c>
      <c r="G1785">
        <v>21636</v>
      </c>
    </row>
    <row r="1786" spans="1:7" x14ac:dyDescent="0.3">
      <c r="A1786" s="1" t="s">
        <v>21</v>
      </c>
      <c r="B1786">
        <v>24490</v>
      </c>
      <c r="C1786">
        <v>822</v>
      </c>
      <c r="D1786">
        <v>23433</v>
      </c>
      <c r="E1786">
        <v>24913</v>
      </c>
      <c r="F1786">
        <v>25322</v>
      </c>
      <c r="G1786">
        <v>24292</v>
      </c>
    </row>
    <row r="1787" spans="1:7" x14ac:dyDescent="0.3">
      <c r="A1787" s="1" t="s">
        <v>22</v>
      </c>
      <c r="B1787">
        <v>3032</v>
      </c>
      <c r="C1787">
        <v>488</v>
      </c>
      <c r="D1787">
        <v>3660</v>
      </c>
      <c r="E1787">
        <v>2573</v>
      </c>
      <c r="F1787">
        <v>2730</v>
      </c>
      <c r="G1787">
        <v>3165</v>
      </c>
    </row>
    <row r="1788" spans="1:7" x14ac:dyDescent="0.3">
      <c r="A1788" s="1" t="s">
        <v>23</v>
      </c>
      <c r="B1788">
        <v>1165</v>
      </c>
      <c r="C1788">
        <v>222</v>
      </c>
      <c r="D1788">
        <v>1285</v>
      </c>
      <c r="E1788">
        <v>957</v>
      </c>
      <c r="F1788">
        <v>1002</v>
      </c>
      <c r="G1788">
        <v>1417</v>
      </c>
    </row>
    <row r="1789" spans="1:7" x14ac:dyDescent="0.3">
      <c r="A1789" s="1" t="s">
        <v>24</v>
      </c>
      <c r="B1789">
        <v>12</v>
      </c>
      <c r="C1789">
        <v>1</v>
      </c>
      <c r="D1789">
        <v>11</v>
      </c>
      <c r="E1789">
        <v>12</v>
      </c>
      <c r="F1789">
        <v>14</v>
      </c>
      <c r="G1789">
        <v>12</v>
      </c>
    </row>
    <row r="1790" spans="1:7" x14ac:dyDescent="0.3">
      <c r="A1790" s="1" t="s">
        <v>25</v>
      </c>
      <c r="B1790">
        <v>13414</v>
      </c>
      <c r="C1790">
        <v>3088</v>
      </c>
      <c r="D1790">
        <v>16985</v>
      </c>
      <c r="E1790">
        <v>14096</v>
      </c>
      <c r="F1790">
        <v>9505</v>
      </c>
      <c r="G1790">
        <v>13070</v>
      </c>
    </row>
    <row r="1791" spans="1:7" x14ac:dyDescent="0.3">
      <c r="A1791" s="1" t="s">
        <v>26</v>
      </c>
      <c r="B1791">
        <v>133</v>
      </c>
      <c r="C1791">
        <v>4</v>
      </c>
      <c r="D1791">
        <v>129</v>
      </c>
      <c r="E1791">
        <v>136</v>
      </c>
      <c r="F1791">
        <v>137</v>
      </c>
      <c r="G1791">
        <v>130</v>
      </c>
    </row>
    <row r="1792" spans="1:7" x14ac:dyDescent="0.3">
      <c r="A1792" s="1" t="s">
        <v>27</v>
      </c>
      <c r="B1792">
        <v>739</v>
      </c>
      <c r="C1792">
        <v>63</v>
      </c>
      <c r="D1792">
        <v>654</v>
      </c>
      <c r="E1792">
        <v>806</v>
      </c>
      <c r="F1792">
        <v>738</v>
      </c>
      <c r="G1792">
        <v>758</v>
      </c>
    </row>
    <row r="1793" spans="1:7" x14ac:dyDescent="0.3">
      <c r="A1793" s="1" t="s">
        <v>28</v>
      </c>
      <c r="B1793">
        <v>887</v>
      </c>
      <c r="C1793">
        <v>107</v>
      </c>
      <c r="D1793">
        <v>739</v>
      </c>
      <c r="E1793">
        <v>896</v>
      </c>
      <c r="F1793">
        <v>923</v>
      </c>
      <c r="G1793">
        <v>992</v>
      </c>
    </row>
    <row r="1794" spans="1:7" x14ac:dyDescent="0.3">
      <c r="A1794" s="1" t="s">
        <v>29</v>
      </c>
      <c r="B1794">
        <v>10</v>
      </c>
      <c r="C1794">
        <v>1</v>
      </c>
      <c r="D1794">
        <v>10</v>
      </c>
      <c r="E1794">
        <v>10</v>
      </c>
      <c r="F1794">
        <v>12</v>
      </c>
      <c r="G1794">
        <v>10</v>
      </c>
    </row>
    <row r="1795" spans="1:7" x14ac:dyDescent="0.3">
      <c r="A1795" s="1" t="s">
        <v>32</v>
      </c>
      <c r="B1795">
        <v>22199</v>
      </c>
      <c r="C1795">
        <v>1411</v>
      </c>
      <c r="D1795">
        <v>20347</v>
      </c>
      <c r="E1795">
        <v>22920</v>
      </c>
      <c r="F1795">
        <v>23596</v>
      </c>
      <c r="G1795">
        <v>21934</v>
      </c>
    </row>
    <row r="1796" spans="1:7" x14ac:dyDescent="0.3">
      <c r="A1796" s="1" t="s">
        <v>33</v>
      </c>
      <c r="B1796">
        <v>24310</v>
      </c>
      <c r="C1796">
        <v>1278</v>
      </c>
      <c r="D1796">
        <v>22666</v>
      </c>
      <c r="E1796">
        <v>24891</v>
      </c>
      <c r="F1796">
        <v>25645</v>
      </c>
      <c r="G1796">
        <v>24036</v>
      </c>
    </row>
    <row r="1797" spans="1:7" x14ac:dyDescent="0.3">
      <c r="A1797" s="1" t="s">
        <v>34</v>
      </c>
      <c r="B1797">
        <v>2493</v>
      </c>
      <c r="C1797">
        <v>483</v>
      </c>
      <c r="D1797">
        <v>2794</v>
      </c>
      <c r="E1797">
        <v>1834</v>
      </c>
      <c r="F1797">
        <v>2434</v>
      </c>
      <c r="G1797">
        <v>2908</v>
      </c>
    </row>
    <row r="1798" spans="1:7" x14ac:dyDescent="0.3">
      <c r="A1798" s="1" t="s">
        <v>35</v>
      </c>
      <c r="B1798">
        <v>1031</v>
      </c>
      <c r="C1798">
        <v>225</v>
      </c>
      <c r="D1798">
        <v>814</v>
      </c>
      <c r="E1798">
        <v>871</v>
      </c>
      <c r="F1798">
        <v>1285</v>
      </c>
      <c r="G1798">
        <v>1154</v>
      </c>
    </row>
    <row r="1799" spans="1:7" x14ac:dyDescent="0.3">
      <c r="A1799" s="1" t="s">
        <v>36</v>
      </c>
      <c r="B1799">
        <v>12</v>
      </c>
      <c r="C1799">
        <v>1</v>
      </c>
      <c r="D1799">
        <v>12</v>
      </c>
      <c r="E1799">
        <v>12</v>
      </c>
      <c r="F1799">
        <v>12</v>
      </c>
      <c r="G1799">
        <v>10</v>
      </c>
    </row>
    <row r="1800" spans="1:7" x14ac:dyDescent="0.3">
      <c r="A1800" s="1" t="s">
        <v>37</v>
      </c>
      <c r="B1800">
        <v>7368</v>
      </c>
      <c r="C1800">
        <v>336</v>
      </c>
      <c r="D1800">
        <v>6935</v>
      </c>
      <c r="E1800">
        <v>7307</v>
      </c>
      <c r="F1800">
        <v>7727</v>
      </c>
      <c r="G1800">
        <v>7504</v>
      </c>
    </row>
    <row r="1801" spans="1:7" x14ac:dyDescent="0.3">
      <c r="A1801" s="1" t="s">
        <v>38</v>
      </c>
      <c r="B1801">
        <v>203</v>
      </c>
      <c r="C1801">
        <v>13</v>
      </c>
      <c r="D1801">
        <v>190</v>
      </c>
      <c r="E1801">
        <v>198</v>
      </c>
      <c r="F1801">
        <v>221</v>
      </c>
      <c r="G1801">
        <v>202</v>
      </c>
    </row>
    <row r="1802" spans="1:7" x14ac:dyDescent="0.3">
      <c r="A1802" s="1" t="s">
        <v>39</v>
      </c>
      <c r="B1802">
        <v>658</v>
      </c>
      <c r="C1802">
        <v>174</v>
      </c>
      <c r="D1802">
        <v>465</v>
      </c>
      <c r="E1802">
        <v>610</v>
      </c>
      <c r="F1802">
        <v>672</v>
      </c>
      <c r="G1802">
        <v>884</v>
      </c>
    </row>
    <row r="1803" spans="1:7" x14ac:dyDescent="0.3">
      <c r="A1803" s="1" t="s">
        <v>40</v>
      </c>
      <c r="B1803">
        <v>925</v>
      </c>
      <c r="C1803">
        <v>157</v>
      </c>
      <c r="D1803">
        <v>844</v>
      </c>
      <c r="E1803">
        <v>988</v>
      </c>
      <c r="F1803">
        <v>1112</v>
      </c>
      <c r="G1803">
        <v>757</v>
      </c>
    </row>
    <row r="1804" spans="1:7" x14ac:dyDescent="0.3">
      <c r="A1804" s="1" t="s">
        <v>41</v>
      </c>
      <c r="B1804">
        <v>11</v>
      </c>
      <c r="C1804">
        <v>1</v>
      </c>
      <c r="D1804">
        <v>10</v>
      </c>
      <c r="E1804">
        <v>11</v>
      </c>
      <c r="F1804">
        <v>12</v>
      </c>
      <c r="G1804">
        <v>12</v>
      </c>
    </row>
    <row r="1805" spans="1:7" x14ac:dyDescent="0.3">
      <c r="A1805" s="1" t="s">
        <v>44</v>
      </c>
      <c r="B1805">
        <v>20686</v>
      </c>
      <c r="C1805">
        <v>1164</v>
      </c>
      <c r="D1805">
        <v>19145</v>
      </c>
      <c r="E1805">
        <v>20999</v>
      </c>
      <c r="F1805">
        <v>21948</v>
      </c>
      <c r="G1805">
        <v>20652</v>
      </c>
    </row>
    <row r="1806" spans="1:7" x14ac:dyDescent="0.3">
      <c r="A1806" s="1" t="s">
        <v>45</v>
      </c>
      <c r="B1806">
        <v>23163</v>
      </c>
      <c r="C1806">
        <v>1113</v>
      </c>
      <c r="D1806">
        <v>21587</v>
      </c>
      <c r="E1806">
        <v>23271</v>
      </c>
      <c r="F1806">
        <v>24167</v>
      </c>
      <c r="G1806">
        <v>23628</v>
      </c>
    </row>
    <row r="1807" spans="1:7" x14ac:dyDescent="0.3">
      <c r="A1807" s="1" t="s">
        <v>46</v>
      </c>
      <c r="B1807">
        <v>1187</v>
      </c>
      <c r="C1807">
        <v>457</v>
      </c>
      <c r="D1807">
        <v>1060</v>
      </c>
      <c r="E1807">
        <v>712</v>
      </c>
      <c r="F1807">
        <v>1170</v>
      </c>
      <c r="G1807">
        <v>1806</v>
      </c>
    </row>
    <row r="1808" spans="1:7" x14ac:dyDescent="0.3">
      <c r="A1808" s="1" t="s">
        <v>47</v>
      </c>
      <c r="B1808">
        <v>827</v>
      </c>
      <c r="C1808">
        <v>53</v>
      </c>
      <c r="D1808">
        <v>889</v>
      </c>
      <c r="E1808">
        <v>854</v>
      </c>
      <c r="F1808">
        <v>783</v>
      </c>
      <c r="G1808">
        <v>782</v>
      </c>
    </row>
    <row r="1809" spans="1:7" x14ac:dyDescent="0.3">
      <c r="A1809" s="1" t="s">
        <v>48</v>
      </c>
      <c r="B1809">
        <v>11</v>
      </c>
      <c r="C1809">
        <v>0</v>
      </c>
      <c r="D1809">
        <v>11</v>
      </c>
      <c r="E1809">
        <v>11</v>
      </c>
      <c r="F1809">
        <v>11</v>
      </c>
      <c r="G1809">
        <v>11</v>
      </c>
    </row>
    <row r="1810" spans="1:7" x14ac:dyDescent="0.3">
      <c r="A1810" s="1" t="s">
        <v>49</v>
      </c>
      <c r="B1810">
        <v>3613</v>
      </c>
      <c r="C1810">
        <v>395</v>
      </c>
      <c r="D1810">
        <v>3742</v>
      </c>
      <c r="E1810">
        <v>3601</v>
      </c>
      <c r="F1810">
        <v>3083</v>
      </c>
      <c r="G1810">
        <v>4027</v>
      </c>
    </row>
    <row r="1811" spans="1:7" x14ac:dyDescent="0.3">
      <c r="A1811" s="1" t="s">
        <v>50</v>
      </c>
      <c r="B1811">
        <v>167</v>
      </c>
      <c r="C1811">
        <v>7</v>
      </c>
      <c r="D1811">
        <v>163</v>
      </c>
      <c r="E1811">
        <v>174</v>
      </c>
      <c r="F1811">
        <v>172</v>
      </c>
      <c r="G1811">
        <v>160</v>
      </c>
    </row>
    <row r="1812" spans="1:7" x14ac:dyDescent="0.3">
      <c r="A1812" s="1" t="s">
        <v>51</v>
      </c>
      <c r="B1812">
        <v>634</v>
      </c>
      <c r="C1812">
        <v>137</v>
      </c>
      <c r="D1812">
        <v>474</v>
      </c>
      <c r="E1812">
        <v>571</v>
      </c>
      <c r="F1812">
        <v>770</v>
      </c>
      <c r="G1812">
        <v>723</v>
      </c>
    </row>
    <row r="1813" spans="1:7" x14ac:dyDescent="0.3">
      <c r="A1813" s="1" t="s">
        <v>52</v>
      </c>
      <c r="B1813">
        <v>479</v>
      </c>
      <c r="C1813">
        <v>72</v>
      </c>
      <c r="D1813">
        <v>439</v>
      </c>
      <c r="E1813">
        <v>536</v>
      </c>
      <c r="F1813">
        <v>543</v>
      </c>
      <c r="G1813">
        <v>397</v>
      </c>
    </row>
    <row r="1814" spans="1:7" x14ac:dyDescent="0.3">
      <c r="A1814" s="1" t="s">
        <v>53</v>
      </c>
      <c r="B1814">
        <v>11</v>
      </c>
      <c r="C1814">
        <v>1</v>
      </c>
      <c r="D1814">
        <v>10</v>
      </c>
      <c r="E1814">
        <v>11</v>
      </c>
      <c r="F1814">
        <v>11</v>
      </c>
      <c r="G1814">
        <v>11</v>
      </c>
    </row>
    <row r="1815" spans="1:7" x14ac:dyDescent="0.3">
      <c r="A1815" s="1" t="s">
        <v>56</v>
      </c>
      <c r="B1815">
        <v>24686</v>
      </c>
      <c r="C1815">
        <v>1662</v>
      </c>
      <c r="D1815">
        <v>22654</v>
      </c>
      <c r="E1815">
        <v>24106</v>
      </c>
      <c r="F1815">
        <v>26444</v>
      </c>
      <c r="G1815">
        <v>25540</v>
      </c>
    </row>
    <row r="1816" spans="1:7" x14ac:dyDescent="0.3">
      <c r="A1816" s="1" t="s">
        <v>57</v>
      </c>
      <c r="B1816">
        <v>22800</v>
      </c>
      <c r="C1816">
        <v>1363</v>
      </c>
      <c r="D1816">
        <v>21022</v>
      </c>
      <c r="E1816">
        <v>23403</v>
      </c>
      <c r="F1816">
        <v>24213</v>
      </c>
      <c r="G1816">
        <v>22560</v>
      </c>
    </row>
    <row r="1817" spans="1:7" x14ac:dyDescent="0.3">
      <c r="A1817" s="1" t="s">
        <v>58</v>
      </c>
      <c r="B1817">
        <v>1774</v>
      </c>
      <c r="C1817">
        <v>175</v>
      </c>
      <c r="D1817">
        <v>1877</v>
      </c>
      <c r="E1817">
        <v>1800</v>
      </c>
      <c r="F1817">
        <v>1901</v>
      </c>
      <c r="G1817">
        <v>1521</v>
      </c>
    </row>
    <row r="1818" spans="1:7" x14ac:dyDescent="0.3">
      <c r="A1818" s="1" t="s">
        <v>59</v>
      </c>
      <c r="B1818">
        <v>563</v>
      </c>
      <c r="C1818">
        <v>299</v>
      </c>
      <c r="D1818">
        <v>739</v>
      </c>
      <c r="E1818">
        <v>889</v>
      </c>
      <c r="F1818">
        <v>362</v>
      </c>
      <c r="G1818">
        <v>262</v>
      </c>
    </row>
    <row r="1819" spans="1:7" x14ac:dyDescent="0.3">
      <c r="A1819" s="1" t="s">
        <v>60</v>
      </c>
      <c r="B1819">
        <v>11</v>
      </c>
      <c r="C1819">
        <v>1</v>
      </c>
      <c r="D1819">
        <v>10</v>
      </c>
      <c r="E1819">
        <v>11</v>
      </c>
      <c r="F1819">
        <v>11</v>
      </c>
      <c r="G1819">
        <v>11</v>
      </c>
    </row>
    <row r="1820" spans="1:7" x14ac:dyDescent="0.3">
      <c r="A1820" s="1" t="s">
        <v>61</v>
      </c>
      <c r="B1820">
        <v>8697</v>
      </c>
      <c r="C1820">
        <v>881</v>
      </c>
      <c r="D1820">
        <v>7733</v>
      </c>
      <c r="E1820">
        <v>8224</v>
      </c>
      <c r="F1820">
        <v>9680</v>
      </c>
      <c r="G1820">
        <v>9152</v>
      </c>
    </row>
    <row r="1821" spans="1:7" x14ac:dyDescent="0.3">
      <c r="A1821" s="1" t="s">
        <v>62</v>
      </c>
      <c r="B1821">
        <v>128</v>
      </c>
      <c r="C1821">
        <v>6</v>
      </c>
      <c r="D1821">
        <v>121</v>
      </c>
      <c r="E1821">
        <v>132</v>
      </c>
      <c r="F1821">
        <v>133</v>
      </c>
      <c r="G1821">
        <v>125</v>
      </c>
    </row>
    <row r="1822" spans="1:7" x14ac:dyDescent="0.3">
      <c r="A1822" s="1" t="s">
        <v>63</v>
      </c>
      <c r="B1822">
        <v>657</v>
      </c>
      <c r="C1822">
        <v>195</v>
      </c>
      <c r="D1822">
        <v>498</v>
      </c>
      <c r="E1822">
        <v>704</v>
      </c>
      <c r="F1822">
        <v>913</v>
      </c>
      <c r="G1822">
        <v>514</v>
      </c>
    </row>
    <row r="1823" spans="1:7" x14ac:dyDescent="0.3">
      <c r="A1823" s="1" t="s">
        <v>64</v>
      </c>
      <c r="B1823">
        <v>537</v>
      </c>
      <c r="C1823">
        <v>156</v>
      </c>
      <c r="D1823">
        <v>562</v>
      </c>
      <c r="E1823">
        <v>320</v>
      </c>
      <c r="F1823">
        <v>573</v>
      </c>
      <c r="G1823">
        <v>693</v>
      </c>
    </row>
    <row r="1824" spans="1:7" x14ac:dyDescent="0.3">
      <c r="A1824" s="1" t="s">
        <v>65</v>
      </c>
      <c r="B1824">
        <v>11</v>
      </c>
      <c r="C1824">
        <v>0</v>
      </c>
      <c r="D1824">
        <v>11</v>
      </c>
      <c r="E1824">
        <v>11</v>
      </c>
      <c r="F1824">
        <v>11</v>
      </c>
      <c r="G1824">
        <v>12</v>
      </c>
    </row>
    <row r="1825" spans="1:7" x14ac:dyDescent="0.3">
      <c r="A1825" s="1" t="s">
        <v>68</v>
      </c>
      <c r="B1825">
        <v>23537</v>
      </c>
      <c r="C1825">
        <v>1564</v>
      </c>
      <c r="D1825">
        <v>21691</v>
      </c>
      <c r="E1825">
        <v>22794</v>
      </c>
      <c r="F1825">
        <v>24927</v>
      </c>
      <c r="G1825">
        <v>24738</v>
      </c>
    </row>
    <row r="1826" spans="1:7" x14ac:dyDescent="0.3">
      <c r="A1826" s="1" t="s">
        <v>69</v>
      </c>
      <c r="B1826">
        <v>22766</v>
      </c>
      <c r="C1826">
        <v>1550</v>
      </c>
      <c r="D1826">
        <v>20658</v>
      </c>
      <c r="E1826">
        <v>22825</v>
      </c>
      <c r="F1826">
        <v>24365</v>
      </c>
      <c r="G1826">
        <v>23216</v>
      </c>
    </row>
    <row r="1827" spans="1:7" x14ac:dyDescent="0.3">
      <c r="A1827" s="1" t="s">
        <v>70</v>
      </c>
      <c r="B1827">
        <v>1736</v>
      </c>
      <c r="C1827">
        <v>139</v>
      </c>
      <c r="D1827">
        <v>1678</v>
      </c>
      <c r="E1827">
        <v>1676</v>
      </c>
      <c r="F1827">
        <v>1944</v>
      </c>
      <c r="G1827">
        <v>1647</v>
      </c>
    </row>
    <row r="1828" spans="1:7" x14ac:dyDescent="0.3">
      <c r="A1828" s="1" t="s">
        <v>71</v>
      </c>
      <c r="B1828">
        <v>1483</v>
      </c>
      <c r="C1828">
        <v>360</v>
      </c>
      <c r="D1828">
        <v>1549</v>
      </c>
      <c r="E1828">
        <v>1958</v>
      </c>
      <c r="F1828">
        <v>1135</v>
      </c>
      <c r="G1828">
        <v>1290</v>
      </c>
    </row>
    <row r="1829" spans="1:7" x14ac:dyDescent="0.3">
      <c r="A1829" s="1" t="s">
        <v>72</v>
      </c>
      <c r="B1829">
        <v>13</v>
      </c>
      <c r="C1829">
        <v>1</v>
      </c>
      <c r="D1829">
        <v>12</v>
      </c>
      <c r="E1829">
        <v>15</v>
      </c>
      <c r="F1829">
        <v>14</v>
      </c>
      <c r="G1829">
        <v>12</v>
      </c>
    </row>
    <row r="1830" spans="1:7" x14ac:dyDescent="0.3">
      <c r="A1830" s="1" t="s">
        <v>73</v>
      </c>
      <c r="B1830">
        <v>9619</v>
      </c>
      <c r="C1830">
        <v>827</v>
      </c>
      <c r="D1830">
        <v>9350</v>
      </c>
      <c r="E1830">
        <v>8586</v>
      </c>
      <c r="F1830">
        <v>10096</v>
      </c>
      <c r="G1830">
        <v>10446</v>
      </c>
    </row>
    <row r="1831" spans="1:7" x14ac:dyDescent="0.3">
      <c r="A1831" s="1" t="s">
        <v>74</v>
      </c>
      <c r="B1831">
        <v>170</v>
      </c>
      <c r="C1831">
        <v>10</v>
      </c>
      <c r="D1831">
        <v>160</v>
      </c>
      <c r="E1831">
        <v>178</v>
      </c>
      <c r="F1831">
        <v>178</v>
      </c>
      <c r="G1831">
        <v>163</v>
      </c>
    </row>
    <row r="1832" spans="1:7" x14ac:dyDescent="0.3">
      <c r="A1832" s="1" t="s">
        <v>75</v>
      </c>
      <c r="B1832">
        <v>512</v>
      </c>
      <c r="C1832">
        <v>43</v>
      </c>
      <c r="D1832">
        <v>476</v>
      </c>
      <c r="E1832">
        <v>485</v>
      </c>
      <c r="F1832">
        <v>516</v>
      </c>
      <c r="G1832">
        <v>571</v>
      </c>
    </row>
    <row r="1833" spans="1:7" x14ac:dyDescent="0.3">
      <c r="A1833" s="1" t="s">
        <v>76</v>
      </c>
      <c r="B1833">
        <v>465</v>
      </c>
      <c r="C1833">
        <v>94</v>
      </c>
      <c r="D1833">
        <v>386</v>
      </c>
      <c r="E1833">
        <v>396</v>
      </c>
      <c r="F1833">
        <v>586</v>
      </c>
      <c r="G1833">
        <v>492</v>
      </c>
    </row>
    <row r="1834" spans="1:7" x14ac:dyDescent="0.3">
      <c r="A1834" s="1" t="s">
        <v>77</v>
      </c>
      <c r="B1834">
        <v>9</v>
      </c>
      <c r="C1834">
        <v>1</v>
      </c>
      <c r="D1834">
        <v>8</v>
      </c>
      <c r="E1834">
        <v>9</v>
      </c>
      <c r="F1834">
        <v>10</v>
      </c>
      <c r="G1834">
        <v>8</v>
      </c>
    </row>
    <row r="1835" spans="1:7" x14ac:dyDescent="0.3">
      <c r="A1835" s="1" t="s">
        <v>80</v>
      </c>
      <c r="B1835">
        <v>22615</v>
      </c>
      <c r="C1835">
        <v>1505</v>
      </c>
      <c r="D1835">
        <v>20972</v>
      </c>
      <c r="E1835">
        <v>21703</v>
      </c>
      <c r="F1835">
        <v>23937</v>
      </c>
      <c r="G1835">
        <v>23845</v>
      </c>
    </row>
    <row r="1836" spans="1:7" x14ac:dyDescent="0.3">
      <c r="A1836" s="1" t="s">
        <v>81</v>
      </c>
      <c r="B1836">
        <v>21514</v>
      </c>
      <c r="C1836">
        <v>1729</v>
      </c>
      <c r="D1836">
        <v>19226</v>
      </c>
      <c r="E1836">
        <v>21269</v>
      </c>
      <c r="F1836">
        <v>23265</v>
      </c>
      <c r="G1836">
        <v>22296</v>
      </c>
    </row>
    <row r="1837" spans="1:7" x14ac:dyDescent="0.3">
      <c r="A1837" s="1" t="s">
        <v>82</v>
      </c>
      <c r="B1837">
        <v>1299</v>
      </c>
      <c r="C1837">
        <v>278</v>
      </c>
      <c r="D1837">
        <v>1489</v>
      </c>
      <c r="E1837">
        <v>1050</v>
      </c>
      <c r="F1837">
        <v>1071</v>
      </c>
      <c r="G1837">
        <v>1586</v>
      </c>
    </row>
    <row r="1838" spans="1:7" x14ac:dyDescent="0.3">
      <c r="A1838" s="1" t="s">
        <v>83</v>
      </c>
      <c r="B1838">
        <v>1880</v>
      </c>
      <c r="C1838">
        <v>425</v>
      </c>
      <c r="D1838">
        <v>1689</v>
      </c>
      <c r="E1838">
        <v>1384</v>
      </c>
      <c r="F1838">
        <v>2125</v>
      </c>
      <c r="G1838">
        <v>2325</v>
      </c>
    </row>
    <row r="1839" spans="1:7" x14ac:dyDescent="0.3">
      <c r="A1839" s="1" t="s">
        <v>84</v>
      </c>
      <c r="B1839">
        <v>11</v>
      </c>
      <c r="C1839">
        <v>0</v>
      </c>
      <c r="D1839">
        <v>11</v>
      </c>
      <c r="E1839">
        <v>11</v>
      </c>
      <c r="F1839">
        <v>10</v>
      </c>
      <c r="G1839">
        <v>10</v>
      </c>
    </row>
    <row r="1840" spans="1:7" x14ac:dyDescent="0.3">
      <c r="A1840" s="1" t="s">
        <v>85</v>
      </c>
      <c r="B1840">
        <v>3575</v>
      </c>
      <c r="C1840">
        <v>239</v>
      </c>
      <c r="D1840">
        <v>3305</v>
      </c>
      <c r="E1840">
        <v>3845</v>
      </c>
      <c r="F1840">
        <v>3688</v>
      </c>
      <c r="G1840">
        <v>3464</v>
      </c>
    </row>
    <row r="1841" spans="1:7" x14ac:dyDescent="0.3">
      <c r="A1841" s="1" t="s">
        <v>86</v>
      </c>
      <c r="B1841">
        <v>145</v>
      </c>
      <c r="C1841">
        <v>6</v>
      </c>
      <c r="D1841">
        <v>137</v>
      </c>
      <c r="E1841">
        <v>148</v>
      </c>
      <c r="F1841">
        <v>151</v>
      </c>
      <c r="G1841">
        <v>145</v>
      </c>
    </row>
    <row r="1842" spans="1:7" x14ac:dyDescent="0.3">
      <c r="A1842" s="1" t="s">
        <v>87</v>
      </c>
      <c r="B1842">
        <v>971</v>
      </c>
      <c r="C1842">
        <v>256</v>
      </c>
      <c r="D1842">
        <v>735</v>
      </c>
      <c r="E1842">
        <v>822</v>
      </c>
      <c r="F1842">
        <v>1012</v>
      </c>
      <c r="G1842">
        <v>1314</v>
      </c>
    </row>
    <row r="1843" spans="1:7" x14ac:dyDescent="0.3">
      <c r="A1843" s="1" t="s">
        <v>88</v>
      </c>
      <c r="B1843">
        <v>391</v>
      </c>
      <c r="C1843">
        <v>84</v>
      </c>
      <c r="D1843">
        <v>327</v>
      </c>
      <c r="E1843">
        <v>371</v>
      </c>
      <c r="F1843">
        <v>351</v>
      </c>
      <c r="G1843">
        <v>514</v>
      </c>
    </row>
    <row r="1844" spans="1:7" x14ac:dyDescent="0.3">
      <c r="A1844" s="1" t="s">
        <v>89</v>
      </c>
      <c r="B1844">
        <v>10</v>
      </c>
      <c r="C1844">
        <v>1</v>
      </c>
      <c r="D1844">
        <v>11</v>
      </c>
      <c r="E1844">
        <v>10</v>
      </c>
      <c r="F1844">
        <v>9</v>
      </c>
      <c r="G1844">
        <v>9</v>
      </c>
    </row>
    <row r="1846" spans="1:7" x14ac:dyDescent="0.3">
      <c r="A1846" s="1" t="s">
        <v>214</v>
      </c>
    </row>
    <row r="1847" spans="1:7" x14ac:dyDescent="0.3">
      <c r="A1847" s="1" t="s">
        <v>0</v>
      </c>
      <c r="B1847" s="1" t="s">
        <v>1</v>
      </c>
      <c r="C1847" s="1" t="s">
        <v>2</v>
      </c>
      <c r="D1847" s="1" t="s">
        <v>3</v>
      </c>
      <c r="E1847" s="1" t="s">
        <v>4</v>
      </c>
      <c r="F1847" s="1" t="s">
        <v>5</v>
      </c>
      <c r="G1847" s="1" t="s">
        <v>6</v>
      </c>
    </row>
    <row r="1848" spans="1:7" x14ac:dyDescent="0.3">
      <c r="A1848" s="1" t="s">
        <v>20</v>
      </c>
      <c r="B1848">
        <v>22431</v>
      </c>
      <c r="C1848">
        <v>1281</v>
      </c>
      <c r="D1848">
        <v>20687</v>
      </c>
      <c r="E1848">
        <v>23417</v>
      </c>
      <c r="F1848">
        <v>23369</v>
      </c>
      <c r="G1848">
        <v>22248</v>
      </c>
    </row>
    <row r="1849" spans="1:7" x14ac:dyDescent="0.3">
      <c r="A1849" s="1" t="s">
        <v>21</v>
      </c>
      <c r="B1849">
        <v>24740</v>
      </c>
      <c r="C1849">
        <v>698</v>
      </c>
      <c r="D1849">
        <v>23819</v>
      </c>
      <c r="E1849">
        <v>25185</v>
      </c>
      <c r="F1849">
        <v>25367</v>
      </c>
      <c r="G1849">
        <v>24588</v>
      </c>
    </row>
    <row r="1850" spans="1:7" x14ac:dyDescent="0.3">
      <c r="A1850" s="1" t="s">
        <v>22</v>
      </c>
      <c r="B1850">
        <v>2815</v>
      </c>
      <c r="C1850">
        <v>392</v>
      </c>
      <c r="D1850">
        <v>3273</v>
      </c>
      <c r="E1850">
        <v>2430</v>
      </c>
      <c r="F1850">
        <v>2555</v>
      </c>
      <c r="G1850">
        <v>3003</v>
      </c>
    </row>
    <row r="1851" spans="1:7" x14ac:dyDescent="0.3">
      <c r="A1851" s="1" t="s">
        <v>23</v>
      </c>
      <c r="B1851">
        <v>1332</v>
      </c>
      <c r="C1851">
        <v>275</v>
      </c>
      <c r="D1851">
        <v>1457</v>
      </c>
      <c r="E1851">
        <v>1078</v>
      </c>
      <c r="F1851">
        <v>1133</v>
      </c>
      <c r="G1851">
        <v>1660</v>
      </c>
    </row>
    <row r="1852" spans="1:7" x14ac:dyDescent="0.3">
      <c r="A1852" s="1" t="s">
        <v>24</v>
      </c>
      <c r="B1852">
        <v>10</v>
      </c>
      <c r="C1852">
        <v>1</v>
      </c>
      <c r="D1852">
        <v>8</v>
      </c>
      <c r="E1852">
        <v>10</v>
      </c>
      <c r="F1852">
        <v>11</v>
      </c>
      <c r="G1852">
        <v>10</v>
      </c>
    </row>
    <row r="1853" spans="1:7" x14ac:dyDescent="0.3">
      <c r="A1853" s="1" t="s">
        <v>25</v>
      </c>
      <c r="B1853">
        <v>11513</v>
      </c>
      <c r="C1853">
        <v>2884</v>
      </c>
      <c r="D1853">
        <v>14876</v>
      </c>
      <c r="E1853">
        <v>12015</v>
      </c>
      <c r="F1853">
        <v>7859</v>
      </c>
      <c r="G1853">
        <v>11302</v>
      </c>
    </row>
    <row r="1854" spans="1:7" x14ac:dyDescent="0.3">
      <c r="A1854" s="1" t="s">
        <v>26</v>
      </c>
      <c r="B1854">
        <v>126</v>
      </c>
      <c r="C1854">
        <v>2</v>
      </c>
      <c r="D1854">
        <v>123</v>
      </c>
      <c r="E1854">
        <v>129</v>
      </c>
      <c r="F1854">
        <v>127</v>
      </c>
      <c r="G1854">
        <v>127</v>
      </c>
    </row>
    <row r="1855" spans="1:7" x14ac:dyDescent="0.3">
      <c r="A1855" s="1" t="s">
        <v>27</v>
      </c>
      <c r="B1855">
        <v>836</v>
      </c>
      <c r="C1855">
        <v>67</v>
      </c>
      <c r="D1855">
        <v>754</v>
      </c>
      <c r="E1855">
        <v>910</v>
      </c>
      <c r="F1855">
        <v>812</v>
      </c>
      <c r="G1855">
        <v>866</v>
      </c>
    </row>
    <row r="1856" spans="1:7" x14ac:dyDescent="0.3">
      <c r="A1856" s="1" t="s">
        <v>28</v>
      </c>
      <c r="B1856">
        <v>1012</v>
      </c>
      <c r="C1856">
        <v>100</v>
      </c>
      <c r="D1856">
        <v>873</v>
      </c>
      <c r="E1856">
        <v>1018</v>
      </c>
      <c r="F1856">
        <v>1048</v>
      </c>
      <c r="G1856">
        <v>1110</v>
      </c>
    </row>
    <row r="1857" spans="1:7" x14ac:dyDescent="0.3">
      <c r="A1857" s="1" t="s">
        <v>29</v>
      </c>
      <c r="B1857">
        <v>9</v>
      </c>
      <c r="C1857">
        <v>1</v>
      </c>
      <c r="D1857">
        <v>8</v>
      </c>
      <c r="E1857">
        <v>8</v>
      </c>
      <c r="F1857">
        <v>9</v>
      </c>
      <c r="G1857">
        <v>9</v>
      </c>
    </row>
    <row r="1858" spans="1:7" x14ac:dyDescent="0.3">
      <c r="A1858" s="1" t="s">
        <v>32</v>
      </c>
      <c r="B1858">
        <v>22029</v>
      </c>
      <c r="C1858">
        <v>1344</v>
      </c>
      <c r="D1858">
        <v>20244</v>
      </c>
      <c r="E1858">
        <v>22699</v>
      </c>
      <c r="F1858">
        <v>23348</v>
      </c>
      <c r="G1858">
        <v>21826</v>
      </c>
    </row>
    <row r="1859" spans="1:7" x14ac:dyDescent="0.3">
      <c r="A1859" s="1" t="s">
        <v>33</v>
      </c>
      <c r="B1859">
        <v>24668</v>
      </c>
      <c r="C1859">
        <v>1003</v>
      </c>
      <c r="D1859">
        <v>23315</v>
      </c>
      <c r="E1859">
        <v>25046</v>
      </c>
      <c r="F1859">
        <v>25688</v>
      </c>
      <c r="G1859">
        <v>24622</v>
      </c>
    </row>
    <row r="1860" spans="1:7" x14ac:dyDescent="0.3">
      <c r="A1860" s="1" t="s">
        <v>34</v>
      </c>
      <c r="B1860">
        <v>2567</v>
      </c>
      <c r="C1860">
        <v>540</v>
      </c>
      <c r="D1860">
        <v>2860</v>
      </c>
      <c r="E1860">
        <v>1845</v>
      </c>
      <c r="F1860">
        <v>2482</v>
      </c>
      <c r="G1860">
        <v>3080</v>
      </c>
    </row>
    <row r="1861" spans="1:7" x14ac:dyDescent="0.3">
      <c r="A1861" s="1" t="s">
        <v>35</v>
      </c>
      <c r="B1861">
        <v>1229</v>
      </c>
      <c r="C1861">
        <v>199</v>
      </c>
      <c r="D1861">
        <v>1078</v>
      </c>
      <c r="E1861">
        <v>1039</v>
      </c>
      <c r="F1861">
        <v>1365</v>
      </c>
      <c r="G1861">
        <v>1433</v>
      </c>
    </row>
    <row r="1862" spans="1:7" x14ac:dyDescent="0.3">
      <c r="A1862" s="1" t="s">
        <v>36</v>
      </c>
      <c r="B1862">
        <v>9</v>
      </c>
      <c r="C1862">
        <v>1</v>
      </c>
      <c r="D1862">
        <v>8</v>
      </c>
      <c r="E1862">
        <v>10</v>
      </c>
      <c r="F1862">
        <v>9</v>
      </c>
      <c r="G1862">
        <v>8</v>
      </c>
    </row>
    <row r="1863" spans="1:7" x14ac:dyDescent="0.3">
      <c r="A1863" s="1" t="s">
        <v>37</v>
      </c>
      <c r="B1863">
        <v>4764</v>
      </c>
      <c r="C1863">
        <v>235</v>
      </c>
      <c r="D1863">
        <v>4477</v>
      </c>
      <c r="E1863">
        <v>4672</v>
      </c>
      <c r="F1863">
        <v>4990</v>
      </c>
      <c r="G1863">
        <v>4916</v>
      </c>
    </row>
    <row r="1864" spans="1:7" x14ac:dyDescent="0.3">
      <c r="A1864" s="1" t="s">
        <v>38</v>
      </c>
      <c r="B1864">
        <v>164</v>
      </c>
      <c r="C1864">
        <v>7</v>
      </c>
      <c r="D1864">
        <v>154</v>
      </c>
      <c r="E1864">
        <v>169</v>
      </c>
      <c r="F1864">
        <v>169</v>
      </c>
      <c r="G1864">
        <v>162</v>
      </c>
    </row>
    <row r="1865" spans="1:7" x14ac:dyDescent="0.3">
      <c r="A1865" s="1" t="s">
        <v>39</v>
      </c>
      <c r="B1865">
        <v>624</v>
      </c>
      <c r="C1865">
        <v>145</v>
      </c>
      <c r="D1865">
        <v>451</v>
      </c>
      <c r="E1865">
        <v>602</v>
      </c>
      <c r="F1865">
        <v>638</v>
      </c>
      <c r="G1865">
        <v>804</v>
      </c>
    </row>
    <row r="1866" spans="1:7" x14ac:dyDescent="0.3">
      <c r="A1866" s="1" t="s">
        <v>40</v>
      </c>
      <c r="B1866">
        <v>1068</v>
      </c>
      <c r="C1866">
        <v>157</v>
      </c>
      <c r="D1866">
        <v>981</v>
      </c>
      <c r="E1866">
        <v>1142</v>
      </c>
      <c r="F1866">
        <v>1249</v>
      </c>
      <c r="G1866">
        <v>901</v>
      </c>
    </row>
    <row r="1867" spans="1:7" x14ac:dyDescent="0.3">
      <c r="A1867" s="1" t="s">
        <v>41</v>
      </c>
      <c r="B1867">
        <v>9</v>
      </c>
      <c r="C1867">
        <v>0</v>
      </c>
      <c r="D1867">
        <v>9</v>
      </c>
      <c r="E1867">
        <v>9</v>
      </c>
      <c r="F1867">
        <v>9</v>
      </c>
      <c r="G1867">
        <v>8</v>
      </c>
    </row>
    <row r="1868" spans="1:7" x14ac:dyDescent="0.3">
      <c r="A1868" s="1" t="s">
        <v>44</v>
      </c>
      <c r="B1868">
        <v>20856</v>
      </c>
      <c r="C1868">
        <v>1113</v>
      </c>
      <c r="D1868">
        <v>19353</v>
      </c>
      <c r="E1868">
        <v>21052</v>
      </c>
      <c r="F1868">
        <v>22042</v>
      </c>
      <c r="G1868">
        <v>20977</v>
      </c>
    </row>
    <row r="1869" spans="1:7" x14ac:dyDescent="0.3">
      <c r="A1869" s="1" t="s">
        <v>45</v>
      </c>
      <c r="B1869">
        <v>23389</v>
      </c>
      <c r="C1869">
        <v>1006</v>
      </c>
      <c r="D1869">
        <v>22019</v>
      </c>
      <c r="E1869">
        <v>23306</v>
      </c>
      <c r="F1869">
        <v>24340</v>
      </c>
      <c r="G1869">
        <v>23889</v>
      </c>
    </row>
    <row r="1870" spans="1:7" x14ac:dyDescent="0.3">
      <c r="A1870" s="1" t="s">
        <v>46</v>
      </c>
      <c r="B1870">
        <v>1001</v>
      </c>
      <c r="C1870">
        <v>315</v>
      </c>
      <c r="D1870">
        <v>866</v>
      </c>
      <c r="E1870">
        <v>691</v>
      </c>
      <c r="F1870">
        <v>1018</v>
      </c>
      <c r="G1870">
        <v>1428</v>
      </c>
    </row>
    <row r="1871" spans="1:7" x14ac:dyDescent="0.3">
      <c r="A1871" s="1" t="s">
        <v>47</v>
      </c>
      <c r="B1871">
        <v>904</v>
      </c>
      <c r="C1871">
        <v>75</v>
      </c>
      <c r="D1871">
        <v>992</v>
      </c>
      <c r="E1871">
        <v>940</v>
      </c>
      <c r="F1871">
        <v>850</v>
      </c>
      <c r="G1871">
        <v>833</v>
      </c>
    </row>
    <row r="1872" spans="1:7" x14ac:dyDescent="0.3">
      <c r="A1872" s="1" t="s">
        <v>48</v>
      </c>
      <c r="B1872">
        <v>8</v>
      </c>
      <c r="C1872">
        <v>1</v>
      </c>
      <c r="D1872">
        <v>7</v>
      </c>
      <c r="E1872">
        <v>8</v>
      </c>
      <c r="F1872">
        <v>9</v>
      </c>
      <c r="G1872">
        <v>8</v>
      </c>
    </row>
    <row r="1873" spans="1:7" x14ac:dyDescent="0.3">
      <c r="A1873" s="1" t="s">
        <v>49</v>
      </c>
      <c r="B1873">
        <v>3465</v>
      </c>
      <c r="C1873">
        <v>452</v>
      </c>
      <c r="D1873">
        <v>3616</v>
      </c>
      <c r="E1873">
        <v>3452</v>
      </c>
      <c r="F1873">
        <v>2857</v>
      </c>
      <c r="G1873">
        <v>3934</v>
      </c>
    </row>
    <row r="1874" spans="1:7" x14ac:dyDescent="0.3">
      <c r="A1874" s="1" t="s">
        <v>50</v>
      </c>
      <c r="B1874">
        <v>196</v>
      </c>
      <c r="C1874">
        <v>13</v>
      </c>
      <c r="D1874">
        <v>195</v>
      </c>
      <c r="E1874">
        <v>207</v>
      </c>
      <c r="F1874">
        <v>204</v>
      </c>
      <c r="G1874">
        <v>179</v>
      </c>
    </row>
    <row r="1875" spans="1:7" x14ac:dyDescent="0.3">
      <c r="A1875" s="1" t="s">
        <v>51</v>
      </c>
      <c r="B1875">
        <v>669</v>
      </c>
      <c r="C1875">
        <v>143</v>
      </c>
      <c r="D1875">
        <v>480</v>
      </c>
      <c r="E1875">
        <v>646</v>
      </c>
      <c r="F1875">
        <v>813</v>
      </c>
      <c r="G1875">
        <v>737</v>
      </c>
    </row>
    <row r="1876" spans="1:7" x14ac:dyDescent="0.3">
      <c r="A1876" s="1" t="s">
        <v>52</v>
      </c>
      <c r="B1876">
        <v>630</v>
      </c>
      <c r="C1876">
        <v>80</v>
      </c>
      <c r="D1876">
        <v>577</v>
      </c>
      <c r="E1876">
        <v>686</v>
      </c>
      <c r="F1876">
        <v>710</v>
      </c>
      <c r="G1876">
        <v>549</v>
      </c>
    </row>
    <row r="1877" spans="1:7" x14ac:dyDescent="0.3">
      <c r="A1877" s="1" t="s">
        <v>53</v>
      </c>
      <c r="B1877">
        <v>8</v>
      </c>
      <c r="C1877">
        <v>1</v>
      </c>
      <c r="D1877">
        <v>8</v>
      </c>
      <c r="E1877">
        <v>9</v>
      </c>
      <c r="F1877">
        <v>9</v>
      </c>
      <c r="G1877">
        <v>8</v>
      </c>
    </row>
    <row r="1878" spans="1:7" x14ac:dyDescent="0.3">
      <c r="A1878" s="1" t="s">
        <v>56</v>
      </c>
      <c r="B1878">
        <v>24830</v>
      </c>
      <c r="C1878">
        <v>1657</v>
      </c>
      <c r="D1878">
        <v>22709</v>
      </c>
      <c r="E1878">
        <v>24453</v>
      </c>
      <c r="F1878">
        <v>26567</v>
      </c>
      <c r="G1878">
        <v>25590</v>
      </c>
    </row>
    <row r="1879" spans="1:7" x14ac:dyDescent="0.3">
      <c r="A1879" s="1" t="s">
        <v>57</v>
      </c>
      <c r="B1879">
        <v>23040</v>
      </c>
      <c r="C1879">
        <v>1214</v>
      </c>
      <c r="D1879">
        <v>21423</v>
      </c>
      <c r="E1879">
        <v>23483</v>
      </c>
      <c r="F1879">
        <v>24306</v>
      </c>
      <c r="G1879">
        <v>22950</v>
      </c>
    </row>
    <row r="1880" spans="1:7" x14ac:dyDescent="0.3">
      <c r="A1880" s="1" t="s">
        <v>58</v>
      </c>
      <c r="B1880">
        <v>1769</v>
      </c>
      <c r="C1880">
        <v>176</v>
      </c>
      <c r="D1880">
        <v>1817</v>
      </c>
      <c r="E1880">
        <v>1924</v>
      </c>
      <c r="F1880">
        <v>1819</v>
      </c>
      <c r="G1880">
        <v>1515</v>
      </c>
    </row>
    <row r="1881" spans="1:7" x14ac:dyDescent="0.3">
      <c r="A1881" s="1" t="s">
        <v>59</v>
      </c>
      <c r="B1881">
        <v>672</v>
      </c>
      <c r="C1881">
        <v>293</v>
      </c>
      <c r="D1881">
        <v>904</v>
      </c>
      <c r="E1881">
        <v>939</v>
      </c>
      <c r="F1881">
        <v>487</v>
      </c>
      <c r="G1881">
        <v>359</v>
      </c>
    </row>
    <row r="1882" spans="1:7" x14ac:dyDescent="0.3">
      <c r="A1882" s="1" t="s">
        <v>60</v>
      </c>
      <c r="B1882">
        <v>8</v>
      </c>
      <c r="C1882">
        <v>1</v>
      </c>
      <c r="D1882">
        <v>8</v>
      </c>
      <c r="E1882">
        <v>8</v>
      </c>
      <c r="F1882">
        <v>9</v>
      </c>
      <c r="G1882">
        <v>9</v>
      </c>
    </row>
    <row r="1883" spans="1:7" x14ac:dyDescent="0.3">
      <c r="A1883" s="1" t="s">
        <v>61</v>
      </c>
      <c r="B1883">
        <v>6174</v>
      </c>
      <c r="C1883">
        <v>660</v>
      </c>
      <c r="D1883">
        <v>5497</v>
      </c>
      <c r="E1883">
        <v>5731</v>
      </c>
      <c r="F1883">
        <v>6845</v>
      </c>
      <c r="G1883">
        <v>6623</v>
      </c>
    </row>
    <row r="1884" spans="1:7" x14ac:dyDescent="0.3">
      <c r="A1884" s="1" t="s">
        <v>62</v>
      </c>
      <c r="B1884">
        <v>118</v>
      </c>
      <c r="C1884">
        <v>4</v>
      </c>
      <c r="D1884">
        <v>113</v>
      </c>
      <c r="E1884">
        <v>119</v>
      </c>
      <c r="F1884">
        <v>123</v>
      </c>
      <c r="G1884">
        <v>117</v>
      </c>
    </row>
    <row r="1885" spans="1:7" x14ac:dyDescent="0.3">
      <c r="A1885" s="1" t="s">
        <v>63</v>
      </c>
      <c r="B1885">
        <v>717</v>
      </c>
      <c r="C1885">
        <v>184</v>
      </c>
      <c r="D1885">
        <v>557</v>
      </c>
      <c r="E1885">
        <v>757</v>
      </c>
      <c r="F1885">
        <v>959</v>
      </c>
      <c r="G1885">
        <v>593</v>
      </c>
    </row>
    <row r="1886" spans="1:7" x14ac:dyDescent="0.3">
      <c r="A1886" s="1" t="s">
        <v>64</v>
      </c>
      <c r="B1886">
        <v>548</v>
      </c>
      <c r="C1886">
        <v>158</v>
      </c>
      <c r="D1886">
        <v>580</v>
      </c>
      <c r="E1886">
        <v>326</v>
      </c>
      <c r="F1886">
        <v>584</v>
      </c>
      <c r="G1886">
        <v>701</v>
      </c>
    </row>
    <row r="1887" spans="1:7" x14ac:dyDescent="0.3">
      <c r="A1887" s="1" t="s">
        <v>65</v>
      </c>
      <c r="B1887">
        <v>8</v>
      </c>
      <c r="C1887">
        <v>1</v>
      </c>
      <c r="D1887">
        <v>7</v>
      </c>
      <c r="E1887">
        <v>8</v>
      </c>
      <c r="F1887">
        <v>8</v>
      </c>
      <c r="G1887">
        <v>9</v>
      </c>
    </row>
    <row r="1888" spans="1:7" x14ac:dyDescent="0.3">
      <c r="A1888" s="1" t="s">
        <v>68</v>
      </c>
      <c r="B1888">
        <v>23339</v>
      </c>
      <c r="C1888">
        <v>1448</v>
      </c>
      <c r="D1888">
        <v>21578</v>
      </c>
      <c r="E1888">
        <v>22731</v>
      </c>
      <c r="F1888">
        <v>24583</v>
      </c>
      <c r="G1888">
        <v>24466</v>
      </c>
    </row>
    <row r="1889" spans="1:7" x14ac:dyDescent="0.3">
      <c r="A1889" s="1" t="s">
        <v>69</v>
      </c>
      <c r="B1889">
        <v>22746</v>
      </c>
      <c r="C1889">
        <v>1363</v>
      </c>
      <c r="D1889">
        <v>20898</v>
      </c>
      <c r="E1889">
        <v>22604</v>
      </c>
      <c r="F1889">
        <v>24022</v>
      </c>
      <c r="G1889">
        <v>23460</v>
      </c>
    </row>
    <row r="1890" spans="1:7" x14ac:dyDescent="0.3">
      <c r="A1890" s="1" t="s">
        <v>70</v>
      </c>
      <c r="B1890">
        <v>1724</v>
      </c>
      <c r="C1890">
        <v>131</v>
      </c>
      <c r="D1890">
        <v>1652</v>
      </c>
      <c r="E1890">
        <v>1698</v>
      </c>
      <c r="F1890">
        <v>1916</v>
      </c>
      <c r="G1890">
        <v>1631</v>
      </c>
    </row>
    <row r="1891" spans="1:7" x14ac:dyDescent="0.3">
      <c r="A1891" s="1" t="s">
        <v>71</v>
      </c>
      <c r="B1891">
        <v>1649</v>
      </c>
      <c r="C1891">
        <v>323</v>
      </c>
      <c r="D1891">
        <v>1781</v>
      </c>
      <c r="E1891">
        <v>2005</v>
      </c>
      <c r="F1891">
        <v>1246</v>
      </c>
      <c r="G1891">
        <v>1563</v>
      </c>
    </row>
    <row r="1892" spans="1:7" x14ac:dyDescent="0.3">
      <c r="A1892" s="1" t="s">
        <v>72</v>
      </c>
      <c r="B1892">
        <v>11</v>
      </c>
      <c r="C1892">
        <v>0</v>
      </c>
      <c r="D1892">
        <v>11</v>
      </c>
      <c r="E1892">
        <v>11</v>
      </c>
      <c r="F1892">
        <v>12</v>
      </c>
      <c r="G1892">
        <v>11</v>
      </c>
    </row>
    <row r="1893" spans="1:7" x14ac:dyDescent="0.3">
      <c r="A1893" s="1" t="s">
        <v>73</v>
      </c>
      <c r="B1893">
        <v>6340</v>
      </c>
      <c r="C1893">
        <v>469</v>
      </c>
      <c r="D1893">
        <v>6165</v>
      </c>
      <c r="E1893">
        <v>5770</v>
      </c>
      <c r="F1893">
        <v>6595</v>
      </c>
      <c r="G1893">
        <v>6831</v>
      </c>
    </row>
    <row r="1894" spans="1:7" x14ac:dyDescent="0.3">
      <c r="A1894" s="1" t="s">
        <v>74</v>
      </c>
      <c r="B1894">
        <v>155</v>
      </c>
      <c r="C1894">
        <v>8</v>
      </c>
      <c r="D1894">
        <v>145</v>
      </c>
      <c r="E1894">
        <v>157</v>
      </c>
      <c r="F1894">
        <v>164</v>
      </c>
      <c r="G1894">
        <v>152</v>
      </c>
    </row>
    <row r="1895" spans="1:7" x14ac:dyDescent="0.3">
      <c r="A1895" s="1" t="s">
        <v>75</v>
      </c>
      <c r="B1895">
        <v>575</v>
      </c>
      <c r="C1895">
        <v>103</v>
      </c>
      <c r="D1895">
        <v>465</v>
      </c>
      <c r="E1895">
        <v>510</v>
      </c>
      <c r="F1895">
        <v>664</v>
      </c>
      <c r="G1895">
        <v>662</v>
      </c>
    </row>
    <row r="1896" spans="1:7" x14ac:dyDescent="0.3">
      <c r="A1896" s="1" t="s">
        <v>76</v>
      </c>
      <c r="B1896">
        <v>557</v>
      </c>
      <c r="C1896">
        <v>102</v>
      </c>
      <c r="D1896">
        <v>459</v>
      </c>
      <c r="E1896">
        <v>483</v>
      </c>
      <c r="F1896">
        <v>668</v>
      </c>
      <c r="G1896">
        <v>620</v>
      </c>
    </row>
    <row r="1897" spans="1:7" x14ac:dyDescent="0.3">
      <c r="A1897" s="1" t="s">
        <v>77</v>
      </c>
      <c r="B1897">
        <v>7</v>
      </c>
      <c r="C1897">
        <v>1</v>
      </c>
      <c r="D1897">
        <v>6</v>
      </c>
      <c r="E1897">
        <v>8</v>
      </c>
      <c r="F1897">
        <v>7</v>
      </c>
      <c r="G1897">
        <v>6</v>
      </c>
    </row>
    <row r="1898" spans="1:7" x14ac:dyDescent="0.3">
      <c r="A1898" s="1" t="s">
        <v>80</v>
      </c>
      <c r="B1898">
        <v>22427</v>
      </c>
      <c r="C1898">
        <v>1742</v>
      </c>
      <c r="D1898">
        <v>20314</v>
      </c>
      <c r="E1898">
        <v>21698</v>
      </c>
      <c r="F1898">
        <v>24036</v>
      </c>
      <c r="G1898">
        <v>23661</v>
      </c>
    </row>
    <row r="1899" spans="1:7" x14ac:dyDescent="0.3">
      <c r="A1899" s="1" t="s">
        <v>81</v>
      </c>
      <c r="B1899">
        <v>21577</v>
      </c>
      <c r="C1899">
        <v>1528</v>
      </c>
      <c r="D1899">
        <v>19518</v>
      </c>
      <c r="E1899">
        <v>21369</v>
      </c>
      <c r="F1899">
        <v>22984</v>
      </c>
      <c r="G1899">
        <v>22436</v>
      </c>
    </row>
    <row r="1900" spans="1:7" x14ac:dyDescent="0.3">
      <c r="A1900" s="1" t="s">
        <v>82</v>
      </c>
      <c r="B1900">
        <v>979</v>
      </c>
      <c r="C1900">
        <v>109</v>
      </c>
      <c r="D1900">
        <v>1102</v>
      </c>
      <c r="E1900">
        <v>837</v>
      </c>
      <c r="F1900">
        <v>983</v>
      </c>
      <c r="G1900">
        <v>996</v>
      </c>
    </row>
    <row r="1901" spans="1:7" x14ac:dyDescent="0.3">
      <c r="A1901" s="1" t="s">
        <v>83</v>
      </c>
      <c r="B1901">
        <v>1987</v>
      </c>
      <c r="C1901">
        <v>455</v>
      </c>
      <c r="D1901">
        <v>1753</v>
      </c>
      <c r="E1901">
        <v>1482</v>
      </c>
      <c r="F1901">
        <v>2215</v>
      </c>
      <c r="G1901">
        <v>2498</v>
      </c>
    </row>
    <row r="1902" spans="1:7" x14ac:dyDescent="0.3">
      <c r="A1902" s="1" t="s">
        <v>84</v>
      </c>
      <c r="B1902">
        <v>8</v>
      </c>
      <c r="C1902">
        <v>1</v>
      </c>
      <c r="D1902">
        <v>7</v>
      </c>
      <c r="E1902">
        <v>9</v>
      </c>
      <c r="F1902">
        <v>9</v>
      </c>
      <c r="G1902">
        <v>7</v>
      </c>
    </row>
    <row r="1903" spans="1:7" x14ac:dyDescent="0.3">
      <c r="A1903" s="1" t="s">
        <v>85</v>
      </c>
      <c r="B1903">
        <v>2816</v>
      </c>
      <c r="C1903">
        <v>183</v>
      </c>
      <c r="D1903">
        <v>2577</v>
      </c>
      <c r="E1903">
        <v>2960</v>
      </c>
      <c r="F1903">
        <v>2959</v>
      </c>
      <c r="G1903">
        <v>2768</v>
      </c>
    </row>
    <row r="1904" spans="1:7" x14ac:dyDescent="0.3">
      <c r="A1904" s="1" t="s">
        <v>86</v>
      </c>
      <c r="B1904">
        <v>134</v>
      </c>
      <c r="C1904">
        <v>4</v>
      </c>
      <c r="D1904">
        <v>130</v>
      </c>
      <c r="E1904">
        <v>132</v>
      </c>
      <c r="F1904">
        <v>138</v>
      </c>
      <c r="G1904">
        <v>134</v>
      </c>
    </row>
    <row r="1905" spans="1:7" x14ac:dyDescent="0.3">
      <c r="A1905" s="1" t="s">
        <v>87</v>
      </c>
      <c r="B1905">
        <v>914</v>
      </c>
      <c r="C1905">
        <v>222</v>
      </c>
      <c r="D1905">
        <v>719</v>
      </c>
      <c r="E1905">
        <v>782</v>
      </c>
      <c r="F1905">
        <v>939</v>
      </c>
      <c r="G1905">
        <v>1217</v>
      </c>
    </row>
    <row r="1906" spans="1:7" x14ac:dyDescent="0.3">
      <c r="A1906" s="1" t="s">
        <v>88</v>
      </c>
      <c r="B1906">
        <v>469</v>
      </c>
      <c r="C1906">
        <v>106</v>
      </c>
      <c r="D1906">
        <v>392</v>
      </c>
      <c r="E1906">
        <v>431</v>
      </c>
      <c r="F1906">
        <v>428</v>
      </c>
      <c r="G1906">
        <v>625</v>
      </c>
    </row>
    <row r="1907" spans="1:7" x14ac:dyDescent="0.3">
      <c r="A1907" s="1" t="s">
        <v>89</v>
      </c>
      <c r="B1907">
        <v>8</v>
      </c>
      <c r="C1907">
        <v>1</v>
      </c>
      <c r="D1907">
        <v>8</v>
      </c>
      <c r="E1907">
        <v>8</v>
      </c>
      <c r="F1907">
        <v>7</v>
      </c>
      <c r="G1907">
        <v>7</v>
      </c>
    </row>
    <row r="1909" spans="1:7" x14ac:dyDescent="0.3">
      <c r="A1909" s="1" t="s">
        <v>219</v>
      </c>
    </row>
    <row r="1910" spans="1:7" x14ac:dyDescent="0.3">
      <c r="A1910" s="1" t="s">
        <v>0</v>
      </c>
      <c r="B1910" s="1" t="s">
        <v>1</v>
      </c>
      <c r="C1910" s="1" t="s">
        <v>2</v>
      </c>
      <c r="D1910" s="1" t="s">
        <v>3</v>
      </c>
      <c r="E1910" s="1" t="s">
        <v>4</v>
      </c>
      <c r="F1910" s="1" t="s">
        <v>5</v>
      </c>
      <c r="G1910" s="1" t="s">
        <v>6</v>
      </c>
    </row>
    <row r="1911" spans="1:7" x14ac:dyDescent="0.3">
      <c r="A1911" s="1" t="s">
        <v>20</v>
      </c>
      <c r="B1911">
        <v>24661</v>
      </c>
      <c r="C1911">
        <v>1328</v>
      </c>
      <c r="D1911">
        <v>24790</v>
      </c>
      <c r="E1911">
        <v>26413</v>
      </c>
      <c r="F1911">
        <v>24185</v>
      </c>
      <c r="G1911">
        <v>23256</v>
      </c>
    </row>
    <row r="1912" spans="1:7" x14ac:dyDescent="0.3">
      <c r="A1912" s="1" t="s">
        <v>21</v>
      </c>
      <c r="B1912">
        <v>26040</v>
      </c>
      <c r="C1912">
        <v>1644</v>
      </c>
      <c r="D1912">
        <v>26658</v>
      </c>
      <c r="E1912">
        <v>28044</v>
      </c>
      <c r="F1912">
        <v>25091</v>
      </c>
      <c r="G1912">
        <v>24365</v>
      </c>
    </row>
    <row r="1913" spans="1:7" x14ac:dyDescent="0.3">
      <c r="A1913" s="1" t="s">
        <v>22</v>
      </c>
      <c r="B1913">
        <v>2914</v>
      </c>
      <c r="C1913">
        <v>458</v>
      </c>
      <c r="D1913">
        <v>3541</v>
      </c>
      <c r="E1913">
        <v>2920</v>
      </c>
      <c r="F1913">
        <v>2463</v>
      </c>
      <c r="G1913">
        <v>2732</v>
      </c>
    </row>
    <row r="1914" spans="1:7" x14ac:dyDescent="0.3">
      <c r="A1914" s="1" t="s">
        <v>23</v>
      </c>
      <c r="B1914">
        <v>1434</v>
      </c>
      <c r="C1914">
        <v>472</v>
      </c>
      <c r="D1914">
        <v>2118</v>
      </c>
      <c r="E1914">
        <v>1364</v>
      </c>
      <c r="F1914">
        <v>1072</v>
      </c>
      <c r="G1914">
        <v>1182</v>
      </c>
    </row>
    <row r="1915" spans="1:7" x14ac:dyDescent="0.3">
      <c r="A1915" s="1" t="s">
        <v>24</v>
      </c>
      <c r="B1915">
        <v>10</v>
      </c>
      <c r="C1915">
        <v>1</v>
      </c>
      <c r="D1915">
        <v>8</v>
      </c>
      <c r="E1915">
        <v>10</v>
      </c>
      <c r="F1915">
        <v>11</v>
      </c>
      <c r="G1915">
        <v>10</v>
      </c>
    </row>
    <row r="1916" spans="1:7" x14ac:dyDescent="0.3">
      <c r="A1916" s="1" t="s">
        <v>25</v>
      </c>
      <c r="B1916">
        <v>10810</v>
      </c>
      <c r="C1916">
        <v>2967</v>
      </c>
      <c r="D1916">
        <v>14559</v>
      </c>
      <c r="E1916">
        <v>10790</v>
      </c>
      <c r="F1916">
        <v>7303</v>
      </c>
      <c r="G1916">
        <v>10589</v>
      </c>
    </row>
    <row r="1917" spans="1:7" x14ac:dyDescent="0.3">
      <c r="A1917" s="1" t="s">
        <v>26</v>
      </c>
      <c r="B1917">
        <v>127</v>
      </c>
      <c r="C1917">
        <v>8</v>
      </c>
      <c r="D1917">
        <v>131</v>
      </c>
      <c r="E1917">
        <v>137</v>
      </c>
      <c r="F1917">
        <v>124</v>
      </c>
      <c r="G1917">
        <v>117</v>
      </c>
    </row>
    <row r="1918" spans="1:7" x14ac:dyDescent="0.3">
      <c r="A1918" s="1" t="s">
        <v>27</v>
      </c>
      <c r="B1918">
        <v>852</v>
      </c>
      <c r="C1918">
        <v>74</v>
      </c>
      <c r="D1918">
        <v>886</v>
      </c>
      <c r="E1918">
        <v>938</v>
      </c>
      <c r="F1918">
        <v>808</v>
      </c>
      <c r="G1918">
        <v>774</v>
      </c>
    </row>
    <row r="1919" spans="1:7" x14ac:dyDescent="0.3">
      <c r="A1919" s="1" t="s">
        <v>28</v>
      </c>
      <c r="B1919">
        <v>1088</v>
      </c>
      <c r="C1919">
        <v>80</v>
      </c>
      <c r="D1919">
        <v>1074</v>
      </c>
      <c r="E1919">
        <v>1198</v>
      </c>
      <c r="F1919">
        <v>1006</v>
      </c>
      <c r="G1919">
        <v>1075</v>
      </c>
    </row>
    <row r="1920" spans="1:7" x14ac:dyDescent="0.3">
      <c r="A1920" s="1" t="s">
        <v>29</v>
      </c>
      <c r="B1920">
        <v>13</v>
      </c>
      <c r="C1920">
        <v>1</v>
      </c>
      <c r="D1920">
        <v>12</v>
      </c>
      <c r="E1920">
        <v>13</v>
      </c>
      <c r="F1920">
        <v>14</v>
      </c>
      <c r="G1920">
        <v>12</v>
      </c>
    </row>
    <row r="1921" spans="1:7" x14ac:dyDescent="0.3">
      <c r="A1921" s="1" t="s">
        <v>32</v>
      </c>
      <c r="B1921">
        <v>23212</v>
      </c>
      <c r="C1921">
        <v>1339</v>
      </c>
      <c r="D1921">
        <v>22860</v>
      </c>
      <c r="E1921">
        <v>24993</v>
      </c>
      <c r="F1921">
        <v>23225</v>
      </c>
      <c r="G1921">
        <v>21768</v>
      </c>
    </row>
    <row r="1922" spans="1:7" x14ac:dyDescent="0.3">
      <c r="A1922" s="1" t="s">
        <v>33</v>
      </c>
      <c r="B1922">
        <v>26117</v>
      </c>
      <c r="C1922">
        <v>1579</v>
      </c>
      <c r="D1922">
        <v>26502</v>
      </c>
      <c r="E1922">
        <v>28138</v>
      </c>
      <c r="F1922">
        <v>25333</v>
      </c>
      <c r="G1922">
        <v>24495</v>
      </c>
    </row>
    <row r="1923" spans="1:7" x14ac:dyDescent="0.3">
      <c r="A1923" s="1" t="s">
        <v>34</v>
      </c>
      <c r="B1923">
        <v>2745</v>
      </c>
      <c r="C1923">
        <v>517</v>
      </c>
      <c r="D1923">
        <v>3413</v>
      </c>
      <c r="E1923">
        <v>2746</v>
      </c>
      <c r="F1923">
        <v>2154</v>
      </c>
      <c r="G1923">
        <v>2665</v>
      </c>
    </row>
    <row r="1924" spans="1:7" x14ac:dyDescent="0.3">
      <c r="A1924" s="1" t="s">
        <v>35</v>
      </c>
      <c r="B1924">
        <v>1368</v>
      </c>
      <c r="C1924">
        <v>117</v>
      </c>
      <c r="D1924">
        <v>1451</v>
      </c>
      <c r="E1924">
        <v>1206</v>
      </c>
      <c r="F1924">
        <v>1457</v>
      </c>
      <c r="G1924">
        <v>1356</v>
      </c>
    </row>
    <row r="1925" spans="1:7" x14ac:dyDescent="0.3">
      <c r="A1925" s="1" t="s">
        <v>36</v>
      </c>
      <c r="B1925">
        <v>12</v>
      </c>
      <c r="C1925">
        <v>0</v>
      </c>
      <c r="D1925">
        <v>12</v>
      </c>
      <c r="E1925">
        <v>12</v>
      </c>
      <c r="F1925">
        <v>12</v>
      </c>
      <c r="G1925">
        <v>12</v>
      </c>
    </row>
    <row r="1926" spans="1:7" x14ac:dyDescent="0.3">
      <c r="A1926" s="1" t="s">
        <v>37</v>
      </c>
      <c r="B1926">
        <v>3849</v>
      </c>
      <c r="C1926">
        <v>213</v>
      </c>
      <c r="D1926">
        <v>3975</v>
      </c>
      <c r="E1926">
        <v>4085</v>
      </c>
      <c r="F1926">
        <v>3675</v>
      </c>
      <c r="G1926">
        <v>3662</v>
      </c>
    </row>
    <row r="1927" spans="1:7" x14ac:dyDescent="0.3">
      <c r="A1927" s="1" t="s">
        <v>38</v>
      </c>
      <c r="B1927">
        <v>148</v>
      </c>
      <c r="C1927">
        <v>6</v>
      </c>
      <c r="D1927">
        <v>150</v>
      </c>
      <c r="E1927">
        <v>156</v>
      </c>
      <c r="F1927">
        <v>145</v>
      </c>
      <c r="G1927">
        <v>141</v>
      </c>
    </row>
    <row r="1928" spans="1:7" x14ac:dyDescent="0.3">
      <c r="A1928" s="1" t="s">
        <v>39</v>
      </c>
      <c r="B1928">
        <v>689</v>
      </c>
      <c r="C1928">
        <v>137</v>
      </c>
      <c r="D1928">
        <v>617</v>
      </c>
      <c r="E1928">
        <v>663</v>
      </c>
      <c r="F1928">
        <v>587</v>
      </c>
      <c r="G1928">
        <v>889</v>
      </c>
    </row>
    <row r="1929" spans="1:7" x14ac:dyDescent="0.3">
      <c r="A1929" s="1" t="s">
        <v>40</v>
      </c>
      <c r="B1929">
        <v>1136</v>
      </c>
      <c r="C1929">
        <v>218</v>
      </c>
      <c r="D1929">
        <v>1104</v>
      </c>
      <c r="E1929">
        <v>1342</v>
      </c>
      <c r="F1929">
        <v>1255</v>
      </c>
      <c r="G1929">
        <v>845</v>
      </c>
    </row>
    <row r="1930" spans="1:7" x14ac:dyDescent="0.3">
      <c r="A1930" s="1" t="s">
        <v>41</v>
      </c>
      <c r="B1930">
        <v>13</v>
      </c>
      <c r="C1930">
        <v>0</v>
      </c>
      <c r="D1930">
        <v>13</v>
      </c>
      <c r="E1930">
        <v>13</v>
      </c>
      <c r="F1930">
        <v>13</v>
      </c>
      <c r="G1930">
        <v>12</v>
      </c>
    </row>
    <row r="1931" spans="1:7" x14ac:dyDescent="0.3">
      <c r="A1931" s="1" t="s">
        <v>44</v>
      </c>
      <c r="B1931">
        <v>22469</v>
      </c>
      <c r="C1931">
        <v>1079</v>
      </c>
      <c r="D1931">
        <v>22550</v>
      </c>
      <c r="E1931">
        <v>23870</v>
      </c>
      <c r="F1931">
        <v>22187</v>
      </c>
      <c r="G1931">
        <v>21268</v>
      </c>
    </row>
    <row r="1932" spans="1:7" x14ac:dyDescent="0.3">
      <c r="A1932" s="1" t="s">
        <v>45</v>
      </c>
      <c r="B1932">
        <v>25251</v>
      </c>
      <c r="C1932">
        <v>1554</v>
      </c>
      <c r="D1932">
        <v>25697</v>
      </c>
      <c r="E1932">
        <v>27235</v>
      </c>
      <c r="F1932">
        <v>24323</v>
      </c>
      <c r="G1932">
        <v>23751</v>
      </c>
    </row>
    <row r="1933" spans="1:7" x14ac:dyDescent="0.3">
      <c r="A1933" s="1" t="s">
        <v>46</v>
      </c>
      <c r="B1933">
        <v>1180</v>
      </c>
      <c r="C1933">
        <v>199</v>
      </c>
      <c r="D1933">
        <v>1303</v>
      </c>
      <c r="E1933">
        <v>966</v>
      </c>
      <c r="F1933">
        <v>1062</v>
      </c>
      <c r="G1933">
        <v>1391</v>
      </c>
    </row>
    <row r="1934" spans="1:7" x14ac:dyDescent="0.3">
      <c r="A1934" s="1" t="s">
        <v>47</v>
      </c>
      <c r="B1934">
        <v>957</v>
      </c>
      <c r="C1934">
        <v>96</v>
      </c>
      <c r="D1934">
        <v>1062</v>
      </c>
      <c r="E1934">
        <v>1009</v>
      </c>
      <c r="F1934">
        <v>907</v>
      </c>
      <c r="G1934">
        <v>849</v>
      </c>
    </row>
    <row r="1935" spans="1:7" x14ac:dyDescent="0.3">
      <c r="A1935" s="1" t="s">
        <v>48</v>
      </c>
      <c r="B1935">
        <v>12</v>
      </c>
      <c r="C1935">
        <v>1</v>
      </c>
      <c r="D1935">
        <v>11</v>
      </c>
      <c r="E1935">
        <v>12</v>
      </c>
      <c r="F1935">
        <v>13</v>
      </c>
      <c r="G1935">
        <v>12</v>
      </c>
    </row>
    <row r="1936" spans="1:7" x14ac:dyDescent="0.3">
      <c r="A1936" s="1" t="s">
        <v>49</v>
      </c>
      <c r="B1936">
        <v>4177</v>
      </c>
      <c r="C1936">
        <v>817</v>
      </c>
      <c r="D1936">
        <v>5006</v>
      </c>
      <c r="E1936">
        <v>3987</v>
      </c>
      <c r="F1936">
        <v>3125</v>
      </c>
      <c r="G1936">
        <v>4591</v>
      </c>
    </row>
    <row r="1937" spans="1:7" x14ac:dyDescent="0.3">
      <c r="A1937" s="1" t="s">
        <v>50</v>
      </c>
      <c r="B1937">
        <v>259</v>
      </c>
      <c r="C1937">
        <v>24</v>
      </c>
      <c r="D1937">
        <v>256</v>
      </c>
      <c r="E1937">
        <v>289</v>
      </c>
      <c r="F1937">
        <v>259</v>
      </c>
      <c r="G1937">
        <v>231</v>
      </c>
    </row>
    <row r="1938" spans="1:7" x14ac:dyDescent="0.3">
      <c r="A1938" s="1" t="s">
        <v>51</v>
      </c>
      <c r="B1938">
        <v>893</v>
      </c>
      <c r="C1938">
        <v>156</v>
      </c>
      <c r="D1938">
        <v>738</v>
      </c>
      <c r="E1938">
        <v>782</v>
      </c>
      <c r="F1938">
        <v>1015</v>
      </c>
      <c r="G1938">
        <v>1039</v>
      </c>
    </row>
    <row r="1939" spans="1:7" x14ac:dyDescent="0.3">
      <c r="A1939" s="1" t="s">
        <v>52</v>
      </c>
      <c r="B1939">
        <v>732</v>
      </c>
      <c r="C1939">
        <v>92</v>
      </c>
      <c r="D1939">
        <v>671</v>
      </c>
      <c r="E1939">
        <v>792</v>
      </c>
      <c r="F1939">
        <v>827</v>
      </c>
      <c r="G1939">
        <v>636</v>
      </c>
    </row>
    <row r="1940" spans="1:7" x14ac:dyDescent="0.3">
      <c r="A1940" s="1" t="s">
        <v>53</v>
      </c>
      <c r="B1940">
        <v>12</v>
      </c>
      <c r="C1940">
        <v>0</v>
      </c>
      <c r="D1940">
        <v>12</v>
      </c>
      <c r="E1940">
        <v>12</v>
      </c>
      <c r="F1940">
        <v>13</v>
      </c>
      <c r="G1940">
        <v>13</v>
      </c>
    </row>
    <row r="1941" spans="1:7" x14ac:dyDescent="0.3">
      <c r="A1941" s="1" t="s">
        <v>56</v>
      </c>
      <c r="B1941">
        <v>27163</v>
      </c>
      <c r="C1941">
        <v>740</v>
      </c>
      <c r="D1941">
        <v>26362</v>
      </c>
      <c r="E1941">
        <v>28061</v>
      </c>
      <c r="F1941">
        <v>27421</v>
      </c>
      <c r="G1941">
        <v>26807</v>
      </c>
    </row>
    <row r="1942" spans="1:7" x14ac:dyDescent="0.3">
      <c r="A1942" s="1" t="s">
        <v>57</v>
      </c>
      <c r="B1942">
        <v>25068</v>
      </c>
      <c r="C1942">
        <v>1591</v>
      </c>
      <c r="D1942">
        <v>25030</v>
      </c>
      <c r="E1942">
        <v>27248</v>
      </c>
      <c r="F1942">
        <v>24517</v>
      </c>
      <c r="G1942">
        <v>23477</v>
      </c>
    </row>
    <row r="1943" spans="1:7" x14ac:dyDescent="0.3">
      <c r="A1943" s="1" t="s">
        <v>58</v>
      </c>
      <c r="B1943">
        <v>1728</v>
      </c>
      <c r="C1943">
        <v>165</v>
      </c>
      <c r="D1943">
        <v>1726</v>
      </c>
      <c r="E1943">
        <v>1927</v>
      </c>
      <c r="F1943">
        <v>1737</v>
      </c>
      <c r="G1943">
        <v>1524</v>
      </c>
    </row>
    <row r="1944" spans="1:7" x14ac:dyDescent="0.3">
      <c r="A1944" s="1" t="s">
        <v>59</v>
      </c>
      <c r="B1944">
        <v>537</v>
      </c>
      <c r="C1944">
        <v>233</v>
      </c>
      <c r="D1944">
        <v>692</v>
      </c>
      <c r="E1944">
        <v>780</v>
      </c>
      <c r="F1944">
        <v>364</v>
      </c>
      <c r="G1944">
        <v>313</v>
      </c>
    </row>
    <row r="1945" spans="1:7" x14ac:dyDescent="0.3">
      <c r="A1945" s="1" t="s">
        <v>60</v>
      </c>
      <c r="B1945">
        <v>12</v>
      </c>
      <c r="C1945">
        <v>1</v>
      </c>
      <c r="D1945">
        <v>13</v>
      </c>
      <c r="E1945">
        <v>13</v>
      </c>
      <c r="F1945">
        <v>13</v>
      </c>
      <c r="G1945">
        <v>11</v>
      </c>
    </row>
    <row r="1946" spans="1:7" x14ac:dyDescent="0.3">
      <c r="A1946" s="1" t="s">
        <v>61</v>
      </c>
      <c r="B1946">
        <v>6767</v>
      </c>
      <c r="C1946">
        <v>207</v>
      </c>
      <c r="D1946">
        <v>6583</v>
      </c>
      <c r="E1946">
        <v>6728</v>
      </c>
      <c r="F1946">
        <v>7063</v>
      </c>
      <c r="G1946">
        <v>6693</v>
      </c>
    </row>
    <row r="1947" spans="1:7" x14ac:dyDescent="0.3">
      <c r="A1947" s="1" t="s">
        <v>62</v>
      </c>
      <c r="B1947">
        <v>124</v>
      </c>
      <c r="C1947">
        <v>7</v>
      </c>
      <c r="D1947">
        <v>128</v>
      </c>
      <c r="E1947">
        <v>131</v>
      </c>
      <c r="F1947">
        <v>119</v>
      </c>
      <c r="G1947">
        <v>118</v>
      </c>
    </row>
    <row r="1948" spans="1:7" x14ac:dyDescent="0.3">
      <c r="A1948" s="1" t="s">
        <v>63</v>
      </c>
      <c r="B1948">
        <v>884</v>
      </c>
      <c r="C1948">
        <v>239</v>
      </c>
      <c r="D1948">
        <v>656</v>
      </c>
      <c r="E1948">
        <v>972</v>
      </c>
      <c r="F1948">
        <v>1180</v>
      </c>
      <c r="G1948">
        <v>728</v>
      </c>
    </row>
    <row r="1949" spans="1:7" x14ac:dyDescent="0.3">
      <c r="A1949" s="1" t="s">
        <v>64</v>
      </c>
      <c r="B1949">
        <v>595</v>
      </c>
      <c r="C1949">
        <v>152</v>
      </c>
      <c r="D1949">
        <v>596</v>
      </c>
      <c r="E1949">
        <v>395</v>
      </c>
      <c r="F1949">
        <v>625</v>
      </c>
      <c r="G1949">
        <v>765</v>
      </c>
    </row>
    <row r="1950" spans="1:7" x14ac:dyDescent="0.3">
      <c r="A1950" s="1" t="s">
        <v>65</v>
      </c>
      <c r="B1950">
        <v>12</v>
      </c>
      <c r="C1950">
        <v>1</v>
      </c>
      <c r="D1950">
        <v>12</v>
      </c>
      <c r="E1950">
        <v>12</v>
      </c>
      <c r="F1950">
        <v>14</v>
      </c>
      <c r="G1950">
        <v>12</v>
      </c>
    </row>
    <row r="1951" spans="1:7" x14ac:dyDescent="0.3">
      <c r="A1951" s="1" t="s">
        <v>68</v>
      </c>
      <c r="B1951">
        <v>25761</v>
      </c>
      <c r="C1951">
        <v>484</v>
      </c>
      <c r="D1951">
        <v>25140</v>
      </c>
      <c r="E1951">
        <v>25637</v>
      </c>
      <c r="F1951">
        <v>26025</v>
      </c>
      <c r="G1951">
        <v>26242</v>
      </c>
    </row>
    <row r="1952" spans="1:7" x14ac:dyDescent="0.3">
      <c r="A1952" s="1" t="s">
        <v>69</v>
      </c>
      <c r="B1952">
        <v>24762</v>
      </c>
      <c r="C1952">
        <v>1299</v>
      </c>
      <c r="D1952">
        <v>24889</v>
      </c>
      <c r="E1952">
        <v>26551</v>
      </c>
      <c r="F1952">
        <v>23761</v>
      </c>
      <c r="G1952">
        <v>23846</v>
      </c>
    </row>
    <row r="1953" spans="1:7" x14ac:dyDescent="0.3">
      <c r="A1953" s="1" t="s">
        <v>70</v>
      </c>
      <c r="B1953">
        <v>1569</v>
      </c>
      <c r="C1953">
        <v>313</v>
      </c>
      <c r="D1953">
        <v>1617</v>
      </c>
      <c r="E1953">
        <v>1939</v>
      </c>
      <c r="F1953">
        <v>1543</v>
      </c>
      <c r="G1953">
        <v>1176</v>
      </c>
    </row>
    <row r="1954" spans="1:7" x14ac:dyDescent="0.3">
      <c r="A1954" s="1" t="s">
        <v>71</v>
      </c>
      <c r="B1954">
        <v>1557</v>
      </c>
      <c r="C1954">
        <v>603</v>
      </c>
      <c r="D1954">
        <v>2223</v>
      </c>
      <c r="E1954">
        <v>1892</v>
      </c>
      <c r="F1954">
        <v>925</v>
      </c>
      <c r="G1954">
        <v>1187</v>
      </c>
    </row>
    <row r="1955" spans="1:7" x14ac:dyDescent="0.3">
      <c r="A1955" s="1" t="s">
        <v>72</v>
      </c>
      <c r="B1955">
        <v>14</v>
      </c>
      <c r="C1955">
        <v>1</v>
      </c>
      <c r="D1955">
        <v>13</v>
      </c>
      <c r="E1955">
        <v>15</v>
      </c>
      <c r="F1955">
        <v>15</v>
      </c>
      <c r="G1955">
        <v>13</v>
      </c>
    </row>
    <row r="1956" spans="1:7" x14ac:dyDescent="0.3">
      <c r="A1956" s="1" t="s">
        <v>73</v>
      </c>
      <c r="B1956">
        <v>5212</v>
      </c>
      <c r="C1956">
        <v>70</v>
      </c>
      <c r="D1956">
        <v>5296</v>
      </c>
      <c r="E1956">
        <v>5195</v>
      </c>
      <c r="F1956">
        <v>5228</v>
      </c>
      <c r="G1956">
        <v>5128</v>
      </c>
    </row>
    <row r="1957" spans="1:7" x14ac:dyDescent="0.3">
      <c r="A1957" s="1" t="s">
        <v>74</v>
      </c>
      <c r="B1957">
        <v>149</v>
      </c>
      <c r="C1957">
        <v>11</v>
      </c>
      <c r="D1957">
        <v>153</v>
      </c>
      <c r="E1957">
        <v>162</v>
      </c>
      <c r="F1957">
        <v>143</v>
      </c>
      <c r="G1957">
        <v>137</v>
      </c>
    </row>
    <row r="1958" spans="1:7" x14ac:dyDescent="0.3">
      <c r="A1958" s="1" t="s">
        <v>75</v>
      </c>
      <c r="B1958">
        <v>753</v>
      </c>
      <c r="C1958">
        <v>178</v>
      </c>
      <c r="D1958">
        <v>613</v>
      </c>
      <c r="E1958">
        <v>608</v>
      </c>
      <c r="F1958">
        <v>980</v>
      </c>
      <c r="G1958">
        <v>812</v>
      </c>
    </row>
    <row r="1959" spans="1:7" x14ac:dyDescent="0.3">
      <c r="A1959" s="1" t="s">
        <v>76</v>
      </c>
      <c r="B1959">
        <v>671</v>
      </c>
      <c r="C1959">
        <v>110</v>
      </c>
      <c r="D1959">
        <v>726</v>
      </c>
      <c r="E1959">
        <v>771</v>
      </c>
      <c r="F1959">
        <v>668</v>
      </c>
      <c r="G1959">
        <v>519</v>
      </c>
    </row>
    <row r="1960" spans="1:7" x14ac:dyDescent="0.3">
      <c r="A1960" s="1" t="s">
        <v>77</v>
      </c>
      <c r="B1960">
        <v>11</v>
      </c>
      <c r="C1960">
        <v>1</v>
      </c>
      <c r="D1960">
        <v>11</v>
      </c>
      <c r="E1960">
        <v>11</v>
      </c>
      <c r="F1960">
        <v>12</v>
      </c>
      <c r="G1960">
        <v>11</v>
      </c>
    </row>
    <row r="1961" spans="1:7" x14ac:dyDescent="0.3">
      <c r="A1961" s="1" t="s">
        <v>80</v>
      </c>
      <c r="B1961">
        <v>26231</v>
      </c>
      <c r="C1961">
        <v>846</v>
      </c>
      <c r="D1961">
        <v>24964</v>
      </c>
      <c r="E1961">
        <v>26608</v>
      </c>
      <c r="F1961">
        <v>26657</v>
      </c>
      <c r="G1961">
        <v>26695</v>
      </c>
    </row>
    <row r="1962" spans="1:7" x14ac:dyDescent="0.3">
      <c r="A1962" s="1" t="s">
        <v>81</v>
      </c>
      <c r="B1962">
        <v>24001</v>
      </c>
      <c r="C1962">
        <v>838</v>
      </c>
      <c r="D1962">
        <v>23523</v>
      </c>
      <c r="E1962">
        <v>25256</v>
      </c>
      <c r="F1962">
        <v>23626</v>
      </c>
      <c r="G1962">
        <v>23598</v>
      </c>
    </row>
    <row r="1963" spans="1:7" x14ac:dyDescent="0.3">
      <c r="A1963" s="1" t="s">
        <v>82</v>
      </c>
      <c r="B1963">
        <v>1052</v>
      </c>
      <c r="C1963">
        <v>69</v>
      </c>
      <c r="D1963">
        <v>1101</v>
      </c>
      <c r="E1963">
        <v>1019</v>
      </c>
      <c r="F1963">
        <v>971</v>
      </c>
      <c r="G1963">
        <v>1117</v>
      </c>
    </row>
    <row r="1964" spans="1:7" x14ac:dyDescent="0.3">
      <c r="A1964" s="1" t="s">
        <v>83</v>
      </c>
      <c r="B1964">
        <v>2084</v>
      </c>
      <c r="C1964">
        <v>766</v>
      </c>
      <c r="D1964">
        <v>2902</v>
      </c>
      <c r="E1964">
        <v>2553</v>
      </c>
      <c r="F1964">
        <v>1292</v>
      </c>
      <c r="G1964">
        <v>1589</v>
      </c>
    </row>
    <row r="1965" spans="1:7" x14ac:dyDescent="0.3">
      <c r="A1965" s="1" t="s">
        <v>84</v>
      </c>
      <c r="B1965">
        <v>12</v>
      </c>
      <c r="C1965">
        <v>1</v>
      </c>
      <c r="D1965">
        <v>11</v>
      </c>
      <c r="E1965">
        <v>12</v>
      </c>
      <c r="F1965">
        <v>13</v>
      </c>
      <c r="G1965">
        <v>12</v>
      </c>
    </row>
    <row r="1966" spans="1:7" x14ac:dyDescent="0.3">
      <c r="A1966" s="1" t="s">
        <v>85</v>
      </c>
      <c r="B1966">
        <v>2365</v>
      </c>
      <c r="C1966">
        <v>275</v>
      </c>
      <c r="D1966">
        <v>2365</v>
      </c>
      <c r="E1966">
        <v>2754</v>
      </c>
      <c r="F1966">
        <v>2168</v>
      </c>
      <c r="G1966">
        <v>2172</v>
      </c>
    </row>
    <row r="1967" spans="1:7" x14ac:dyDescent="0.3">
      <c r="A1967" s="1" t="s">
        <v>86</v>
      </c>
      <c r="B1967">
        <v>136</v>
      </c>
      <c r="C1967">
        <v>6</v>
      </c>
      <c r="D1967">
        <v>140</v>
      </c>
      <c r="E1967">
        <v>143</v>
      </c>
      <c r="F1967">
        <v>132</v>
      </c>
      <c r="G1967">
        <v>131</v>
      </c>
    </row>
    <row r="1968" spans="1:7" x14ac:dyDescent="0.3">
      <c r="A1968" s="1" t="s">
        <v>87</v>
      </c>
      <c r="B1968">
        <v>1059</v>
      </c>
      <c r="C1968">
        <v>112</v>
      </c>
      <c r="D1968">
        <v>1097</v>
      </c>
      <c r="E1968">
        <v>914</v>
      </c>
      <c r="F1968">
        <v>1044</v>
      </c>
      <c r="G1968">
        <v>1181</v>
      </c>
    </row>
    <row r="1969" spans="1:7" x14ac:dyDescent="0.3">
      <c r="A1969" s="1" t="s">
        <v>88</v>
      </c>
      <c r="B1969">
        <v>564</v>
      </c>
      <c r="C1969">
        <v>110</v>
      </c>
      <c r="D1969">
        <v>656</v>
      </c>
      <c r="E1969">
        <v>609</v>
      </c>
      <c r="F1969">
        <v>405</v>
      </c>
      <c r="G1969">
        <v>587</v>
      </c>
    </row>
    <row r="1970" spans="1:7" x14ac:dyDescent="0.3">
      <c r="A1970" s="1" t="s">
        <v>89</v>
      </c>
      <c r="B1970">
        <v>11</v>
      </c>
      <c r="C1970">
        <v>1</v>
      </c>
      <c r="D1970">
        <v>11</v>
      </c>
      <c r="E1970">
        <v>11</v>
      </c>
      <c r="F1970">
        <v>12</v>
      </c>
      <c r="G1970">
        <v>10</v>
      </c>
    </row>
    <row r="1972" spans="1:7" x14ac:dyDescent="0.3">
      <c r="A1972" s="1" t="s">
        <v>216</v>
      </c>
    </row>
    <row r="1973" spans="1:7" x14ac:dyDescent="0.3">
      <c r="A1973" s="1" t="s">
        <v>0</v>
      </c>
      <c r="B1973" s="1" t="s">
        <v>1</v>
      </c>
      <c r="C1973" s="1" t="s">
        <v>2</v>
      </c>
      <c r="D1973" s="1" t="s">
        <v>3</v>
      </c>
      <c r="E1973" s="1" t="s">
        <v>4</v>
      </c>
      <c r="F1973" s="1" t="s">
        <v>5</v>
      </c>
      <c r="G1973" s="1" t="s">
        <v>6</v>
      </c>
    </row>
    <row r="1974" spans="1:7" x14ac:dyDescent="0.3">
      <c r="A1974" s="1" t="s">
        <v>20</v>
      </c>
      <c r="B1974">
        <v>28115</v>
      </c>
      <c r="C1974">
        <v>733</v>
      </c>
      <c r="D1974">
        <v>27123</v>
      </c>
      <c r="E1974">
        <v>28325</v>
      </c>
      <c r="F1974">
        <v>28878</v>
      </c>
      <c r="G1974">
        <v>28133</v>
      </c>
    </row>
    <row r="1975" spans="1:7" x14ac:dyDescent="0.3">
      <c r="A1975" s="1" t="s">
        <v>21</v>
      </c>
      <c r="B1975">
        <v>29060</v>
      </c>
      <c r="C1975">
        <v>527</v>
      </c>
      <c r="D1975">
        <v>28426</v>
      </c>
      <c r="E1975">
        <v>28953</v>
      </c>
      <c r="F1975">
        <v>29701</v>
      </c>
      <c r="G1975">
        <v>29159</v>
      </c>
    </row>
    <row r="1976" spans="1:7" x14ac:dyDescent="0.3">
      <c r="A1976" s="1" t="s">
        <v>22</v>
      </c>
      <c r="B1976">
        <v>3251</v>
      </c>
      <c r="C1976">
        <v>660</v>
      </c>
      <c r="D1976">
        <v>3632</v>
      </c>
      <c r="E1976">
        <v>2352</v>
      </c>
      <c r="F1976">
        <v>3178</v>
      </c>
      <c r="G1976">
        <v>3842</v>
      </c>
    </row>
    <row r="1977" spans="1:7" x14ac:dyDescent="0.3">
      <c r="A1977" s="1" t="s">
        <v>23</v>
      </c>
      <c r="B1977">
        <v>1840</v>
      </c>
      <c r="C1977">
        <v>593</v>
      </c>
      <c r="D1977">
        <v>1857</v>
      </c>
      <c r="E1977">
        <v>1384</v>
      </c>
      <c r="F1977">
        <v>1448</v>
      </c>
      <c r="G1977">
        <v>2672</v>
      </c>
    </row>
    <row r="1978" spans="1:7" x14ac:dyDescent="0.3">
      <c r="A1978" s="1" t="s">
        <v>24</v>
      </c>
      <c r="B1978">
        <v>9</v>
      </c>
      <c r="C1978">
        <v>1</v>
      </c>
      <c r="D1978">
        <v>8</v>
      </c>
      <c r="E1978">
        <v>9</v>
      </c>
      <c r="F1978">
        <v>10</v>
      </c>
      <c r="G1978">
        <v>8</v>
      </c>
    </row>
    <row r="1979" spans="1:7" x14ac:dyDescent="0.3">
      <c r="A1979" s="1" t="s">
        <v>25</v>
      </c>
      <c r="B1979">
        <v>17404</v>
      </c>
      <c r="C1979">
        <v>4985</v>
      </c>
      <c r="D1979">
        <v>23512</v>
      </c>
      <c r="E1979">
        <v>18305</v>
      </c>
      <c r="F1979">
        <v>11463</v>
      </c>
      <c r="G1979">
        <v>16334</v>
      </c>
    </row>
    <row r="1980" spans="1:7" x14ac:dyDescent="0.3">
      <c r="A1980" s="1" t="s">
        <v>26</v>
      </c>
      <c r="B1980">
        <v>127</v>
      </c>
      <c r="C1980">
        <v>3</v>
      </c>
      <c r="D1980">
        <v>124</v>
      </c>
      <c r="E1980">
        <v>126</v>
      </c>
      <c r="F1980">
        <v>130</v>
      </c>
      <c r="G1980">
        <v>131</v>
      </c>
    </row>
    <row r="1981" spans="1:7" x14ac:dyDescent="0.3">
      <c r="A1981" s="1" t="s">
        <v>27</v>
      </c>
      <c r="B1981">
        <v>1023</v>
      </c>
      <c r="C1981">
        <v>82</v>
      </c>
      <c r="D1981">
        <v>914</v>
      </c>
      <c r="E1981">
        <v>1042</v>
      </c>
      <c r="F1981">
        <v>1023</v>
      </c>
      <c r="G1981">
        <v>1111</v>
      </c>
    </row>
    <row r="1982" spans="1:7" x14ac:dyDescent="0.3">
      <c r="A1982" s="1" t="s">
        <v>28</v>
      </c>
      <c r="B1982">
        <v>1293</v>
      </c>
      <c r="C1982">
        <v>133</v>
      </c>
      <c r="D1982">
        <v>1129</v>
      </c>
      <c r="E1982">
        <v>1253</v>
      </c>
      <c r="F1982">
        <v>1358</v>
      </c>
      <c r="G1982">
        <v>1434</v>
      </c>
    </row>
    <row r="1983" spans="1:7" x14ac:dyDescent="0.3">
      <c r="A1983" s="1" t="s">
        <v>29</v>
      </c>
      <c r="B1983">
        <v>8</v>
      </c>
      <c r="C1983">
        <v>1</v>
      </c>
      <c r="D1983">
        <v>7</v>
      </c>
      <c r="E1983">
        <v>8</v>
      </c>
      <c r="F1983">
        <v>10</v>
      </c>
      <c r="G1983">
        <v>8</v>
      </c>
    </row>
    <row r="1984" spans="1:7" x14ac:dyDescent="0.3">
      <c r="A1984" s="1" t="s">
        <v>32</v>
      </c>
      <c r="B1984">
        <v>26230</v>
      </c>
      <c r="C1984">
        <v>1012</v>
      </c>
      <c r="D1984">
        <v>24955</v>
      </c>
      <c r="E1984">
        <v>26096</v>
      </c>
      <c r="F1984">
        <v>27403</v>
      </c>
      <c r="G1984">
        <v>26466</v>
      </c>
    </row>
    <row r="1985" spans="1:7" x14ac:dyDescent="0.3">
      <c r="A1985" s="1" t="s">
        <v>33</v>
      </c>
      <c r="B1985">
        <v>27695</v>
      </c>
      <c r="C1985">
        <v>930</v>
      </c>
      <c r="D1985">
        <v>26590</v>
      </c>
      <c r="E1985">
        <v>27351</v>
      </c>
      <c r="F1985">
        <v>28739</v>
      </c>
      <c r="G1985">
        <v>28100</v>
      </c>
    </row>
    <row r="1986" spans="1:7" x14ac:dyDescent="0.3">
      <c r="A1986" s="1" t="s">
        <v>34</v>
      </c>
      <c r="B1986">
        <v>3003</v>
      </c>
      <c r="C1986">
        <v>892</v>
      </c>
      <c r="D1986">
        <v>3320</v>
      </c>
      <c r="E1986">
        <v>1832</v>
      </c>
      <c r="F1986">
        <v>2909</v>
      </c>
      <c r="G1986">
        <v>3954</v>
      </c>
    </row>
    <row r="1987" spans="1:7" x14ac:dyDescent="0.3">
      <c r="A1987" s="1" t="s">
        <v>35</v>
      </c>
      <c r="B1987">
        <v>1470</v>
      </c>
      <c r="C1987">
        <v>410</v>
      </c>
      <c r="D1987">
        <v>1430</v>
      </c>
      <c r="E1987">
        <v>1010</v>
      </c>
      <c r="F1987">
        <v>1431</v>
      </c>
      <c r="G1987">
        <v>2008</v>
      </c>
    </row>
    <row r="1988" spans="1:7" x14ac:dyDescent="0.3">
      <c r="A1988" s="1" t="s">
        <v>36</v>
      </c>
      <c r="B1988">
        <v>8</v>
      </c>
      <c r="C1988">
        <v>1</v>
      </c>
      <c r="D1988">
        <v>7</v>
      </c>
      <c r="E1988">
        <v>9</v>
      </c>
      <c r="F1988">
        <v>9</v>
      </c>
      <c r="G1988">
        <v>8</v>
      </c>
    </row>
    <row r="1989" spans="1:7" x14ac:dyDescent="0.3">
      <c r="A1989" s="1" t="s">
        <v>37</v>
      </c>
      <c r="B1989">
        <v>3989</v>
      </c>
      <c r="C1989">
        <v>219</v>
      </c>
      <c r="D1989">
        <v>3769</v>
      </c>
      <c r="E1989">
        <v>3836</v>
      </c>
      <c r="F1989">
        <v>4141</v>
      </c>
      <c r="G1989">
        <v>4211</v>
      </c>
    </row>
    <row r="1990" spans="1:7" x14ac:dyDescent="0.3">
      <c r="A1990" s="1" t="s">
        <v>38</v>
      </c>
      <c r="B1990">
        <v>145</v>
      </c>
      <c r="C1990">
        <v>5</v>
      </c>
      <c r="D1990">
        <v>139</v>
      </c>
      <c r="E1990">
        <v>144</v>
      </c>
      <c r="F1990">
        <v>149</v>
      </c>
      <c r="G1990">
        <v>148</v>
      </c>
    </row>
    <row r="1991" spans="1:7" x14ac:dyDescent="0.3">
      <c r="A1991" s="1" t="s">
        <v>39</v>
      </c>
      <c r="B1991">
        <v>731</v>
      </c>
      <c r="C1991">
        <v>165</v>
      </c>
      <c r="D1991">
        <v>496</v>
      </c>
      <c r="E1991">
        <v>774</v>
      </c>
      <c r="F1991">
        <v>770</v>
      </c>
      <c r="G1991">
        <v>882</v>
      </c>
    </row>
    <row r="1992" spans="1:7" x14ac:dyDescent="0.3">
      <c r="A1992" s="1" t="s">
        <v>40</v>
      </c>
      <c r="B1992">
        <v>1288</v>
      </c>
      <c r="C1992">
        <v>137</v>
      </c>
      <c r="D1992">
        <v>1210</v>
      </c>
      <c r="E1992">
        <v>1278</v>
      </c>
      <c r="F1992">
        <v>1485</v>
      </c>
      <c r="G1992">
        <v>1180</v>
      </c>
    </row>
    <row r="1993" spans="1:7" x14ac:dyDescent="0.3">
      <c r="A1993" s="1" t="s">
        <v>41</v>
      </c>
      <c r="B1993">
        <v>9</v>
      </c>
      <c r="C1993">
        <v>1</v>
      </c>
      <c r="D1993">
        <v>8</v>
      </c>
      <c r="E1993">
        <v>9</v>
      </c>
      <c r="F1993">
        <v>10</v>
      </c>
      <c r="G1993">
        <v>9</v>
      </c>
    </row>
    <row r="1994" spans="1:7" x14ac:dyDescent="0.3">
      <c r="A1994" s="1" t="s">
        <v>44</v>
      </c>
      <c r="B1994">
        <v>25331</v>
      </c>
      <c r="C1994">
        <v>907</v>
      </c>
      <c r="D1994">
        <v>24677</v>
      </c>
      <c r="E1994">
        <v>24429</v>
      </c>
      <c r="F1994">
        <v>26023</v>
      </c>
      <c r="G1994">
        <v>26194</v>
      </c>
    </row>
    <row r="1995" spans="1:7" x14ac:dyDescent="0.3">
      <c r="A1995" s="1" t="s">
        <v>45</v>
      </c>
      <c r="B1995">
        <v>27124</v>
      </c>
      <c r="C1995">
        <v>1716</v>
      </c>
      <c r="D1995">
        <v>25255</v>
      </c>
      <c r="E1995">
        <v>26146</v>
      </c>
      <c r="F1995">
        <v>28950</v>
      </c>
      <c r="G1995">
        <v>28147</v>
      </c>
    </row>
    <row r="1996" spans="1:7" x14ac:dyDescent="0.3">
      <c r="A1996" s="1" t="s">
        <v>46</v>
      </c>
      <c r="B1996">
        <v>1122</v>
      </c>
      <c r="C1996">
        <v>361</v>
      </c>
      <c r="D1996">
        <v>950</v>
      </c>
      <c r="E1996">
        <v>778</v>
      </c>
      <c r="F1996">
        <v>1145</v>
      </c>
      <c r="G1996">
        <v>1615</v>
      </c>
    </row>
    <row r="1997" spans="1:7" x14ac:dyDescent="0.3">
      <c r="A1997" s="1" t="s">
        <v>47</v>
      </c>
      <c r="B1997">
        <v>1097</v>
      </c>
      <c r="C1997">
        <v>101</v>
      </c>
      <c r="D1997">
        <v>1220</v>
      </c>
      <c r="E1997">
        <v>1123</v>
      </c>
      <c r="F1997">
        <v>979</v>
      </c>
      <c r="G1997">
        <v>1068</v>
      </c>
    </row>
    <row r="1998" spans="1:7" x14ac:dyDescent="0.3">
      <c r="A1998" s="1" t="s">
        <v>48</v>
      </c>
      <c r="B1998">
        <v>7</v>
      </c>
      <c r="C1998">
        <v>0</v>
      </c>
      <c r="D1998">
        <v>7</v>
      </c>
      <c r="E1998">
        <v>7</v>
      </c>
      <c r="F1998">
        <v>7</v>
      </c>
      <c r="G1998">
        <v>7</v>
      </c>
    </row>
    <row r="1999" spans="1:7" x14ac:dyDescent="0.3">
      <c r="A1999" s="1" t="s">
        <v>49</v>
      </c>
      <c r="B1999">
        <v>5728</v>
      </c>
      <c r="C1999">
        <v>952</v>
      </c>
      <c r="D1999">
        <v>6294</v>
      </c>
      <c r="E1999">
        <v>5618</v>
      </c>
      <c r="F1999">
        <v>4433</v>
      </c>
      <c r="G1999">
        <v>6569</v>
      </c>
    </row>
    <row r="2000" spans="1:7" x14ac:dyDescent="0.3">
      <c r="A2000" s="1" t="s">
        <v>50</v>
      </c>
      <c r="B2000">
        <v>371</v>
      </c>
      <c r="C2000">
        <v>65</v>
      </c>
      <c r="D2000">
        <v>464</v>
      </c>
      <c r="E2000">
        <v>357</v>
      </c>
      <c r="F2000">
        <v>347</v>
      </c>
      <c r="G2000">
        <v>316</v>
      </c>
    </row>
    <row r="2001" spans="1:7" x14ac:dyDescent="0.3">
      <c r="A2001" s="1" t="s">
        <v>51</v>
      </c>
      <c r="B2001">
        <v>886</v>
      </c>
      <c r="C2001">
        <v>177</v>
      </c>
      <c r="D2001">
        <v>673</v>
      </c>
      <c r="E2001">
        <v>808</v>
      </c>
      <c r="F2001">
        <v>1027</v>
      </c>
      <c r="G2001">
        <v>1036</v>
      </c>
    </row>
    <row r="2002" spans="1:7" x14ac:dyDescent="0.3">
      <c r="A2002" s="1" t="s">
        <v>52</v>
      </c>
      <c r="B2002">
        <v>937</v>
      </c>
      <c r="C2002">
        <v>86</v>
      </c>
      <c r="D2002">
        <v>852</v>
      </c>
      <c r="E2002">
        <v>986</v>
      </c>
      <c r="F2002">
        <v>1032</v>
      </c>
      <c r="G2002">
        <v>877</v>
      </c>
    </row>
    <row r="2003" spans="1:7" x14ac:dyDescent="0.3">
      <c r="A2003" s="1" t="s">
        <v>53</v>
      </c>
      <c r="B2003">
        <v>7</v>
      </c>
      <c r="C2003">
        <v>1</v>
      </c>
      <c r="D2003">
        <v>6</v>
      </c>
      <c r="E2003">
        <v>9</v>
      </c>
      <c r="F2003">
        <v>8</v>
      </c>
      <c r="G2003">
        <v>7</v>
      </c>
    </row>
    <row r="2004" spans="1:7" x14ac:dyDescent="0.3">
      <c r="A2004" s="1" t="s">
        <v>56</v>
      </c>
      <c r="B2004">
        <v>30415</v>
      </c>
      <c r="C2004">
        <v>2014</v>
      </c>
      <c r="D2004">
        <v>28141</v>
      </c>
      <c r="E2004">
        <v>29318</v>
      </c>
      <c r="F2004">
        <v>32332</v>
      </c>
      <c r="G2004">
        <v>31871</v>
      </c>
    </row>
    <row r="2005" spans="1:7" x14ac:dyDescent="0.3">
      <c r="A2005" s="1" t="s">
        <v>57</v>
      </c>
      <c r="B2005">
        <v>29753</v>
      </c>
      <c r="C2005">
        <v>1595</v>
      </c>
      <c r="D2005">
        <v>27902</v>
      </c>
      <c r="E2005">
        <v>29296</v>
      </c>
      <c r="F2005">
        <v>31723</v>
      </c>
      <c r="G2005">
        <v>30091</v>
      </c>
    </row>
    <row r="2006" spans="1:7" x14ac:dyDescent="0.3">
      <c r="A2006" s="1" t="s">
        <v>58</v>
      </c>
      <c r="B2006">
        <v>1775</v>
      </c>
      <c r="C2006">
        <v>134</v>
      </c>
      <c r="D2006">
        <v>1768</v>
      </c>
      <c r="E2006">
        <v>1590</v>
      </c>
      <c r="F2006">
        <v>1893</v>
      </c>
      <c r="G2006">
        <v>1849</v>
      </c>
    </row>
    <row r="2007" spans="1:7" x14ac:dyDescent="0.3">
      <c r="A2007" s="1" t="s">
        <v>59</v>
      </c>
      <c r="B2007">
        <v>941</v>
      </c>
      <c r="C2007">
        <v>353</v>
      </c>
      <c r="D2007">
        <v>1267</v>
      </c>
      <c r="E2007">
        <v>1215</v>
      </c>
      <c r="F2007">
        <v>725</v>
      </c>
      <c r="G2007">
        <v>558</v>
      </c>
    </row>
    <row r="2008" spans="1:7" x14ac:dyDescent="0.3">
      <c r="A2008" s="1" t="s">
        <v>60</v>
      </c>
      <c r="B2008">
        <v>7</v>
      </c>
      <c r="C2008">
        <v>0</v>
      </c>
      <c r="D2008">
        <v>7</v>
      </c>
      <c r="E2008">
        <v>8</v>
      </c>
      <c r="F2008">
        <v>8</v>
      </c>
      <c r="G2008">
        <v>7</v>
      </c>
    </row>
    <row r="2009" spans="1:7" x14ac:dyDescent="0.3">
      <c r="A2009" s="1" t="s">
        <v>61</v>
      </c>
      <c r="B2009">
        <v>8744</v>
      </c>
      <c r="C2009">
        <v>1256</v>
      </c>
      <c r="D2009">
        <v>7708</v>
      </c>
      <c r="E2009">
        <v>7610</v>
      </c>
      <c r="F2009">
        <v>9725</v>
      </c>
      <c r="G2009">
        <v>9932</v>
      </c>
    </row>
    <row r="2010" spans="1:7" x14ac:dyDescent="0.3">
      <c r="A2010" s="1" t="s">
        <v>62</v>
      </c>
      <c r="B2010">
        <v>118</v>
      </c>
      <c r="C2010">
        <v>7</v>
      </c>
      <c r="D2010">
        <v>111</v>
      </c>
      <c r="E2010">
        <v>114</v>
      </c>
      <c r="F2010">
        <v>127</v>
      </c>
      <c r="G2010">
        <v>120</v>
      </c>
    </row>
    <row r="2011" spans="1:7" x14ac:dyDescent="0.3">
      <c r="A2011" s="1" t="s">
        <v>63</v>
      </c>
      <c r="B2011">
        <v>962</v>
      </c>
      <c r="C2011">
        <v>272</v>
      </c>
      <c r="D2011">
        <v>714</v>
      </c>
      <c r="E2011">
        <v>1017</v>
      </c>
      <c r="F2011">
        <v>1322</v>
      </c>
      <c r="G2011">
        <v>795</v>
      </c>
    </row>
    <row r="2012" spans="1:7" x14ac:dyDescent="0.3">
      <c r="A2012" s="1" t="s">
        <v>64</v>
      </c>
      <c r="B2012">
        <v>574</v>
      </c>
      <c r="C2012">
        <v>143</v>
      </c>
      <c r="D2012">
        <v>621</v>
      </c>
      <c r="E2012">
        <v>370</v>
      </c>
      <c r="F2012">
        <v>603</v>
      </c>
      <c r="G2012">
        <v>704</v>
      </c>
    </row>
    <row r="2013" spans="1:7" x14ac:dyDescent="0.3">
      <c r="A2013" s="1" t="s">
        <v>65</v>
      </c>
      <c r="B2013">
        <v>8</v>
      </c>
      <c r="C2013">
        <v>1</v>
      </c>
      <c r="D2013">
        <v>8</v>
      </c>
      <c r="E2013">
        <v>9</v>
      </c>
      <c r="F2013">
        <v>8</v>
      </c>
      <c r="G2013">
        <v>8</v>
      </c>
    </row>
    <row r="2014" spans="1:7" x14ac:dyDescent="0.3">
      <c r="A2014" s="1" t="s">
        <v>68</v>
      </c>
      <c r="B2014">
        <v>29166</v>
      </c>
      <c r="C2014">
        <v>2428</v>
      </c>
      <c r="D2014">
        <v>26311</v>
      </c>
      <c r="E2014">
        <v>28029</v>
      </c>
      <c r="F2014">
        <v>31530</v>
      </c>
      <c r="G2014">
        <v>30794</v>
      </c>
    </row>
    <row r="2015" spans="1:7" x14ac:dyDescent="0.3">
      <c r="A2015" s="1" t="s">
        <v>69</v>
      </c>
      <c r="B2015">
        <v>28501</v>
      </c>
      <c r="C2015">
        <v>1942</v>
      </c>
      <c r="D2015">
        <v>26388</v>
      </c>
      <c r="E2015">
        <v>27333</v>
      </c>
      <c r="F2015">
        <v>30376</v>
      </c>
      <c r="G2015">
        <v>29905</v>
      </c>
    </row>
    <row r="2016" spans="1:7" x14ac:dyDescent="0.3">
      <c r="A2016" s="1" t="s">
        <v>70</v>
      </c>
      <c r="B2016">
        <v>1923</v>
      </c>
      <c r="C2016">
        <v>146</v>
      </c>
      <c r="D2016">
        <v>1855</v>
      </c>
      <c r="E2016">
        <v>2032</v>
      </c>
      <c r="F2016">
        <v>2054</v>
      </c>
      <c r="G2016">
        <v>1751</v>
      </c>
    </row>
    <row r="2017" spans="1:7" x14ac:dyDescent="0.3">
      <c r="A2017" s="1" t="s">
        <v>71</v>
      </c>
      <c r="B2017">
        <v>2051</v>
      </c>
      <c r="C2017">
        <v>248</v>
      </c>
      <c r="D2017">
        <v>2014</v>
      </c>
      <c r="E2017">
        <v>2027</v>
      </c>
      <c r="F2017">
        <v>1781</v>
      </c>
      <c r="G2017">
        <v>2381</v>
      </c>
    </row>
    <row r="2018" spans="1:7" x14ac:dyDescent="0.3">
      <c r="A2018" s="1" t="s">
        <v>72</v>
      </c>
      <c r="B2018">
        <v>10</v>
      </c>
      <c r="C2018">
        <v>1</v>
      </c>
      <c r="D2018">
        <v>10</v>
      </c>
      <c r="E2018">
        <v>10</v>
      </c>
      <c r="F2018">
        <v>11</v>
      </c>
      <c r="G2018">
        <v>11</v>
      </c>
    </row>
    <row r="2019" spans="1:7" x14ac:dyDescent="0.3">
      <c r="A2019" s="1" t="s">
        <v>73</v>
      </c>
      <c r="B2019">
        <v>5041</v>
      </c>
      <c r="C2019">
        <v>312</v>
      </c>
      <c r="D2019">
        <v>4749</v>
      </c>
      <c r="E2019">
        <v>4796</v>
      </c>
      <c r="F2019">
        <v>5353</v>
      </c>
      <c r="G2019">
        <v>5264</v>
      </c>
    </row>
    <row r="2020" spans="1:7" x14ac:dyDescent="0.3">
      <c r="A2020" s="1" t="s">
        <v>74</v>
      </c>
      <c r="B2020">
        <v>141</v>
      </c>
      <c r="C2020">
        <v>8</v>
      </c>
      <c r="D2020">
        <v>132</v>
      </c>
      <c r="E2020">
        <v>139</v>
      </c>
      <c r="F2020">
        <v>151</v>
      </c>
      <c r="G2020">
        <v>142</v>
      </c>
    </row>
    <row r="2021" spans="1:7" x14ac:dyDescent="0.3">
      <c r="A2021" s="1" t="s">
        <v>75</v>
      </c>
      <c r="B2021">
        <v>726</v>
      </c>
      <c r="C2021">
        <v>117</v>
      </c>
      <c r="D2021">
        <v>571</v>
      </c>
      <c r="E2021">
        <v>711</v>
      </c>
      <c r="F2021">
        <v>842</v>
      </c>
      <c r="G2021">
        <v>781</v>
      </c>
    </row>
    <row r="2022" spans="1:7" x14ac:dyDescent="0.3">
      <c r="A2022" s="1" t="s">
        <v>76</v>
      </c>
      <c r="B2022">
        <v>820</v>
      </c>
      <c r="C2022">
        <v>164</v>
      </c>
      <c r="D2022">
        <v>648</v>
      </c>
      <c r="E2022">
        <v>714</v>
      </c>
      <c r="F2022">
        <v>984</v>
      </c>
      <c r="G2022">
        <v>933</v>
      </c>
    </row>
    <row r="2023" spans="1:7" x14ac:dyDescent="0.3">
      <c r="A2023" s="1" t="s">
        <v>77</v>
      </c>
      <c r="B2023">
        <v>7</v>
      </c>
      <c r="C2023">
        <v>1</v>
      </c>
      <c r="D2023">
        <v>6</v>
      </c>
      <c r="E2023">
        <v>8</v>
      </c>
      <c r="F2023">
        <v>7</v>
      </c>
      <c r="G2023">
        <v>7</v>
      </c>
    </row>
    <row r="2024" spans="1:7" x14ac:dyDescent="0.3">
      <c r="A2024" s="1" t="s">
        <v>80</v>
      </c>
      <c r="B2024">
        <v>29251</v>
      </c>
      <c r="C2024">
        <v>2523</v>
      </c>
      <c r="D2024">
        <v>26141</v>
      </c>
      <c r="E2024">
        <v>28987</v>
      </c>
      <c r="F2024">
        <v>32293</v>
      </c>
      <c r="G2024">
        <v>29583</v>
      </c>
    </row>
    <row r="2025" spans="1:7" x14ac:dyDescent="0.3">
      <c r="A2025" s="1" t="s">
        <v>81</v>
      </c>
      <c r="B2025">
        <v>27133</v>
      </c>
      <c r="C2025">
        <v>1795</v>
      </c>
      <c r="D2025">
        <v>25173</v>
      </c>
      <c r="E2025">
        <v>26048</v>
      </c>
      <c r="F2025">
        <v>28728</v>
      </c>
      <c r="G2025">
        <v>28585</v>
      </c>
    </row>
    <row r="2026" spans="1:7" x14ac:dyDescent="0.3">
      <c r="A2026" s="1" t="s">
        <v>82</v>
      </c>
      <c r="B2026">
        <v>1164</v>
      </c>
      <c r="C2026">
        <v>348</v>
      </c>
      <c r="D2026">
        <v>1320</v>
      </c>
      <c r="E2026">
        <v>1502</v>
      </c>
      <c r="F2026">
        <v>1143</v>
      </c>
      <c r="G2026">
        <v>690</v>
      </c>
    </row>
    <row r="2027" spans="1:7" x14ac:dyDescent="0.3">
      <c r="A2027" s="1" t="s">
        <v>83</v>
      </c>
      <c r="B2027">
        <v>2480</v>
      </c>
      <c r="C2027">
        <v>830</v>
      </c>
      <c r="D2027">
        <v>1936</v>
      </c>
      <c r="E2027">
        <v>1667</v>
      </c>
      <c r="F2027">
        <v>2852</v>
      </c>
      <c r="G2027">
        <v>3466</v>
      </c>
    </row>
    <row r="2028" spans="1:7" x14ac:dyDescent="0.3">
      <c r="A2028" s="1" t="s">
        <v>84</v>
      </c>
      <c r="B2028">
        <v>8</v>
      </c>
      <c r="C2028">
        <v>0</v>
      </c>
      <c r="D2028">
        <v>7</v>
      </c>
      <c r="E2028">
        <v>8</v>
      </c>
      <c r="F2028">
        <v>8</v>
      </c>
      <c r="G2028">
        <v>8</v>
      </c>
    </row>
    <row r="2029" spans="1:7" x14ac:dyDescent="0.3">
      <c r="A2029" s="1" t="s">
        <v>85</v>
      </c>
      <c r="B2029">
        <v>1663</v>
      </c>
      <c r="C2029">
        <v>201</v>
      </c>
      <c r="D2029">
        <v>1437</v>
      </c>
      <c r="E2029">
        <v>1633</v>
      </c>
      <c r="F2029">
        <v>1927</v>
      </c>
      <c r="G2029">
        <v>1655</v>
      </c>
    </row>
    <row r="2030" spans="1:7" x14ac:dyDescent="0.3">
      <c r="A2030" s="1" t="s">
        <v>86</v>
      </c>
      <c r="B2030">
        <v>132</v>
      </c>
      <c r="C2030">
        <v>7</v>
      </c>
      <c r="D2030">
        <v>125</v>
      </c>
      <c r="E2030">
        <v>128</v>
      </c>
      <c r="F2030">
        <v>139</v>
      </c>
      <c r="G2030">
        <v>137</v>
      </c>
    </row>
    <row r="2031" spans="1:7" x14ac:dyDescent="0.3">
      <c r="A2031" s="1" t="s">
        <v>87</v>
      </c>
      <c r="B2031">
        <v>1119</v>
      </c>
      <c r="C2031">
        <v>249</v>
      </c>
      <c r="D2031">
        <v>882</v>
      </c>
      <c r="E2031">
        <v>1004</v>
      </c>
      <c r="F2031">
        <v>1128</v>
      </c>
      <c r="G2031">
        <v>1461</v>
      </c>
    </row>
    <row r="2032" spans="1:7" x14ac:dyDescent="0.3">
      <c r="A2032" s="1" t="s">
        <v>88</v>
      </c>
      <c r="B2032">
        <v>645</v>
      </c>
      <c r="C2032">
        <v>135</v>
      </c>
      <c r="D2032">
        <v>501</v>
      </c>
      <c r="E2032">
        <v>614</v>
      </c>
      <c r="F2032">
        <v>639</v>
      </c>
      <c r="G2032">
        <v>826</v>
      </c>
    </row>
    <row r="2033" spans="1:7" x14ac:dyDescent="0.3">
      <c r="A2033" s="1" t="s">
        <v>89</v>
      </c>
      <c r="B2033">
        <v>7</v>
      </c>
      <c r="C2033">
        <v>0</v>
      </c>
      <c r="D2033">
        <v>7</v>
      </c>
      <c r="E2033">
        <v>7</v>
      </c>
      <c r="F2033">
        <v>7</v>
      </c>
      <c r="G2033">
        <v>7</v>
      </c>
    </row>
    <row r="2035" spans="1:7" x14ac:dyDescent="0.3">
      <c r="A2035" s="1" t="s">
        <v>221</v>
      </c>
    </row>
    <row r="2036" spans="1:7" x14ac:dyDescent="0.3">
      <c r="A2036" s="1" t="s">
        <v>0</v>
      </c>
      <c r="B2036" s="1" t="s">
        <v>1</v>
      </c>
      <c r="C2036" s="1" t="s">
        <v>2</v>
      </c>
      <c r="D2036" s="1" t="s">
        <v>3</v>
      </c>
      <c r="E2036" s="1" t="s">
        <v>4</v>
      </c>
      <c r="F2036" s="1" t="s">
        <v>5</v>
      </c>
      <c r="G2036" s="1" t="s">
        <v>6</v>
      </c>
    </row>
    <row r="2037" spans="1:7" x14ac:dyDescent="0.3">
      <c r="A2037" s="1" t="s">
        <v>20</v>
      </c>
      <c r="B2037">
        <v>32236</v>
      </c>
      <c r="C2037">
        <v>1028</v>
      </c>
      <c r="D2037">
        <v>32512</v>
      </c>
      <c r="E2037">
        <v>33569</v>
      </c>
      <c r="F2037">
        <v>31545</v>
      </c>
      <c r="G2037">
        <v>31319</v>
      </c>
    </row>
    <row r="2038" spans="1:7" x14ac:dyDescent="0.3">
      <c r="A2038" s="1" t="s">
        <v>21</v>
      </c>
      <c r="B2038">
        <v>32401</v>
      </c>
      <c r="C2038">
        <v>1086</v>
      </c>
      <c r="D2038">
        <v>32428</v>
      </c>
      <c r="E2038">
        <v>33912</v>
      </c>
      <c r="F2038">
        <v>31821</v>
      </c>
      <c r="G2038">
        <v>31442</v>
      </c>
    </row>
    <row r="2039" spans="1:7" x14ac:dyDescent="0.3">
      <c r="A2039" s="1" t="s">
        <v>22</v>
      </c>
      <c r="B2039">
        <v>3716</v>
      </c>
      <c r="C2039">
        <v>511</v>
      </c>
      <c r="D2039">
        <v>4423</v>
      </c>
      <c r="E2039">
        <v>3642</v>
      </c>
      <c r="F2039">
        <v>3203</v>
      </c>
      <c r="G2039">
        <v>3597</v>
      </c>
    </row>
    <row r="2040" spans="1:7" x14ac:dyDescent="0.3">
      <c r="A2040" s="1" t="s">
        <v>23</v>
      </c>
      <c r="B2040">
        <v>2021</v>
      </c>
      <c r="C2040">
        <v>617</v>
      </c>
      <c r="D2040">
        <v>2710</v>
      </c>
      <c r="E2040">
        <v>1440</v>
      </c>
      <c r="F2040">
        <v>1564</v>
      </c>
      <c r="G2040">
        <v>2371</v>
      </c>
    </row>
    <row r="2041" spans="1:7" x14ac:dyDescent="0.3">
      <c r="A2041" s="1" t="s">
        <v>24</v>
      </c>
      <c r="B2041">
        <v>10</v>
      </c>
      <c r="C2041">
        <v>0</v>
      </c>
      <c r="D2041">
        <v>9</v>
      </c>
      <c r="E2041">
        <v>10</v>
      </c>
      <c r="F2041">
        <v>11</v>
      </c>
      <c r="G2041">
        <v>10</v>
      </c>
    </row>
    <row r="2042" spans="1:7" x14ac:dyDescent="0.3">
      <c r="A2042" s="1" t="s">
        <v>25</v>
      </c>
      <c r="B2042">
        <v>16138</v>
      </c>
      <c r="C2042">
        <v>4454</v>
      </c>
      <c r="D2042">
        <v>21633</v>
      </c>
      <c r="E2042">
        <v>16312</v>
      </c>
      <c r="F2042">
        <v>10731</v>
      </c>
      <c r="G2042">
        <v>15876</v>
      </c>
    </row>
    <row r="2043" spans="1:7" x14ac:dyDescent="0.3">
      <c r="A2043" s="1" t="s">
        <v>26</v>
      </c>
      <c r="B2043">
        <v>135</v>
      </c>
      <c r="C2043">
        <v>6</v>
      </c>
      <c r="D2043">
        <v>133</v>
      </c>
      <c r="E2043">
        <v>144</v>
      </c>
      <c r="F2043">
        <v>134</v>
      </c>
      <c r="G2043">
        <v>130</v>
      </c>
    </row>
    <row r="2044" spans="1:7" x14ac:dyDescent="0.3">
      <c r="A2044" s="1" t="s">
        <v>27</v>
      </c>
      <c r="B2044">
        <v>1133</v>
      </c>
      <c r="C2044">
        <v>46</v>
      </c>
      <c r="D2044">
        <v>1126</v>
      </c>
      <c r="E2044">
        <v>1177</v>
      </c>
      <c r="F2044">
        <v>1157</v>
      </c>
      <c r="G2044">
        <v>1071</v>
      </c>
    </row>
    <row r="2045" spans="1:7" x14ac:dyDescent="0.3">
      <c r="A2045" s="1" t="s">
        <v>28</v>
      </c>
      <c r="B2045">
        <v>1454</v>
      </c>
      <c r="C2045">
        <v>71</v>
      </c>
      <c r="D2045">
        <v>1380</v>
      </c>
      <c r="E2045">
        <v>1523</v>
      </c>
      <c r="F2045">
        <v>1406</v>
      </c>
      <c r="G2045">
        <v>1505</v>
      </c>
    </row>
    <row r="2046" spans="1:7" x14ac:dyDescent="0.3">
      <c r="A2046" s="1" t="s">
        <v>29</v>
      </c>
      <c r="B2046">
        <v>10</v>
      </c>
      <c r="C2046">
        <v>2</v>
      </c>
      <c r="D2046">
        <v>9</v>
      </c>
      <c r="E2046">
        <v>10</v>
      </c>
      <c r="F2046">
        <v>13</v>
      </c>
      <c r="G2046">
        <v>10</v>
      </c>
    </row>
    <row r="2047" spans="1:7" x14ac:dyDescent="0.3">
      <c r="A2047" s="1" t="s">
        <v>32</v>
      </c>
      <c r="B2047">
        <v>30318</v>
      </c>
      <c r="C2047">
        <v>456</v>
      </c>
      <c r="D2047">
        <v>29753</v>
      </c>
      <c r="E2047">
        <v>30839</v>
      </c>
      <c r="F2047">
        <v>30214</v>
      </c>
      <c r="G2047">
        <v>30463</v>
      </c>
    </row>
    <row r="2048" spans="1:7" x14ac:dyDescent="0.3">
      <c r="A2048" s="1" t="s">
        <v>33</v>
      </c>
      <c r="B2048">
        <v>33150</v>
      </c>
      <c r="C2048">
        <v>786</v>
      </c>
      <c r="D2048">
        <v>32996</v>
      </c>
      <c r="E2048">
        <v>34283</v>
      </c>
      <c r="F2048">
        <v>32846</v>
      </c>
      <c r="G2048">
        <v>32476</v>
      </c>
    </row>
    <row r="2049" spans="1:7" x14ac:dyDescent="0.3">
      <c r="A2049" s="1" t="s">
        <v>34</v>
      </c>
      <c r="B2049">
        <v>3521</v>
      </c>
      <c r="C2049">
        <v>590</v>
      </c>
      <c r="D2049">
        <v>4145</v>
      </c>
      <c r="E2049">
        <v>2891</v>
      </c>
      <c r="F2049">
        <v>3165</v>
      </c>
      <c r="G2049">
        <v>3883</v>
      </c>
    </row>
    <row r="2050" spans="1:7" x14ac:dyDescent="0.3">
      <c r="A2050" s="1" t="s">
        <v>35</v>
      </c>
      <c r="B2050">
        <v>1834</v>
      </c>
      <c r="C2050">
        <v>416</v>
      </c>
      <c r="D2050">
        <v>1822</v>
      </c>
      <c r="E2050">
        <v>1269</v>
      </c>
      <c r="F2050">
        <v>1997</v>
      </c>
      <c r="G2050">
        <v>2249</v>
      </c>
    </row>
    <row r="2051" spans="1:7" x14ac:dyDescent="0.3">
      <c r="A2051" s="1" t="s">
        <v>36</v>
      </c>
      <c r="B2051">
        <v>10</v>
      </c>
      <c r="C2051">
        <v>1</v>
      </c>
      <c r="D2051">
        <v>9</v>
      </c>
      <c r="E2051">
        <v>11</v>
      </c>
      <c r="F2051">
        <v>10</v>
      </c>
      <c r="G2051">
        <v>9</v>
      </c>
    </row>
    <row r="2052" spans="1:7" x14ac:dyDescent="0.3">
      <c r="A2052" s="1" t="s">
        <v>37</v>
      </c>
      <c r="B2052">
        <v>4657</v>
      </c>
      <c r="C2052">
        <v>79</v>
      </c>
      <c r="D2052">
        <v>4633</v>
      </c>
      <c r="E2052">
        <v>4751</v>
      </c>
      <c r="F2052">
        <v>4564</v>
      </c>
      <c r="G2052">
        <v>4680</v>
      </c>
    </row>
    <row r="2053" spans="1:7" x14ac:dyDescent="0.3">
      <c r="A2053" s="1" t="s">
        <v>38</v>
      </c>
      <c r="B2053">
        <v>164</v>
      </c>
      <c r="C2053">
        <v>4</v>
      </c>
      <c r="D2053">
        <v>159</v>
      </c>
      <c r="E2053">
        <v>166</v>
      </c>
      <c r="F2053">
        <v>168</v>
      </c>
      <c r="G2053">
        <v>164</v>
      </c>
    </row>
    <row r="2054" spans="1:7" x14ac:dyDescent="0.3">
      <c r="A2054" s="1" t="s">
        <v>39</v>
      </c>
      <c r="B2054">
        <v>806</v>
      </c>
      <c r="C2054">
        <v>178</v>
      </c>
      <c r="D2054">
        <v>643</v>
      </c>
      <c r="E2054">
        <v>802</v>
      </c>
      <c r="F2054">
        <v>725</v>
      </c>
      <c r="G2054">
        <v>1054</v>
      </c>
    </row>
    <row r="2055" spans="1:7" x14ac:dyDescent="0.3">
      <c r="A2055" s="1" t="s">
        <v>40</v>
      </c>
      <c r="B2055">
        <v>1399</v>
      </c>
      <c r="C2055">
        <v>209</v>
      </c>
      <c r="D2055">
        <v>1372</v>
      </c>
      <c r="E2055">
        <v>1532</v>
      </c>
      <c r="F2055">
        <v>1578</v>
      </c>
      <c r="G2055">
        <v>1115</v>
      </c>
    </row>
    <row r="2056" spans="1:7" x14ac:dyDescent="0.3">
      <c r="A2056" s="1" t="s">
        <v>41</v>
      </c>
      <c r="B2056">
        <v>10</v>
      </c>
      <c r="C2056">
        <v>0</v>
      </c>
      <c r="D2056">
        <v>10</v>
      </c>
      <c r="E2056">
        <v>11</v>
      </c>
      <c r="F2056">
        <v>10</v>
      </c>
      <c r="G2056">
        <v>10</v>
      </c>
    </row>
    <row r="2057" spans="1:7" x14ac:dyDescent="0.3">
      <c r="A2057" s="1" t="s">
        <v>44</v>
      </c>
      <c r="B2057">
        <v>28273</v>
      </c>
      <c r="C2057">
        <v>299</v>
      </c>
      <c r="D2057">
        <v>28301</v>
      </c>
      <c r="E2057">
        <v>28683</v>
      </c>
      <c r="F2057">
        <v>28093</v>
      </c>
      <c r="G2057">
        <v>28015</v>
      </c>
    </row>
    <row r="2058" spans="1:7" x14ac:dyDescent="0.3">
      <c r="A2058" s="1" t="s">
        <v>45</v>
      </c>
      <c r="B2058">
        <v>31947</v>
      </c>
      <c r="C2058">
        <v>706</v>
      </c>
      <c r="D2058">
        <v>31671</v>
      </c>
      <c r="E2058">
        <v>32996</v>
      </c>
      <c r="F2058">
        <v>31665</v>
      </c>
      <c r="G2058">
        <v>31457</v>
      </c>
    </row>
    <row r="2059" spans="1:7" x14ac:dyDescent="0.3">
      <c r="A2059" s="1" t="s">
        <v>46</v>
      </c>
      <c r="B2059">
        <v>1311</v>
      </c>
      <c r="C2059">
        <v>298</v>
      </c>
      <c r="D2059">
        <v>1308</v>
      </c>
      <c r="E2059">
        <v>993</v>
      </c>
      <c r="F2059">
        <v>1235</v>
      </c>
      <c r="G2059">
        <v>1709</v>
      </c>
    </row>
    <row r="2060" spans="1:7" x14ac:dyDescent="0.3">
      <c r="A2060" s="1" t="s">
        <v>47</v>
      </c>
      <c r="B2060">
        <v>1075</v>
      </c>
      <c r="C2060">
        <v>108</v>
      </c>
      <c r="D2060">
        <v>1216</v>
      </c>
      <c r="E2060">
        <v>1102</v>
      </c>
      <c r="F2060">
        <v>983</v>
      </c>
      <c r="G2060">
        <v>999</v>
      </c>
    </row>
    <row r="2061" spans="1:7" x14ac:dyDescent="0.3">
      <c r="A2061" s="1" t="s">
        <v>48</v>
      </c>
      <c r="B2061">
        <v>10</v>
      </c>
      <c r="C2061">
        <v>1</v>
      </c>
      <c r="D2061">
        <v>9</v>
      </c>
      <c r="E2061">
        <v>10</v>
      </c>
      <c r="F2061">
        <v>10</v>
      </c>
      <c r="G2061">
        <v>10</v>
      </c>
    </row>
    <row r="2062" spans="1:7" x14ac:dyDescent="0.3">
      <c r="A2062" s="1" t="s">
        <v>49</v>
      </c>
      <c r="B2062">
        <v>6327</v>
      </c>
      <c r="C2062">
        <v>1127</v>
      </c>
      <c r="D2062">
        <v>7161</v>
      </c>
      <c r="E2062">
        <v>6010</v>
      </c>
      <c r="F2062">
        <v>4867</v>
      </c>
      <c r="G2062">
        <v>7269</v>
      </c>
    </row>
    <row r="2063" spans="1:7" x14ac:dyDescent="0.3">
      <c r="A2063" s="1" t="s">
        <v>50</v>
      </c>
      <c r="B2063">
        <v>447</v>
      </c>
      <c r="C2063">
        <v>55</v>
      </c>
      <c r="D2063">
        <v>517</v>
      </c>
      <c r="E2063">
        <v>465</v>
      </c>
      <c r="F2063">
        <v>407</v>
      </c>
      <c r="G2063">
        <v>399</v>
      </c>
    </row>
    <row r="2064" spans="1:7" x14ac:dyDescent="0.3">
      <c r="A2064" s="1" t="s">
        <v>51</v>
      </c>
      <c r="B2064">
        <v>1095</v>
      </c>
      <c r="C2064">
        <v>235</v>
      </c>
      <c r="D2064">
        <v>771</v>
      </c>
      <c r="E2064">
        <v>1083</v>
      </c>
      <c r="F2064">
        <v>1310</v>
      </c>
      <c r="G2064">
        <v>1215</v>
      </c>
    </row>
    <row r="2065" spans="1:7" x14ac:dyDescent="0.3">
      <c r="A2065" s="1" t="s">
        <v>52</v>
      </c>
      <c r="B2065">
        <v>1049</v>
      </c>
      <c r="C2065">
        <v>90</v>
      </c>
      <c r="D2065">
        <v>975</v>
      </c>
      <c r="E2065">
        <v>1124</v>
      </c>
      <c r="F2065">
        <v>1129</v>
      </c>
      <c r="G2065">
        <v>968</v>
      </c>
    </row>
    <row r="2066" spans="1:7" x14ac:dyDescent="0.3">
      <c r="A2066" s="1" t="s">
        <v>53</v>
      </c>
      <c r="B2066">
        <v>10</v>
      </c>
      <c r="C2066">
        <v>1</v>
      </c>
      <c r="D2066">
        <v>9</v>
      </c>
      <c r="E2066">
        <v>10</v>
      </c>
      <c r="F2066">
        <v>12</v>
      </c>
      <c r="G2066">
        <v>11</v>
      </c>
    </row>
    <row r="2067" spans="1:7" x14ac:dyDescent="0.3">
      <c r="A2067" s="1" t="s">
        <v>56</v>
      </c>
      <c r="B2067">
        <v>34391</v>
      </c>
      <c r="C2067">
        <v>682</v>
      </c>
      <c r="D2067">
        <v>33473</v>
      </c>
      <c r="E2067">
        <v>34369</v>
      </c>
      <c r="F2067">
        <v>35094</v>
      </c>
      <c r="G2067">
        <v>34628</v>
      </c>
    </row>
    <row r="2068" spans="1:7" x14ac:dyDescent="0.3">
      <c r="A2068" s="1" t="s">
        <v>57</v>
      </c>
      <c r="B2068">
        <v>30350</v>
      </c>
      <c r="C2068">
        <v>751</v>
      </c>
      <c r="D2068">
        <v>30326</v>
      </c>
      <c r="E2068">
        <v>31395</v>
      </c>
      <c r="F2068">
        <v>30035</v>
      </c>
      <c r="G2068">
        <v>29643</v>
      </c>
    </row>
    <row r="2069" spans="1:7" x14ac:dyDescent="0.3">
      <c r="A2069" s="1" t="s">
        <v>58</v>
      </c>
      <c r="B2069">
        <v>1718</v>
      </c>
      <c r="C2069">
        <v>58</v>
      </c>
      <c r="D2069">
        <v>1760</v>
      </c>
      <c r="E2069">
        <v>1725</v>
      </c>
      <c r="F2069">
        <v>1754</v>
      </c>
      <c r="G2069">
        <v>1634</v>
      </c>
    </row>
    <row r="2070" spans="1:7" x14ac:dyDescent="0.3">
      <c r="A2070" s="1" t="s">
        <v>59</v>
      </c>
      <c r="B2070">
        <v>747</v>
      </c>
      <c r="C2070">
        <v>242</v>
      </c>
      <c r="D2070">
        <v>898</v>
      </c>
      <c r="E2070">
        <v>1007</v>
      </c>
      <c r="F2070">
        <v>580</v>
      </c>
      <c r="G2070">
        <v>506</v>
      </c>
    </row>
    <row r="2071" spans="1:7" x14ac:dyDescent="0.3">
      <c r="A2071" s="1" t="s">
        <v>60</v>
      </c>
      <c r="B2071">
        <v>10</v>
      </c>
      <c r="C2071">
        <v>1</v>
      </c>
      <c r="D2071">
        <v>9</v>
      </c>
      <c r="E2071">
        <v>9</v>
      </c>
      <c r="F2071">
        <v>11</v>
      </c>
      <c r="G2071">
        <v>10</v>
      </c>
    </row>
    <row r="2072" spans="1:7" x14ac:dyDescent="0.3">
      <c r="A2072" s="1" t="s">
        <v>61</v>
      </c>
      <c r="B2072">
        <v>11159</v>
      </c>
      <c r="C2072">
        <v>928</v>
      </c>
      <c r="D2072">
        <v>10453</v>
      </c>
      <c r="E2072">
        <v>10279</v>
      </c>
      <c r="F2072">
        <v>12106</v>
      </c>
      <c r="G2072">
        <v>11800</v>
      </c>
    </row>
    <row r="2073" spans="1:7" x14ac:dyDescent="0.3">
      <c r="A2073" s="1" t="s">
        <v>62</v>
      </c>
      <c r="B2073">
        <v>120</v>
      </c>
      <c r="C2073">
        <v>3</v>
      </c>
      <c r="D2073">
        <v>119</v>
      </c>
      <c r="E2073">
        <v>123</v>
      </c>
      <c r="F2073">
        <v>120</v>
      </c>
      <c r="G2073">
        <v>117</v>
      </c>
    </row>
    <row r="2074" spans="1:7" x14ac:dyDescent="0.3">
      <c r="A2074" s="1" t="s">
        <v>63</v>
      </c>
      <c r="B2074">
        <v>1099</v>
      </c>
      <c r="C2074">
        <v>313</v>
      </c>
      <c r="D2074">
        <v>789</v>
      </c>
      <c r="E2074">
        <v>1192</v>
      </c>
      <c r="F2074">
        <v>1495</v>
      </c>
      <c r="G2074">
        <v>917</v>
      </c>
    </row>
    <row r="2075" spans="1:7" x14ac:dyDescent="0.3">
      <c r="A2075" s="1" t="s">
        <v>64</v>
      </c>
      <c r="B2075">
        <v>670</v>
      </c>
      <c r="C2075">
        <v>177</v>
      </c>
      <c r="D2075">
        <v>650</v>
      </c>
      <c r="E2075">
        <v>445</v>
      </c>
      <c r="F2075">
        <v>710</v>
      </c>
      <c r="G2075">
        <v>873</v>
      </c>
    </row>
    <row r="2076" spans="1:7" x14ac:dyDescent="0.3">
      <c r="A2076" s="1" t="s">
        <v>65</v>
      </c>
      <c r="B2076">
        <v>10</v>
      </c>
      <c r="C2076">
        <v>1</v>
      </c>
      <c r="D2076">
        <v>10</v>
      </c>
      <c r="E2076">
        <v>9</v>
      </c>
      <c r="F2076">
        <v>11</v>
      </c>
      <c r="G2076">
        <v>11</v>
      </c>
    </row>
    <row r="2077" spans="1:7" x14ac:dyDescent="0.3">
      <c r="A2077" s="1" t="s">
        <v>68</v>
      </c>
      <c r="B2077">
        <v>33193</v>
      </c>
      <c r="C2077">
        <v>1162</v>
      </c>
      <c r="D2077">
        <v>31582</v>
      </c>
      <c r="E2077">
        <v>33259</v>
      </c>
      <c r="F2077">
        <v>34322</v>
      </c>
      <c r="G2077">
        <v>33609</v>
      </c>
    </row>
    <row r="2078" spans="1:7" x14ac:dyDescent="0.3">
      <c r="A2078" s="1" t="s">
        <v>69</v>
      </c>
      <c r="B2078">
        <v>28805</v>
      </c>
      <c r="C2078">
        <v>560</v>
      </c>
      <c r="D2078">
        <v>28096</v>
      </c>
      <c r="E2078">
        <v>29461</v>
      </c>
      <c r="F2078">
        <v>28888</v>
      </c>
      <c r="G2078">
        <v>28775</v>
      </c>
    </row>
    <row r="2079" spans="1:7" x14ac:dyDescent="0.3">
      <c r="A2079" s="1" t="s">
        <v>70</v>
      </c>
      <c r="B2079">
        <v>1540</v>
      </c>
      <c r="C2079">
        <v>219</v>
      </c>
      <c r="D2079">
        <v>1545</v>
      </c>
      <c r="E2079">
        <v>1797</v>
      </c>
      <c r="F2079">
        <v>1559</v>
      </c>
      <c r="G2079">
        <v>1261</v>
      </c>
    </row>
    <row r="2080" spans="1:7" x14ac:dyDescent="0.3">
      <c r="A2080" s="1" t="s">
        <v>71</v>
      </c>
      <c r="B2080">
        <v>1937</v>
      </c>
      <c r="C2080">
        <v>476</v>
      </c>
      <c r="D2080">
        <v>2399</v>
      </c>
      <c r="E2080">
        <v>2266</v>
      </c>
      <c r="F2080">
        <v>1390</v>
      </c>
      <c r="G2080">
        <v>1692</v>
      </c>
    </row>
    <row r="2081" spans="1:7" x14ac:dyDescent="0.3">
      <c r="A2081" s="1" t="s">
        <v>72</v>
      </c>
      <c r="B2081">
        <v>12</v>
      </c>
      <c r="C2081">
        <v>1</v>
      </c>
      <c r="D2081">
        <v>11</v>
      </c>
      <c r="E2081">
        <v>12</v>
      </c>
      <c r="F2081">
        <v>13</v>
      </c>
      <c r="G2081">
        <v>11</v>
      </c>
    </row>
    <row r="2082" spans="1:7" x14ac:dyDescent="0.3">
      <c r="A2082" s="1" t="s">
        <v>73</v>
      </c>
      <c r="B2082">
        <v>5311</v>
      </c>
      <c r="C2082">
        <v>121</v>
      </c>
      <c r="D2082">
        <v>5150</v>
      </c>
      <c r="E2082">
        <v>5397</v>
      </c>
      <c r="F2082">
        <v>5410</v>
      </c>
      <c r="G2082">
        <v>5287</v>
      </c>
    </row>
    <row r="2083" spans="1:7" x14ac:dyDescent="0.3">
      <c r="A2083" s="1" t="s">
        <v>74</v>
      </c>
      <c r="B2083">
        <v>137</v>
      </c>
      <c r="C2083">
        <v>6</v>
      </c>
      <c r="D2083">
        <v>135</v>
      </c>
      <c r="E2083">
        <v>146</v>
      </c>
      <c r="F2083">
        <v>135</v>
      </c>
      <c r="G2083">
        <v>130</v>
      </c>
    </row>
    <row r="2084" spans="1:7" x14ac:dyDescent="0.3">
      <c r="A2084" s="1" t="s">
        <v>75</v>
      </c>
      <c r="B2084">
        <v>922</v>
      </c>
      <c r="C2084">
        <v>220</v>
      </c>
      <c r="D2084">
        <v>688</v>
      </c>
      <c r="E2084">
        <v>839</v>
      </c>
      <c r="F2084">
        <v>1211</v>
      </c>
      <c r="G2084">
        <v>949</v>
      </c>
    </row>
    <row r="2085" spans="1:7" x14ac:dyDescent="0.3">
      <c r="A2085" s="1" t="s">
        <v>76</v>
      </c>
      <c r="B2085">
        <v>963</v>
      </c>
      <c r="C2085">
        <v>65</v>
      </c>
      <c r="D2085">
        <v>961</v>
      </c>
      <c r="E2085">
        <v>1029</v>
      </c>
      <c r="F2085">
        <v>985</v>
      </c>
      <c r="G2085">
        <v>875</v>
      </c>
    </row>
    <row r="2086" spans="1:7" x14ac:dyDescent="0.3">
      <c r="A2086" s="1" t="s">
        <v>77</v>
      </c>
      <c r="B2086">
        <v>10</v>
      </c>
      <c r="C2086">
        <v>1</v>
      </c>
      <c r="D2086">
        <v>9</v>
      </c>
      <c r="E2086">
        <v>10</v>
      </c>
      <c r="F2086">
        <v>10</v>
      </c>
      <c r="G2086">
        <v>10</v>
      </c>
    </row>
    <row r="2087" spans="1:7" x14ac:dyDescent="0.3">
      <c r="A2087" s="1" t="s">
        <v>80</v>
      </c>
      <c r="B2087">
        <v>32860</v>
      </c>
      <c r="C2087">
        <v>977</v>
      </c>
      <c r="D2087">
        <v>31619</v>
      </c>
      <c r="E2087">
        <v>33820</v>
      </c>
      <c r="F2087">
        <v>33428</v>
      </c>
      <c r="G2087">
        <v>32573</v>
      </c>
    </row>
    <row r="2088" spans="1:7" x14ac:dyDescent="0.3">
      <c r="A2088" s="1" t="s">
        <v>81</v>
      </c>
      <c r="B2088">
        <v>29623</v>
      </c>
      <c r="C2088">
        <v>1033</v>
      </c>
      <c r="D2088">
        <v>28094</v>
      </c>
      <c r="E2088">
        <v>29896</v>
      </c>
      <c r="F2088">
        <v>30286</v>
      </c>
      <c r="G2088">
        <v>30214</v>
      </c>
    </row>
    <row r="2089" spans="1:7" x14ac:dyDescent="0.3">
      <c r="A2089" s="1" t="s">
        <v>82</v>
      </c>
      <c r="B2089">
        <v>910</v>
      </c>
      <c r="C2089">
        <v>393</v>
      </c>
      <c r="D2089">
        <v>965</v>
      </c>
      <c r="E2089">
        <v>1408</v>
      </c>
      <c r="F2089">
        <v>808</v>
      </c>
      <c r="G2089">
        <v>459</v>
      </c>
    </row>
    <row r="2090" spans="1:7" x14ac:dyDescent="0.3">
      <c r="A2090" s="1" t="s">
        <v>83</v>
      </c>
      <c r="B2090">
        <v>2630</v>
      </c>
      <c r="C2090">
        <v>441</v>
      </c>
      <c r="D2090">
        <v>3153</v>
      </c>
      <c r="E2090">
        <v>2669</v>
      </c>
      <c r="F2090">
        <v>2075</v>
      </c>
      <c r="G2090">
        <v>2622</v>
      </c>
    </row>
    <row r="2091" spans="1:7" x14ac:dyDescent="0.3">
      <c r="A2091" s="1" t="s">
        <v>84</v>
      </c>
      <c r="B2091">
        <v>10</v>
      </c>
      <c r="C2091">
        <v>0</v>
      </c>
      <c r="D2091">
        <v>10</v>
      </c>
      <c r="E2091">
        <v>10</v>
      </c>
      <c r="F2091">
        <v>10</v>
      </c>
      <c r="G2091">
        <v>10</v>
      </c>
    </row>
    <row r="2092" spans="1:7" x14ac:dyDescent="0.3">
      <c r="A2092" s="1" t="s">
        <v>85</v>
      </c>
      <c r="B2092">
        <v>1511</v>
      </c>
      <c r="C2092">
        <v>159</v>
      </c>
      <c r="D2092">
        <v>1342</v>
      </c>
      <c r="E2092">
        <v>1704</v>
      </c>
      <c r="F2092">
        <v>1570</v>
      </c>
      <c r="G2092">
        <v>1429</v>
      </c>
    </row>
    <row r="2093" spans="1:7" x14ac:dyDescent="0.3">
      <c r="A2093" s="1" t="s">
        <v>86</v>
      </c>
      <c r="B2093">
        <v>140</v>
      </c>
      <c r="C2093">
        <v>3</v>
      </c>
      <c r="D2093">
        <v>137</v>
      </c>
      <c r="E2093">
        <v>144</v>
      </c>
      <c r="F2093">
        <v>141</v>
      </c>
      <c r="G2093">
        <v>139</v>
      </c>
    </row>
    <row r="2094" spans="1:7" x14ac:dyDescent="0.3">
      <c r="A2094" s="1" t="s">
        <v>87</v>
      </c>
      <c r="B2094">
        <v>1307</v>
      </c>
      <c r="C2094">
        <v>155</v>
      </c>
      <c r="D2094">
        <v>1275</v>
      </c>
      <c r="E2094">
        <v>1145</v>
      </c>
      <c r="F2094">
        <v>1290</v>
      </c>
      <c r="G2094">
        <v>1517</v>
      </c>
    </row>
    <row r="2095" spans="1:7" x14ac:dyDescent="0.3">
      <c r="A2095" s="1" t="s">
        <v>88</v>
      </c>
      <c r="B2095">
        <v>739</v>
      </c>
      <c r="C2095">
        <v>95</v>
      </c>
      <c r="D2095">
        <v>748</v>
      </c>
      <c r="E2095">
        <v>786</v>
      </c>
      <c r="F2095">
        <v>603</v>
      </c>
      <c r="G2095">
        <v>819</v>
      </c>
    </row>
    <row r="2096" spans="1:7" x14ac:dyDescent="0.3">
      <c r="A2096" s="1" t="s">
        <v>89</v>
      </c>
      <c r="B2096">
        <v>10</v>
      </c>
      <c r="C2096">
        <v>1</v>
      </c>
      <c r="D2096">
        <v>10</v>
      </c>
      <c r="E2096">
        <v>9</v>
      </c>
      <c r="F2096">
        <v>10</v>
      </c>
      <c r="G2096">
        <v>10</v>
      </c>
    </row>
  </sheetData>
  <mergeCells count="54">
    <mergeCell ref="K170:O170"/>
    <mergeCell ref="P170:T170"/>
    <mergeCell ref="K58:O58"/>
    <mergeCell ref="P58:T58"/>
    <mergeCell ref="K64:O64"/>
    <mergeCell ref="P64:T64"/>
    <mergeCell ref="K88:O88"/>
    <mergeCell ref="P88:T88"/>
    <mergeCell ref="K76:O76"/>
    <mergeCell ref="P76:T76"/>
    <mergeCell ref="K70:O70"/>
    <mergeCell ref="P70:T70"/>
    <mergeCell ref="K164:O164"/>
    <mergeCell ref="P164:T164"/>
    <mergeCell ref="K94:O94"/>
    <mergeCell ref="P94:T94"/>
    <mergeCell ref="K16:O16"/>
    <mergeCell ref="P16:T16"/>
    <mergeCell ref="K22:O22"/>
    <mergeCell ref="P22:T22"/>
    <mergeCell ref="K28:O28"/>
    <mergeCell ref="P28:T28"/>
    <mergeCell ref="K129:O129"/>
    <mergeCell ref="P129:T129"/>
    <mergeCell ref="K123:O123"/>
    <mergeCell ref="P123:T123"/>
    <mergeCell ref="K34:O34"/>
    <mergeCell ref="P34:T34"/>
    <mergeCell ref="K46:O46"/>
    <mergeCell ref="P46:T46"/>
    <mergeCell ref="K40:O40"/>
    <mergeCell ref="P40:T40"/>
    <mergeCell ref="K141:O141"/>
    <mergeCell ref="P141:T141"/>
    <mergeCell ref="K100:O100"/>
    <mergeCell ref="P100:T100"/>
    <mergeCell ref="K52:O52"/>
    <mergeCell ref="P52:T52"/>
    <mergeCell ref="K82:O82"/>
    <mergeCell ref="P82:T82"/>
    <mergeCell ref="K135:O135"/>
    <mergeCell ref="P135:T135"/>
    <mergeCell ref="K117:O117"/>
    <mergeCell ref="P117:T117"/>
    <mergeCell ref="K106:O106"/>
    <mergeCell ref="P106:T106"/>
    <mergeCell ref="K112:O112"/>
    <mergeCell ref="P112:T112"/>
    <mergeCell ref="K158:O158"/>
    <mergeCell ref="P158:T158"/>
    <mergeCell ref="K152:O152"/>
    <mergeCell ref="P152:T152"/>
    <mergeCell ref="K146:O146"/>
    <mergeCell ref="P146:T14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86F02-5426-4537-9779-9563653D6C77}">
  <dimension ref="A1:AH2096"/>
  <sheetViews>
    <sheetView topLeftCell="C1" zoomScale="70" zoomScaleNormal="70" workbookViewId="0">
      <selection activeCell="W40" sqref="W40"/>
    </sheetView>
  </sheetViews>
  <sheetFormatPr defaultColWidth="11.5546875" defaultRowHeight="14.4" x14ac:dyDescent="0.3"/>
  <sheetData>
    <row r="1" spans="1:32" x14ac:dyDescent="0.3">
      <c r="A1" t="s">
        <v>140</v>
      </c>
    </row>
    <row r="2" spans="1:3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32" x14ac:dyDescent="0.3">
      <c r="A3" s="1" t="s">
        <v>20</v>
      </c>
      <c r="B3">
        <v>643</v>
      </c>
      <c r="C3">
        <v>136</v>
      </c>
      <c r="D3">
        <v>726</v>
      </c>
      <c r="E3">
        <v>551</v>
      </c>
      <c r="F3">
        <v>506</v>
      </c>
      <c r="G3">
        <v>789</v>
      </c>
    </row>
    <row r="4" spans="1:32" x14ac:dyDescent="0.3">
      <c r="A4" s="1" t="s">
        <v>21</v>
      </c>
      <c r="B4">
        <v>571</v>
      </c>
      <c r="C4">
        <v>38</v>
      </c>
      <c r="D4">
        <v>530</v>
      </c>
      <c r="E4">
        <v>557</v>
      </c>
      <c r="F4">
        <v>621</v>
      </c>
      <c r="G4">
        <v>576</v>
      </c>
    </row>
    <row r="5" spans="1:32" x14ac:dyDescent="0.3">
      <c r="A5" s="1" t="s">
        <v>22</v>
      </c>
      <c r="B5">
        <v>5</v>
      </c>
      <c r="C5">
        <v>0</v>
      </c>
      <c r="D5">
        <v>5</v>
      </c>
      <c r="E5">
        <v>5</v>
      </c>
      <c r="F5">
        <v>5</v>
      </c>
      <c r="G5">
        <v>5</v>
      </c>
    </row>
    <row r="6" spans="1:32" x14ac:dyDescent="0.3">
      <c r="A6" s="1" t="s">
        <v>23</v>
      </c>
      <c r="B6">
        <v>5</v>
      </c>
      <c r="C6">
        <v>0</v>
      </c>
      <c r="D6">
        <v>6</v>
      </c>
      <c r="E6">
        <v>6</v>
      </c>
      <c r="F6">
        <v>6</v>
      </c>
      <c r="G6">
        <v>5</v>
      </c>
    </row>
    <row r="7" spans="1:32" x14ac:dyDescent="0.3">
      <c r="A7" s="1" t="s">
        <v>24</v>
      </c>
      <c r="B7">
        <v>21</v>
      </c>
      <c r="C7">
        <v>1</v>
      </c>
      <c r="D7">
        <v>21</v>
      </c>
      <c r="E7">
        <v>20</v>
      </c>
      <c r="F7">
        <v>22</v>
      </c>
      <c r="G7">
        <v>22</v>
      </c>
    </row>
    <row r="8" spans="1:32" x14ac:dyDescent="0.3">
      <c r="A8" s="1" t="s">
        <v>25</v>
      </c>
      <c r="B8">
        <v>179</v>
      </c>
      <c r="C8">
        <v>5</v>
      </c>
      <c r="D8">
        <v>174</v>
      </c>
      <c r="E8">
        <v>177</v>
      </c>
      <c r="F8">
        <v>185</v>
      </c>
      <c r="G8">
        <v>178</v>
      </c>
    </row>
    <row r="9" spans="1:32" x14ac:dyDescent="0.3">
      <c r="A9" s="1" t="s">
        <v>26</v>
      </c>
      <c r="B9">
        <v>647</v>
      </c>
      <c r="C9">
        <v>39</v>
      </c>
      <c r="D9">
        <v>694</v>
      </c>
      <c r="E9">
        <v>644</v>
      </c>
      <c r="F9">
        <v>598</v>
      </c>
      <c r="G9">
        <v>651</v>
      </c>
    </row>
    <row r="10" spans="1:32" x14ac:dyDescent="0.3">
      <c r="A10" s="1" t="s">
        <v>27</v>
      </c>
      <c r="B10">
        <v>8</v>
      </c>
      <c r="C10">
        <v>1</v>
      </c>
      <c r="D10">
        <v>6</v>
      </c>
      <c r="E10">
        <v>7</v>
      </c>
      <c r="F10">
        <v>9</v>
      </c>
      <c r="G10">
        <v>9</v>
      </c>
    </row>
    <row r="11" spans="1:32" x14ac:dyDescent="0.3">
      <c r="A11" s="1" t="s">
        <v>28</v>
      </c>
      <c r="B11">
        <v>10</v>
      </c>
      <c r="C11">
        <v>5</v>
      </c>
      <c r="D11">
        <v>18</v>
      </c>
      <c r="E11">
        <v>8</v>
      </c>
      <c r="F11">
        <v>7</v>
      </c>
      <c r="G11">
        <v>7</v>
      </c>
    </row>
    <row r="12" spans="1:32" x14ac:dyDescent="0.3">
      <c r="A12" s="1" t="s">
        <v>29</v>
      </c>
      <c r="B12">
        <v>26</v>
      </c>
      <c r="C12">
        <v>3</v>
      </c>
      <c r="D12">
        <v>23</v>
      </c>
      <c r="E12">
        <v>25</v>
      </c>
      <c r="F12">
        <v>30</v>
      </c>
      <c r="G12">
        <v>26</v>
      </c>
    </row>
    <row r="13" spans="1:32" x14ac:dyDescent="0.3">
      <c r="A13" s="1" t="s">
        <v>32</v>
      </c>
      <c r="B13">
        <v>713</v>
      </c>
      <c r="C13">
        <v>47</v>
      </c>
      <c r="D13">
        <v>661</v>
      </c>
      <c r="E13">
        <v>700</v>
      </c>
      <c r="F13">
        <v>714</v>
      </c>
      <c r="G13">
        <v>775</v>
      </c>
    </row>
    <row r="14" spans="1:32" x14ac:dyDescent="0.3">
      <c r="A14" s="1" t="s">
        <v>33</v>
      </c>
      <c r="B14">
        <v>455</v>
      </c>
      <c r="C14">
        <v>20</v>
      </c>
      <c r="D14">
        <v>427</v>
      </c>
      <c r="E14">
        <v>468</v>
      </c>
      <c r="F14">
        <v>472</v>
      </c>
      <c r="G14">
        <v>452</v>
      </c>
    </row>
    <row r="15" spans="1:32" x14ac:dyDescent="0.3">
      <c r="A15" s="1" t="s">
        <v>34</v>
      </c>
      <c r="B15">
        <v>5</v>
      </c>
      <c r="C15">
        <v>1</v>
      </c>
      <c r="D15">
        <v>6</v>
      </c>
      <c r="E15">
        <v>6</v>
      </c>
      <c r="F15">
        <v>5</v>
      </c>
      <c r="G15">
        <v>5</v>
      </c>
    </row>
    <row r="16" spans="1:32" x14ac:dyDescent="0.3">
      <c r="A16" s="1" t="s">
        <v>35</v>
      </c>
      <c r="B16">
        <v>6</v>
      </c>
      <c r="C16">
        <v>1</v>
      </c>
      <c r="D16">
        <v>5</v>
      </c>
      <c r="E16">
        <v>6</v>
      </c>
      <c r="F16">
        <v>5</v>
      </c>
      <c r="G16">
        <v>5</v>
      </c>
      <c r="W16">
        <v>643</v>
      </c>
      <c r="X16">
        <v>571</v>
      </c>
      <c r="Y16">
        <v>5</v>
      </c>
      <c r="Z16">
        <v>5</v>
      </c>
      <c r="AA16">
        <v>21</v>
      </c>
      <c r="AB16">
        <v>179</v>
      </c>
      <c r="AC16">
        <v>647</v>
      </c>
      <c r="AD16">
        <v>8</v>
      </c>
      <c r="AE16">
        <v>10</v>
      </c>
      <c r="AF16">
        <v>26</v>
      </c>
    </row>
    <row r="17" spans="1:34" x14ac:dyDescent="0.3">
      <c r="A17" s="1" t="s">
        <v>36</v>
      </c>
      <c r="B17">
        <v>22</v>
      </c>
      <c r="C17">
        <v>3</v>
      </c>
      <c r="D17">
        <v>18</v>
      </c>
      <c r="E17">
        <v>25</v>
      </c>
      <c r="F17">
        <v>23</v>
      </c>
      <c r="G17">
        <v>21</v>
      </c>
      <c r="W17">
        <v>713</v>
      </c>
      <c r="X17">
        <v>455</v>
      </c>
      <c r="Y17">
        <v>5</v>
      </c>
      <c r="Z17">
        <v>6</v>
      </c>
      <c r="AA17">
        <v>22</v>
      </c>
      <c r="AB17">
        <v>174</v>
      </c>
      <c r="AC17">
        <v>573</v>
      </c>
      <c r="AD17">
        <v>10</v>
      </c>
      <c r="AE17">
        <v>8</v>
      </c>
      <c r="AF17">
        <v>28</v>
      </c>
    </row>
    <row r="18" spans="1:34" x14ac:dyDescent="0.3">
      <c r="A18" s="1" t="s">
        <v>37</v>
      </c>
      <c r="B18">
        <v>174</v>
      </c>
      <c r="C18">
        <v>7</v>
      </c>
      <c r="D18">
        <v>163</v>
      </c>
      <c r="E18">
        <v>174</v>
      </c>
      <c r="F18">
        <v>180</v>
      </c>
      <c r="G18">
        <v>176</v>
      </c>
      <c r="W18">
        <v>648</v>
      </c>
      <c r="X18">
        <v>477</v>
      </c>
      <c r="Y18">
        <v>8</v>
      </c>
      <c r="Z18">
        <v>8</v>
      </c>
      <c r="AA18">
        <v>19</v>
      </c>
      <c r="AB18">
        <v>172</v>
      </c>
      <c r="AC18">
        <v>992</v>
      </c>
      <c r="AD18">
        <v>5</v>
      </c>
      <c r="AE18">
        <v>8</v>
      </c>
      <c r="AF18">
        <v>32</v>
      </c>
    </row>
    <row r="19" spans="1:34" x14ac:dyDescent="0.3">
      <c r="A19" s="1" t="s">
        <v>38</v>
      </c>
      <c r="B19">
        <v>573</v>
      </c>
      <c r="C19">
        <v>26</v>
      </c>
      <c r="D19">
        <v>552</v>
      </c>
      <c r="E19">
        <v>557</v>
      </c>
      <c r="F19">
        <v>574</v>
      </c>
      <c r="G19">
        <v>609</v>
      </c>
      <c r="J19" t="s">
        <v>113</v>
      </c>
      <c r="K19" s="23" t="s">
        <v>130</v>
      </c>
      <c r="L19" s="23"/>
      <c r="M19" s="23"/>
      <c r="N19" s="23"/>
      <c r="O19" s="23"/>
      <c r="P19" s="23" t="s">
        <v>104</v>
      </c>
      <c r="Q19" s="23"/>
      <c r="R19" s="23"/>
      <c r="S19" s="23"/>
      <c r="T19" s="23"/>
      <c r="W19">
        <v>638</v>
      </c>
      <c r="X19">
        <v>498</v>
      </c>
      <c r="Y19">
        <v>6</v>
      </c>
      <c r="Z19">
        <v>9</v>
      </c>
      <c r="AA19">
        <v>22</v>
      </c>
      <c r="AB19">
        <v>175</v>
      </c>
      <c r="AC19">
        <v>535</v>
      </c>
      <c r="AD19">
        <v>7</v>
      </c>
      <c r="AE19">
        <v>9</v>
      </c>
      <c r="AF19">
        <v>36</v>
      </c>
    </row>
    <row r="20" spans="1:34" x14ac:dyDescent="0.3">
      <c r="A20" s="1" t="s">
        <v>39</v>
      </c>
      <c r="B20">
        <v>10</v>
      </c>
      <c r="C20">
        <v>2</v>
      </c>
      <c r="D20">
        <v>10</v>
      </c>
      <c r="E20">
        <v>12</v>
      </c>
      <c r="F20">
        <v>9</v>
      </c>
      <c r="G20">
        <v>8</v>
      </c>
      <c r="K20" t="s">
        <v>105</v>
      </c>
      <c r="L20" t="s">
        <v>106</v>
      </c>
      <c r="M20" t="s">
        <v>107</v>
      </c>
      <c r="N20" t="s">
        <v>108</v>
      </c>
      <c r="O20" t="s">
        <v>109</v>
      </c>
      <c r="P20" t="s">
        <v>105</v>
      </c>
      <c r="Q20" t="s">
        <v>106</v>
      </c>
      <c r="R20" t="s">
        <v>107</v>
      </c>
      <c r="S20" t="s">
        <v>108</v>
      </c>
      <c r="T20" t="s">
        <v>109</v>
      </c>
      <c r="W20">
        <v>662</v>
      </c>
      <c r="X20">
        <v>516</v>
      </c>
      <c r="Y20">
        <v>6</v>
      </c>
      <c r="Z20">
        <v>6</v>
      </c>
      <c r="AA20">
        <v>21</v>
      </c>
      <c r="AB20">
        <v>174</v>
      </c>
      <c r="AC20">
        <v>516</v>
      </c>
      <c r="AD20">
        <v>7</v>
      </c>
      <c r="AE20">
        <v>25</v>
      </c>
      <c r="AF20">
        <v>39</v>
      </c>
    </row>
    <row r="21" spans="1:34" x14ac:dyDescent="0.3">
      <c r="A21" s="1" t="s">
        <v>40</v>
      </c>
      <c r="B21">
        <v>8</v>
      </c>
      <c r="C21">
        <v>1</v>
      </c>
      <c r="D21">
        <v>7</v>
      </c>
      <c r="E21">
        <v>8</v>
      </c>
      <c r="F21">
        <v>10</v>
      </c>
      <c r="G21">
        <v>9</v>
      </c>
      <c r="J21" t="s">
        <v>128</v>
      </c>
      <c r="K21" s="14">
        <f t="shared" ref="K21:T21" si="0">AVERAGE(W16:W21)</f>
        <v>640.66666666666663</v>
      </c>
      <c r="L21">
        <f t="shared" si="0"/>
        <v>502.83333333333331</v>
      </c>
      <c r="M21">
        <f t="shared" si="0"/>
        <v>6</v>
      </c>
      <c r="N21">
        <f t="shared" si="0"/>
        <v>6.666666666666667</v>
      </c>
      <c r="O21">
        <f t="shared" si="0"/>
        <v>21</v>
      </c>
      <c r="P21" s="14">
        <f t="shared" si="0"/>
        <v>175</v>
      </c>
      <c r="Q21">
        <f t="shared" si="0"/>
        <v>650.83333333333337</v>
      </c>
      <c r="R21">
        <f t="shared" si="0"/>
        <v>7.666666666666667</v>
      </c>
      <c r="S21">
        <f t="shared" si="0"/>
        <v>12.5</v>
      </c>
      <c r="T21">
        <f t="shared" si="0"/>
        <v>31.5</v>
      </c>
      <c r="W21">
        <v>540</v>
      </c>
      <c r="X21">
        <v>500</v>
      </c>
      <c r="Y21">
        <v>6</v>
      </c>
      <c r="Z21">
        <v>6</v>
      </c>
      <c r="AA21">
        <v>21</v>
      </c>
      <c r="AB21">
        <v>176</v>
      </c>
      <c r="AC21">
        <v>642</v>
      </c>
      <c r="AD21">
        <v>9</v>
      </c>
      <c r="AE21">
        <v>15</v>
      </c>
      <c r="AF21">
        <v>28</v>
      </c>
    </row>
    <row r="22" spans="1:34" x14ac:dyDescent="0.3">
      <c r="A22" s="1" t="s">
        <v>41</v>
      </c>
      <c r="B22">
        <v>28</v>
      </c>
      <c r="C22">
        <v>4</v>
      </c>
      <c r="D22">
        <v>24</v>
      </c>
      <c r="E22">
        <v>27</v>
      </c>
      <c r="F22">
        <v>34</v>
      </c>
      <c r="G22">
        <v>28</v>
      </c>
      <c r="J22" t="s">
        <v>111</v>
      </c>
      <c r="K22" s="14">
        <f t="shared" ref="K22:T22" si="1">AVEDEV(W16:W21)</f>
        <v>34.444444444444457</v>
      </c>
      <c r="L22">
        <f t="shared" si="1"/>
        <v>27.111111111111104</v>
      </c>
      <c r="M22">
        <f t="shared" si="1"/>
        <v>0.66666666666666663</v>
      </c>
      <c r="N22">
        <f t="shared" si="1"/>
        <v>1.2222222222222223</v>
      </c>
      <c r="O22">
        <f t="shared" si="1"/>
        <v>0.66666666666666663</v>
      </c>
      <c r="P22" s="14">
        <f t="shared" si="1"/>
        <v>1.6666666666666667</v>
      </c>
      <c r="Q22">
        <f t="shared" si="1"/>
        <v>113.72222222222224</v>
      </c>
      <c r="R22">
        <f t="shared" si="1"/>
        <v>1.3333333333333333</v>
      </c>
      <c r="S22">
        <f t="shared" si="1"/>
        <v>5</v>
      </c>
      <c r="T22">
        <f t="shared" si="1"/>
        <v>4.166666666666667</v>
      </c>
    </row>
    <row r="23" spans="1:34" x14ac:dyDescent="0.3">
      <c r="A23" s="1" t="s">
        <v>44</v>
      </c>
      <c r="B23">
        <v>648</v>
      </c>
      <c r="C23">
        <v>107</v>
      </c>
      <c r="D23">
        <v>541</v>
      </c>
      <c r="E23">
        <v>570</v>
      </c>
      <c r="F23">
        <v>738</v>
      </c>
      <c r="G23">
        <v>741</v>
      </c>
    </row>
    <row r="24" spans="1:34" x14ac:dyDescent="0.3">
      <c r="A24" s="1" t="s">
        <v>45</v>
      </c>
      <c r="B24">
        <v>477</v>
      </c>
      <c r="C24">
        <v>58</v>
      </c>
      <c r="D24">
        <v>416</v>
      </c>
      <c r="E24">
        <v>548</v>
      </c>
      <c r="F24">
        <v>498</v>
      </c>
      <c r="G24">
        <v>448</v>
      </c>
      <c r="W24">
        <v>125</v>
      </c>
      <c r="X24">
        <v>130</v>
      </c>
      <c r="Y24">
        <v>135</v>
      </c>
      <c r="Z24">
        <v>129</v>
      </c>
      <c r="AA24">
        <v>133</v>
      </c>
      <c r="AB24">
        <v>133</v>
      </c>
      <c r="AC24">
        <v>132</v>
      </c>
      <c r="AD24">
        <v>130</v>
      </c>
      <c r="AE24">
        <v>133</v>
      </c>
      <c r="AF24">
        <v>134</v>
      </c>
      <c r="AG24">
        <v>135</v>
      </c>
      <c r="AH24">
        <v>134</v>
      </c>
    </row>
    <row r="25" spans="1:34" x14ac:dyDescent="0.3">
      <c r="A25" s="1" t="s">
        <v>46</v>
      </c>
      <c r="B25">
        <v>8</v>
      </c>
      <c r="C25">
        <v>4</v>
      </c>
      <c r="D25">
        <v>5</v>
      </c>
      <c r="E25">
        <v>5</v>
      </c>
      <c r="F25">
        <v>7</v>
      </c>
      <c r="G25">
        <v>13</v>
      </c>
      <c r="J25" t="s">
        <v>133</v>
      </c>
      <c r="K25" s="23" t="s">
        <v>130</v>
      </c>
      <c r="L25" s="23"/>
      <c r="M25" s="23"/>
      <c r="N25" s="23"/>
      <c r="O25" s="23"/>
      <c r="P25" s="23" t="s">
        <v>104</v>
      </c>
      <c r="Q25" s="23"/>
      <c r="R25" s="23"/>
      <c r="S25" s="23"/>
      <c r="T25" s="23"/>
      <c r="W25">
        <v>133</v>
      </c>
      <c r="X25">
        <v>227</v>
      </c>
      <c r="Y25">
        <v>540</v>
      </c>
      <c r="Z25">
        <v>5</v>
      </c>
      <c r="AA25">
        <v>5</v>
      </c>
      <c r="AB25">
        <v>15</v>
      </c>
      <c r="AC25">
        <v>169</v>
      </c>
      <c r="AD25">
        <v>805</v>
      </c>
      <c r="AE25">
        <v>11</v>
      </c>
      <c r="AF25">
        <v>11</v>
      </c>
      <c r="AG25">
        <v>32</v>
      </c>
      <c r="AH25">
        <v>134</v>
      </c>
    </row>
    <row r="26" spans="1:34" x14ac:dyDescent="0.3">
      <c r="A26" s="1" t="s">
        <v>47</v>
      </c>
      <c r="B26">
        <v>8</v>
      </c>
      <c r="C26">
        <v>1</v>
      </c>
      <c r="D26">
        <v>9</v>
      </c>
      <c r="E26">
        <v>9</v>
      </c>
      <c r="F26">
        <v>8</v>
      </c>
      <c r="G26">
        <v>8</v>
      </c>
      <c r="K26" t="s">
        <v>105</v>
      </c>
      <c r="L26" t="s">
        <v>106</v>
      </c>
      <c r="M26" t="s">
        <v>107</v>
      </c>
      <c r="N26" t="s">
        <v>108</v>
      </c>
      <c r="O26" t="s">
        <v>109</v>
      </c>
      <c r="P26" t="s">
        <v>105</v>
      </c>
      <c r="Q26" t="s">
        <v>106</v>
      </c>
      <c r="R26" t="s">
        <v>107</v>
      </c>
      <c r="S26" t="s">
        <v>108</v>
      </c>
      <c r="T26" t="s">
        <v>109</v>
      </c>
      <c r="W26">
        <v>134</v>
      </c>
      <c r="X26">
        <v>243</v>
      </c>
      <c r="Y26">
        <v>437</v>
      </c>
      <c r="Z26">
        <v>7</v>
      </c>
      <c r="AA26">
        <v>6</v>
      </c>
      <c r="AB26">
        <v>16</v>
      </c>
      <c r="AC26">
        <v>165</v>
      </c>
      <c r="AD26">
        <v>668</v>
      </c>
      <c r="AE26">
        <v>13</v>
      </c>
      <c r="AF26">
        <v>9</v>
      </c>
      <c r="AG26">
        <v>16</v>
      </c>
      <c r="AH26">
        <v>139</v>
      </c>
    </row>
    <row r="27" spans="1:34" x14ac:dyDescent="0.3">
      <c r="A27" s="1" t="s">
        <v>48</v>
      </c>
      <c r="B27">
        <v>19</v>
      </c>
      <c r="C27">
        <v>1</v>
      </c>
      <c r="D27">
        <v>18</v>
      </c>
      <c r="E27">
        <v>19</v>
      </c>
      <c r="F27">
        <v>19</v>
      </c>
      <c r="G27">
        <v>18</v>
      </c>
      <c r="J27" t="s">
        <v>128</v>
      </c>
      <c r="K27" s="14">
        <f>AVERAGE(X25:X30)</f>
        <v>228.33333333333334</v>
      </c>
      <c r="L27">
        <f t="shared" ref="L27:T27" si="2">AVERAGE(Y25:Y30)</f>
        <v>491.66666666666669</v>
      </c>
      <c r="M27">
        <f t="shared" si="2"/>
        <v>7.333333333333333</v>
      </c>
      <c r="N27">
        <f t="shared" si="2"/>
        <v>6.333333333333333</v>
      </c>
      <c r="O27">
        <f t="shared" si="2"/>
        <v>14.5</v>
      </c>
      <c r="P27" s="14">
        <f t="shared" si="2"/>
        <v>165.5</v>
      </c>
      <c r="Q27">
        <f t="shared" si="2"/>
        <v>811</v>
      </c>
      <c r="R27">
        <f t="shared" si="2"/>
        <v>9.6666666666666661</v>
      </c>
      <c r="S27">
        <f t="shared" si="2"/>
        <v>15.666666666666666</v>
      </c>
      <c r="T27">
        <f t="shared" si="2"/>
        <v>20.333333333333332</v>
      </c>
      <c r="W27">
        <v>133</v>
      </c>
      <c r="X27">
        <v>224</v>
      </c>
      <c r="Y27">
        <v>483</v>
      </c>
      <c r="Z27">
        <v>12</v>
      </c>
      <c r="AA27">
        <v>7</v>
      </c>
      <c r="AB27">
        <v>13</v>
      </c>
      <c r="AC27">
        <v>161</v>
      </c>
      <c r="AD27">
        <v>1343</v>
      </c>
      <c r="AE27">
        <v>6</v>
      </c>
      <c r="AF27">
        <v>9</v>
      </c>
      <c r="AG27">
        <v>17</v>
      </c>
      <c r="AH27">
        <v>136</v>
      </c>
    </row>
    <row r="28" spans="1:34" x14ac:dyDescent="0.3">
      <c r="A28" s="1" t="s">
        <v>49</v>
      </c>
      <c r="B28">
        <v>172</v>
      </c>
      <c r="C28">
        <v>8</v>
      </c>
      <c r="D28">
        <v>162</v>
      </c>
      <c r="E28">
        <v>167</v>
      </c>
      <c r="F28">
        <v>180</v>
      </c>
      <c r="G28">
        <v>177</v>
      </c>
      <c r="J28" t="s">
        <v>111</v>
      </c>
      <c r="K28" s="14">
        <f>AVEDEV(X25:X30)</f>
        <v>9.6666666666666661</v>
      </c>
      <c r="L28">
        <f t="shared" ref="L28:T28" si="3">AVEDEV(Y25:Y30)</f>
        <v>26.333333333333332</v>
      </c>
      <c r="M28">
        <f t="shared" si="3"/>
        <v>1.5555555555555554</v>
      </c>
      <c r="N28">
        <f t="shared" si="3"/>
        <v>1.1111111111111109</v>
      </c>
      <c r="O28">
        <f t="shared" si="3"/>
        <v>0.83333333333333337</v>
      </c>
      <c r="P28" s="14">
        <f t="shared" si="3"/>
        <v>2.1666666666666665</v>
      </c>
      <c r="Q28">
        <f t="shared" si="3"/>
        <v>177.33333333333334</v>
      </c>
      <c r="R28">
        <f t="shared" si="3"/>
        <v>2</v>
      </c>
      <c r="S28">
        <f t="shared" si="3"/>
        <v>7.8888888888888893</v>
      </c>
      <c r="T28">
        <f t="shared" si="3"/>
        <v>3.888888888888888</v>
      </c>
      <c r="W28">
        <v>134</v>
      </c>
      <c r="X28">
        <v>231</v>
      </c>
      <c r="Y28">
        <v>507</v>
      </c>
      <c r="Z28">
        <v>7</v>
      </c>
      <c r="AA28">
        <v>9</v>
      </c>
      <c r="AB28">
        <v>14</v>
      </c>
      <c r="AC28">
        <v>164</v>
      </c>
      <c r="AD28">
        <v>672</v>
      </c>
      <c r="AE28">
        <v>9</v>
      </c>
      <c r="AF28">
        <v>10</v>
      </c>
      <c r="AG28">
        <v>20</v>
      </c>
      <c r="AH28">
        <v>131</v>
      </c>
    </row>
    <row r="29" spans="1:34" x14ac:dyDescent="0.3">
      <c r="A29" s="1" t="s">
        <v>50</v>
      </c>
      <c r="B29">
        <v>992</v>
      </c>
      <c r="C29">
        <v>313</v>
      </c>
      <c r="D29">
        <v>1451</v>
      </c>
      <c r="E29">
        <v>748</v>
      </c>
      <c r="F29">
        <v>871</v>
      </c>
      <c r="G29">
        <v>898</v>
      </c>
      <c r="W29">
        <v>132</v>
      </c>
      <c r="X29">
        <v>240</v>
      </c>
      <c r="Y29">
        <v>507</v>
      </c>
      <c r="Z29">
        <v>7</v>
      </c>
      <c r="AA29">
        <v>6</v>
      </c>
      <c r="AB29">
        <v>14</v>
      </c>
      <c r="AC29">
        <v>166</v>
      </c>
      <c r="AD29">
        <v>640</v>
      </c>
      <c r="AE29">
        <v>8</v>
      </c>
      <c r="AF29">
        <v>39</v>
      </c>
      <c r="AG29">
        <v>20</v>
      </c>
      <c r="AH29">
        <v>136</v>
      </c>
    </row>
    <row r="30" spans="1:34" x14ac:dyDescent="0.3">
      <c r="A30" s="1" t="s">
        <v>51</v>
      </c>
      <c r="B30">
        <v>5</v>
      </c>
      <c r="C30">
        <v>1</v>
      </c>
      <c r="D30">
        <v>4</v>
      </c>
      <c r="E30">
        <v>5</v>
      </c>
      <c r="F30">
        <v>5</v>
      </c>
      <c r="G30">
        <v>5</v>
      </c>
      <c r="W30">
        <v>134</v>
      </c>
      <c r="X30">
        <v>205</v>
      </c>
      <c r="Y30">
        <v>476</v>
      </c>
      <c r="Z30">
        <v>6</v>
      </c>
      <c r="AA30">
        <v>5</v>
      </c>
      <c r="AB30">
        <v>15</v>
      </c>
      <c r="AC30">
        <v>168</v>
      </c>
      <c r="AD30">
        <v>738</v>
      </c>
      <c r="AE30">
        <v>11</v>
      </c>
      <c r="AF30">
        <v>16</v>
      </c>
      <c r="AG30">
        <v>17</v>
      </c>
      <c r="AH30">
        <v>135</v>
      </c>
    </row>
    <row r="31" spans="1:34" x14ac:dyDescent="0.3">
      <c r="A31" s="1" t="s">
        <v>52</v>
      </c>
      <c r="B31">
        <v>8</v>
      </c>
      <c r="C31">
        <v>1</v>
      </c>
      <c r="D31">
        <v>7</v>
      </c>
      <c r="E31">
        <v>7</v>
      </c>
      <c r="F31">
        <v>8</v>
      </c>
      <c r="G31">
        <v>9</v>
      </c>
      <c r="J31" t="s">
        <v>147</v>
      </c>
      <c r="K31" s="23" t="s">
        <v>130</v>
      </c>
      <c r="L31" s="23"/>
      <c r="M31" s="23"/>
      <c r="N31" s="23"/>
      <c r="O31" s="23"/>
      <c r="P31" s="23" t="s">
        <v>104</v>
      </c>
      <c r="Q31" s="23"/>
      <c r="R31" s="23"/>
      <c r="S31" s="23"/>
      <c r="T31" s="23"/>
      <c r="W31">
        <v>131</v>
      </c>
      <c r="X31">
        <v>128</v>
      </c>
      <c r="Y31">
        <v>137</v>
      </c>
      <c r="Z31">
        <v>39</v>
      </c>
      <c r="AA31">
        <v>130</v>
      </c>
      <c r="AB31">
        <v>133</v>
      </c>
      <c r="AC31">
        <v>132</v>
      </c>
      <c r="AD31">
        <v>130</v>
      </c>
      <c r="AE31">
        <v>133</v>
      </c>
      <c r="AF31">
        <v>127</v>
      </c>
      <c r="AG31">
        <v>134</v>
      </c>
      <c r="AH31">
        <v>134</v>
      </c>
    </row>
    <row r="32" spans="1:34" x14ac:dyDescent="0.3">
      <c r="A32" s="1" t="s">
        <v>53</v>
      </c>
      <c r="B32">
        <v>32</v>
      </c>
      <c r="C32">
        <v>4</v>
      </c>
      <c r="D32">
        <v>27</v>
      </c>
      <c r="E32">
        <v>37</v>
      </c>
      <c r="F32">
        <v>33</v>
      </c>
      <c r="G32">
        <v>30</v>
      </c>
      <c r="K32" t="s">
        <v>105</v>
      </c>
      <c r="L32" t="s">
        <v>106</v>
      </c>
      <c r="M32" t="s">
        <v>107</v>
      </c>
      <c r="N32" t="s">
        <v>108</v>
      </c>
      <c r="O32" t="s">
        <v>109</v>
      </c>
      <c r="P32" t="s">
        <v>105</v>
      </c>
      <c r="Q32" t="s">
        <v>106</v>
      </c>
      <c r="R32" t="s">
        <v>107</v>
      </c>
      <c r="S32" t="s">
        <v>108</v>
      </c>
      <c r="T32" t="s">
        <v>109</v>
      </c>
    </row>
    <row r="33" spans="1:34" x14ac:dyDescent="0.3">
      <c r="A33" s="1" t="s">
        <v>56</v>
      </c>
      <c r="B33">
        <v>638</v>
      </c>
      <c r="C33">
        <v>46</v>
      </c>
      <c r="D33">
        <v>622</v>
      </c>
      <c r="E33">
        <v>704</v>
      </c>
      <c r="F33">
        <v>630</v>
      </c>
      <c r="G33">
        <v>596</v>
      </c>
      <c r="J33" t="s">
        <v>128</v>
      </c>
      <c r="K33" s="14">
        <f>AVERAGE(X34:X39)</f>
        <v>188.83333333333334</v>
      </c>
      <c r="L33">
        <f t="shared" ref="L33:T33" si="4">AVERAGE(Y34:Y39)</f>
        <v>1102.3333333333333</v>
      </c>
      <c r="M33">
        <f t="shared" si="4"/>
        <v>9</v>
      </c>
      <c r="N33">
        <f t="shared" si="4"/>
        <v>5.666666666666667</v>
      </c>
      <c r="O33">
        <f t="shared" si="4"/>
        <v>11.333333333333334</v>
      </c>
      <c r="P33" s="14">
        <f t="shared" si="4"/>
        <v>163.33333333333334</v>
      </c>
      <c r="Q33">
        <f t="shared" si="4"/>
        <v>1510</v>
      </c>
      <c r="R33">
        <f t="shared" si="4"/>
        <v>12.666666666666666</v>
      </c>
      <c r="S33">
        <f t="shared" si="4"/>
        <v>19</v>
      </c>
      <c r="T33">
        <f t="shared" si="4"/>
        <v>11.5</v>
      </c>
    </row>
    <row r="34" spans="1:34" x14ac:dyDescent="0.3">
      <c r="A34" s="1" t="s">
        <v>57</v>
      </c>
      <c r="B34">
        <v>498</v>
      </c>
      <c r="C34">
        <v>55</v>
      </c>
      <c r="D34">
        <v>515</v>
      </c>
      <c r="E34">
        <v>495</v>
      </c>
      <c r="F34">
        <v>558</v>
      </c>
      <c r="G34">
        <v>426</v>
      </c>
      <c r="J34" t="s">
        <v>111</v>
      </c>
      <c r="K34" s="14">
        <f>AVEDEV(X34:X39)</f>
        <v>5.8888888888888857</v>
      </c>
      <c r="L34">
        <f t="shared" ref="L34:T34" si="5">AVEDEV(Y34:Y39)</f>
        <v>89.333333333333329</v>
      </c>
      <c r="M34">
        <f t="shared" si="5"/>
        <v>2</v>
      </c>
      <c r="N34">
        <f t="shared" si="5"/>
        <v>0.88888888888888895</v>
      </c>
      <c r="O34">
        <f t="shared" si="5"/>
        <v>0.66666666666666663</v>
      </c>
      <c r="P34" s="14">
        <f t="shared" si="5"/>
        <v>1.1111111111111143</v>
      </c>
      <c r="Q34">
        <f t="shared" si="5"/>
        <v>188.66666666666666</v>
      </c>
      <c r="R34">
        <f t="shared" si="5"/>
        <v>3.3333333333333335</v>
      </c>
      <c r="S34">
        <f t="shared" si="5"/>
        <v>13.666666666666666</v>
      </c>
      <c r="T34">
        <f t="shared" si="5"/>
        <v>0.83333333333333337</v>
      </c>
      <c r="W34">
        <v>132</v>
      </c>
      <c r="X34">
        <v>187</v>
      </c>
      <c r="Y34">
        <v>1289</v>
      </c>
      <c r="Z34">
        <v>6</v>
      </c>
      <c r="AA34">
        <v>5</v>
      </c>
      <c r="AB34">
        <v>12</v>
      </c>
      <c r="AC34">
        <v>164</v>
      </c>
      <c r="AD34">
        <v>1647</v>
      </c>
      <c r="AE34">
        <v>16</v>
      </c>
      <c r="AF34">
        <v>11</v>
      </c>
      <c r="AG34">
        <v>13</v>
      </c>
      <c r="AH34">
        <v>121</v>
      </c>
    </row>
    <row r="35" spans="1:34" x14ac:dyDescent="0.3">
      <c r="A35" s="1" t="s">
        <v>58</v>
      </c>
      <c r="B35">
        <v>6</v>
      </c>
      <c r="C35">
        <v>1</v>
      </c>
      <c r="D35">
        <v>5</v>
      </c>
      <c r="E35">
        <v>7</v>
      </c>
      <c r="F35">
        <v>5</v>
      </c>
      <c r="G35">
        <v>5</v>
      </c>
      <c r="W35">
        <v>132</v>
      </c>
      <c r="X35">
        <v>199</v>
      </c>
      <c r="Y35">
        <v>934</v>
      </c>
      <c r="Z35">
        <v>9</v>
      </c>
      <c r="AA35">
        <v>5</v>
      </c>
      <c r="AB35">
        <v>12</v>
      </c>
      <c r="AC35">
        <v>163</v>
      </c>
      <c r="AD35">
        <v>1380</v>
      </c>
      <c r="AE35">
        <v>18</v>
      </c>
      <c r="AF35">
        <v>8</v>
      </c>
      <c r="AG35">
        <v>10</v>
      </c>
      <c r="AH35">
        <v>126</v>
      </c>
    </row>
    <row r="36" spans="1:34" x14ac:dyDescent="0.3">
      <c r="A36" s="1" t="s">
        <v>59</v>
      </c>
      <c r="B36">
        <v>9</v>
      </c>
      <c r="C36">
        <v>2</v>
      </c>
      <c r="D36">
        <v>13</v>
      </c>
      <c r="E36">
        <v>8</v>
      </c>
      <c r="F36">
        <v>8</v>
      </c>
      <c r="G36">
        <v>8</v>
      </c>
      <c r="W36">
        <v>130</v>
      </c>
      <c r="X36">
        <v>193</v>
      </c>
      <c r="Y36">
        <v>1080</v>
      </c>
      <c r="Z36">
        <v>15</v>
      </c>
      <c r="AA36">
        <v>6</v>
      </c>
      <c r="AB36">
        <v>11</v>
      </c>
      <c r="AC36">
        <v>161</v>
      </c>
      <c r="AD36">
        <v>1927</v>
      </c>
      <c r="AE36">
        <v>6</v>
      </c>
      <c r="AF36">
        <v>9</v>
      </c>
      <c r="AG36">
        <v>11</v>
      </c>
      <c r="AH36">
        <v>129</v>
      </c>
    </row>
    <row r="37" spans="1:34" x14ac:dyDescent="0.3">
      <c r="A37" s="1" t="s">
        <v>60</v>
      </c>
      <c r="B37">
        <v>22</v>
      </c>
      <c r="C37">
        <v>3</v>
      </c>
      <c r="D37">
        <v>20</v>
      </c>
      <c r="E37">
        <v>21</v>
      </c>
      <c r="F37">
        <v>25</v>
      </c>
      <c r="G37">
        <v>23</v>
      </c>
      <c r="J37" t="s">
        <v>138</v>
      </c>
      <c r="K37" s="23" t="s">
        <v>130</v>
      </c>
      <c r="L37" s="23"/>
      <c r="M37" s="23"/>
      <c r="N37" s="23"/>
      <c r="O37" s="23"/>
      <c r="P37" s="23" t="s">
        <v>104</v>
      </c>
      <c r="Q37" s="23"/>
      <c r="R37" s="23"/>
      <c r="S37" s="23"/>
      <c r="T37" s="23"/>
      <c r="W37">
        <v>132</v>
      </c>
      <c r="X37">
        <v>189</v>
      </c>
      <c r="Y37">
        <v>1111</v>
      </c>
      <c r="Z37">
        <v>7</v>
      </c>
      <c r="AA37">
        <v>8</v>
      </c>
      <c r="AB37">
        <v>11</v>
      </c>
      <c r="AC37">
        <v>163</v>
      </c>
      <c r="AD37">
        <v>1319</v>
      </c>
      <c r="AE37">
        <v>11</v>
      </c>
      <c r="AF37">
        <v>8</v>
      </c>
      <c r="AG37">
        <v>12</v>
      </c>
      <c r="AH37">
        <v>127</v>
      </c>
    </row>
    <row r="38" spans="1:34" x14ac:dyDescent="0.3">
      <c r="A38" s="1" t="s">
        <v>61</v>
      </c>
      <c r="B38">
        <v>175</v>
      </c>
      <c r="C38">
        <v>8</v>
      </c>
      <c r="D38">
        <v>165</v>
      </c>
      <c r="E38">
        <v>170</v>
      </c>
      <c r="F38">
        <v>182</v>
      </c>
      <c r="G38">
        <v>181</v>
      </c>
      <c r="K38" t="s">
        <v>105</v>
      </c>
      <c r="L38" t="s">
        <v>106</v>
      </c>
      <c r="M38" t="s">
        <v>107</v>
      </c>
      <c r="N38" t="s">
        <v>108</v>
      </c>
      <c r="O38" t="s">
        <v>109</v>
      </c>
      <c r="P38" t="s">
        <v>105</v>
      </c>
      <c r="Q38" t="s">
        <v>106</v>
      </c>
      <c r="R38" t="s">
        <v>107</v>
      </c>
      <c r="S38" t="s">
        <v>108</v>
      </c>
      <c r="T38" t="s">
        <v>109</v>
      </c>
      <c r="W38">
        <v>131</v>
      </c>
      <c r="X38">
        <v>192</v>
      </c>
      <c r="Y38">
        <v>1175</v>
      </c>
      <c r="Z38">
        <v>9</v>
      </c>
      <c r="AA38">
        <v>5</v>
      </c>
      <c r="AB38">
        <v>10</v>
      </c>
      <c r="AC38">
        <v>163</v>
      </c>
      <c r="AD38">
        <v>1265</v>
      </c>
      <c r="AE38">
        <v>11</v>
      </c>
      <c r="AF38">
        <v>60</v>
      </c>
      <c r="AG38">
        <v>11</v>
      </c>
      <c r="AH38">
        <v>133</v>
      </c>
    </row>
    <row r="39" spans="1:34" x14ac:dyDescent="0.3">
      <c r="A39" s="1" t="s">
        <v>62</v>
      </c>
      <c r="B39">
        <v>535</v>
      </c>
      <c r="C39">
        <v>37</v>
      </c>
      <c r="D39">
        <v>507</v>
      </c>
      <c r="E39">
        <v>502</v>
      </c>
      <c r="F39">
        <v>551</v>
      </c>
      <c r="G39">
        <v>581</v>
      </c>
      <c r="J39" t="s">
        <v>128</v>
      </c>
      <c r="K39" s="14">
        <f>AVERAGE(X43:X48)</f>
        <v>173.83333333333334</v>
      </c>
      <c r="L39">
        <f t="shared" ref="L39:T39" si="6">AVERAGE(Y43:Y48)</f>
        <v>6284.5</v>
      </c>
      <c r="M39">
        <f t="shared" si="6"/>
        <v>28.5</v>
      </c>
      <c r="N39">
        <f t="shared" si="6"/>
        <v>8.8333333333333339</v>
      </c>
      <c r="O39">
        <f t="shared" si="6"/>
        <v>11.5</v>
      </c>
      <c r="P39" s="14">
        <f t="shared" si="6"/>
        <v>164.16666666666666</v>
      </c>
      <c r="Q39">
        <f t="shared" si="6"/>
        <v>5758.833333333333</v>
      </c>
      <c r="R39">
        <f t="shared" si="6"/>
        <v>51.666666666666664</v>
      </c>
      <c r="S39">
        <f t="shared" si="6"/>
        <v>36.166666666666664</v>
      </c>
      <c r="T39">
        <f t="shared" si="6"/>
        <v>11.666666666666666</v>
      </c>
      <c r="W39">
        <v>133</v>
      </c>
      <c r="X39">
        <v>173</v>
      </c>
      <c r="Y39">
        <v>1025</v>
      </c>
      <c r="Z39">
        <v>8</v>
      </c>
      <c r="AA39">
        <v>5</v>
      </c>
      <c r="AB39">
        <v>12</v>
      </c>
      <c r="AC39">
        <v>166</v>
      </c>
      <c r="AD39">
        <v>1522</v>
      </c>
      <c r="AE39">
        <v>14</v>
      </c>
      <c r="AF39">
        <v>18</v>
      </c>
      <c r="AG39">
        <v>12</v>
      </c>
      <c r="AH39">
        <v>134</v>
      </c>
    </row>
    <row r="40" spans="1:34" x14ac:dyDescent="0.3">
      <c r="A40" s="1" t="s">
        <v>63</v>
      </c>
      <c r="B40">
        <v>7</v>
      </c>
      <c r="C40">
        <v>2</v>
      </c>
      <c r="D40">
        <v>6</v>
      </c>
      <c r="E40">
        <v>7</v>
      </c>
      <c r="F40">
        <v>10</v>
      </c>
      <c r="G40">
        <v>7</v>
      </c>
      <c r="J40" t="s">
        <v>111</v>
      </c>
      <c r="K40" s="14">
        <f>AVEDEV(X43:X48)</f>
        <v>3.5</v>
      </c>
      <c r="L40">
        <f t="shared" ref="L40:T40" si="7">AVEDEV(Y43:Y48)</f>
        <v>244.83333333333334</v>
      </c>
      <c r="M40">
        <f t="shared" si="7"/>
        <v>7.166666666666667</v>
      </c>
      <c r="N40">
        <f t="shared" si="7"/>
        <v>2.1111111111111112</v>
      </c>
      <c r="O40">
        <f t="shared" si="7"/>
        <v>0.5</v>
      </c>
      <c r="P40" s="14">
        <f t="shared" si="7"/>
        <v>1.8333333333333333</v>
      </c>
      <c r="Q40">
        <f t="shared" si="7"/>
        <v>314.83333333333331</v>
      </c>
      <c r="R40">
        <f t="shared" si="7"/>
        <v>22.333333333333332</v>
      </c>
      <c r="S40">
        <f t="shared" si="7"/>
        <v>30.555555555555557</v>
      </c>
      <c r="T40">
        <f t="shared" si="7"/>
        <v>0.66666666666666663</v>
      </c>
    </row>
    <row r="41" spans="1:34" x14ac:dyDescent="0.3">
      <c r="A41" s="1" t="s">
        <v>64</v>
      </c>
      <c r="B41">
        <v>9</v>
      </c>
      <c r="C41">
        <v>1</v>
      </c>
      <c r="D41">
        <v>8</v>
      </c>
      <c r="E41">
        <v>9</v>
      </c>
      <c r="F41">
        <v>11</v>
      </c>
      <c r="G41">
        <v>9</v>
      </c>
    </row>
    <row r="42" spans="1:34" x14ac:dyDescent="0.3">
      <c r="A42" s="1" t="s">
        <v>65</v>
      </c>
      <c r="B42">
        <v>36</v>
      </c>
      <c r="C42">
        <v>5</v>
      </c>
      <c r="D42">
        <v>29</v>
      </c>
      <c r="E42">
        <v>41</v>
      </c>
      <c r="F42">
        <v>39</v>
      </c>
      <c r="G42">
        <v>34</v>
      </c>
      <c r="W42">
        <v>131</v>
      </c>
      <c r="X42">
        <v>132</v>
      </c>
      <c r="Y42">
        <v>136</v>
      </c>
      <c r="Z42">
        <v>129</v>
      </c>
      <c r="AA42">
        <v>132</v>
      </c>
      <c r="AB42">
        <v>132</v>
      </c>
      <c r="AC42">
        <v>132</v>
      </c>
      <c r="AD42">
        <v>132</v>
      </c>
      <c r="AE42">
        <v>133</v>
      </c>
      <c r="AF42">
        <v>133</v>
      </c>
      <c r="AG42">
        <v>135</v>
      </c>
      <c r="AH42">
        <v>134</v>
      </c>
    </row>
    <row r="43" spans="1:34" x14ac:dyDescent="0.3">
      <c r="A43" s="1" t="s">
        <v>68</v>
      </c>
      <c r="B43">
        <v>662</v>
      </c>
      <c r="C43">
        <v>106</v>
      </c>
      <c r="D43">
        <v>728</v>
      </c>
      <c r="E43">
        <v>765</v>
      </c>
      <c r="F43">
        <v>531</v>
      </c>
      <c r="G43">
        <v>624</v>
      </c>
      <c r="J43" t="s">
        <v>145</v>
      </c>
      <c r="K43" s="23" t="s">
        <v>130</v>
      </c>
      <c r="L43" s="23"/>
      <c r="M43" s="23"/>
      <c r="N43" s="23"/>
      <c r="O43" s="23"/>
      <c r="P43" s="23" t="s">
        <v>104</v>
      </c>
      <c r="Q43" s="23"/>
      <c r="R43" s="23"/>
      <c r="S43" s="23"/>
      <c r="T43" s="23"/>
      <c r="W43">
        <v>135</v>
      </c>
      <c r="X43">
        <v>175</v>
      </c>
      <c r="Y43">
        <v>6366</v>
      </c>
      <c r="Z43">
        <v>17</v>
      </c>
      <c r="AA43">
        <v>11</v>
      </c>
      <c r="AB43">
        <v>12</v>
      </c>
      <c r="AC43">
        <v>167</v>
      </c>
      <c r="AD43">
        <v>5842</v>
      </c>
      <c r="AE43">
        <v>66</v>
      </c>
      <c r="AF43">
        <v>16</v>
      </c>
      <c r="AG43">
        <v>12</v>
      </c>
      <c r="AH43">
        <v>136</v>
      </c>
    </row>
    <row r="44" spans="1:34" x14ac:dyDescent="0.3">
      <c r="A44" s="1" t="s">
        <v>69</v>
      </c>
      <c r="B44">
        <v>516</v>
      </c>
      <c r="C44">
        <v>28</v>
      </c>
      <c r="D44">
        <v>528</v>
      </c>
      <c r="E44">
        <v>540</v>
      </c>
      <c r="F44">
        <v>520</v>
      </c>
      <c r="G44">
        <v>476</v>
      </c>
      <c r="K44" t="s">
        <v>105</v>
      </c>
      <c r="L44" t="s">
        <v>106</v>
      </c>
      <c r="M44" t="s">
        <v>107</v>
      </c>
      <c r="N44" t="s">
        <v>108</v>
      </c>
      <c r="O44" t="s">
        <v>109</v>
      </c>
      <c r="P44" t="s">
        <v>105</v>
      </c>
      <c r="Q44" t="s">
        <v>106</v>
      </c>
      <c r="R44" t="s">
        <v>107</v>
      </c>
      <c r="S44" t="s">
        <v>108</v>
      </c>
      <c r="T44" t="s">
        <v>109</v>
      </c>
      <c r="W44">
        <v>134</v>
      </c>
      <c r="X44">
        <v>179</v>
      </c>
      <c r="Y44">
        <v>6392</v>
      </c>
      <c r="Z44">
        <v>26</v>
      </c>
      <c r="AA44">
        <v>8</v>
      </c>
      <c r="AB44">
        <v>12</v>
      </c>
      <c r="AC44">
        <v>163</v>
      </c>
      <c r="AD44">
        <v>5678</v>
      </c>
      <c r="AE44">
        <v>100</v>
      </c>
      <c r="AF44">
        <v>12</v>
      </c>
      <c r="AG44">
        <v>11</v>
      </c>
      <c r="AH44">
        <v>139</v>
      </c>
    </row>
    <row r="45" spans="1:34" x14ac:dyDescent="0.3">
      <c r="A45" s="1" t="s">
        <v>70</v>
      </c>
      <c r="B45">
        <v>6</v>
      </c>
      <c r="C45">
        <v>0</v>
      </c>
      <c r="D45">
        <v>5</v>
      </c>
      <c r="E45">
        <v>6</v>
      </c>
      <c r="F45">
        <v>6</v>
      </c>
      <c r="G45">
        <v>5</v>
      </c>
      <c r="J45" t="s">
        <v>1</v>
      </c>
      <c r="K45" s="14">
        <f>AVERAGE(W52:W57)</f>
        <v>160.83333333333334</v>
      </c>
      <c r="L45">
        <f t="shared" ref="L45:T45" si="8">AVERAGE(X52:X57)</f>
        <v>5621.333333333333</v>
      </c>
      <c r="M45">
        <f t="shared" si="8"/>
        <v>38</v>
      </c>
      <c r="N45">
        <f t="shared" si="8"/>
        <v>10.833333333333334</v>
      </c>
      <c r="O45">
        <f t="shared" si="8"/>
        <v>10.5</v>
      </c>
      <c r="P45" s="14">
        <f t="shared" si="8"/>
        <v>153.66666666666666</v>
      </c>
      <c r="Q45">
        <f t="shared" si="8"/>
        <v>6474</v>
      </c>
      <c r="R45">
        <f t="shared" si="8"/>
        <v>63.5</v>
      </c>
      <c r="S45">
        <f t="shared" si="8"/>
        <v>33.666666666666664</v>
      </c>
      <c r="T45">
        <f t="shared" si="8"/>
        <v>12</v>
      </c>
      <c r="W45">
        <v>135</v>
      </c>
      <c r="X45">
        <v>178</v>
      </c>
      <c r="Y45">
        <v>5903</v>
      </c>
      <c r="Z45">
        <v>50</v>
      </c>
      <c r="AA45">
        <v>8</v>
      </c>
      <c r="AB45">
        <v>11</v>
      </c>
      <c r="AC45">
        <v>162</v>
      </c>
      <c r="AD45">
        <v>5050</v>
      </c>
      <c r="AE45">
        <v>22</v>
      </c>
      <c r="AF45">
        <v>13</v>
      </c>
      <c r="AG45">
        <v>12</v>
      </c>
      <c r="AH45">
        <v>138</v>
      </c>
    </row>
    <row r="46" spans="1:34" x14ac:dyDescent="0.3">
      <c r="A46" s="1" t="s">
        <v>71</v>
      </c>
      <c r="B46">
        <v>6</v>
      </c>
      <c r="C46">
        <v>1</v>
      </c>
      <c r="D46">
        <v>5</v>
      </c>
      <c r="E46">
        <v>7</v>
      </c>
      <c r="F46">
        <v>6</v>
      </c>
      <c r="G46">
        <v>7</v>
      </c>
      <c r="J46" t="s">
        <v>111</v>
      </c>
      <c r="K46" s="14">
        <f>AVEDEV(W52:W57)</f>
        <v>2.5</v>
      </c>
      <c r="L46">
        <f t="shared" ref="L46:T46" si="9">AVEDEV(X52:X57)</f>
        <v>212.33333333333334</v>
      </c>
      <c r="M46">
        <f t="shared" si="9"/>
        <v>9.3333333333333339</v>
      </c>
      <c r="N46">
        <f t="shared" si="9"/>
        <v>2.2222222222222219</v>
      </c>
      <c r="O46">
        <f t="shared" si="9"/>
        <v>0.66666666666666663</v>
      </c>
      <c r="P46" s="14">
        <f t="shared" si="9"/>
        <v>1.4444444444444475</v>
      </c>
      <c r="Q46">
        <f t="shared" si="9"/>
        <v>342.33333333333331</v>
      </c>
      <c r="R46">
        <f t="shared" si="9"/>
        <v>34</v>
      </c>
      <c r="S46">
        <f t="shared" si="9"/>
        <v>24.555555555555557</v>
      </c>
      <c r="T46">
        <f t="shared" si="9"/>
        <v>0.33333333333333331</v>
      </c>
      <c r="W46">
        <v>135</v>
      </c>
      <c r="X46">
        <v>173</v>
      </c>
      <c r="Y46">
        <v>6830</v>
      </c>
      <c r="Z46">
        <v>27</v>
      </c>
      <c r="AA46">
        <v>13</v>
      </c>
      <c r="AB46">
        <v>11</v>
      </c>
      <c r="AC46">
        <v>162</v>
      </c>
      <c r="AD46">
        <v>5604</v>
      </c>
      <c r="AE46">
        <v>33</v>
      </c>
      <c r="AF46">
        <v>12</v>
      </c>
      <c r="AG46">
        <v>13</v>
      </c>
      <c r="AH46">
        <v>135</v>
      </c>
    </row>
    <row r="47" spans="1:34" x14ac:dyDescent="0.3">
      <c r="A47" s="1" t="s">
        <v>72</v>
      </c>
      <c r="B47">
        <v>21</v>
      </c>
      <c r="C47">
        <v>2</v>
      </c>
      <c r="D47">
        <v>21</v>
      </c>
      <c r="E47">
        <v>19</v>
      </c>
      <c r="F47">
        <v>22</v>
      </c>
      <c r="G47">
        <v>23</v>
      </c>
      <c r="W47">
        <v>136</v>
      </c>
      <c r="X47">
        <v>173</v>
      </c>
      <c r="Y47">
        <v>6000</v>
      </c>
      <c r="Z47">
        <v>27</v>
      </c>
      <c r="AA47">
        <v>7</v>
      </c>
      <c r="AB47">
        <v>11</v>
      </c>
      <c r="AC47">
        <v>165</v>
      </c>
      <c r="AD47">
        <v>6093</v>
      </c>
      <c r="AE47">
        <v>33</v>
      </c>
      <c r="AF47">
        <v>121</v>
      </c>
      <c r="AG47">
        <v>11</v>
      </c>
      <c r="AH47">
        <v>135</v>
      </c>
    </row>
    <row r="48" spans="1:34" x14ac:dyDescent="0.3">
      <c r="A48" s="1" t="s">
        <v>73</v>
      </c>
      <c r="B48">
        <v>174</v>
      </c>
      <c r="C48">
        <v>7</v>
      </c>
      <c r="D48">
        <v>166</v>
      </c>
      <c r="E48">
        <v>171</v>
      </c>
      <c r="F48">
        <v>182</v>
      </c>
      <c r="G48">
        <v>177</v>
      </c>
      <c r="W48">
        <v>138</v>
      </c>
      <c r="X48">
        <v>165</v>
      </c>
      <c r="Y48">
        <v>6216</v>
      </c>
      <c r="Z48">
        <v>24</v>
      </c>
      <c r="AA48">
        <v>6</v>
      </c>
      <c r="AB48">
        <v>12</v>
      </c>
      <c r="AC48">
        <v>166</v>
      </c>
      <c r="AD48">
        <v>6286</v>
      </c>
      <c r="AE48">
        <v>56</v>
      </c>
      <c r="AF48">
        <v>43</v>
      </c>
      <c r="AG48">
        <v>11</v>
      </c>
      <c r="AH48">
        <v>136</v>
      </c>
    </row>
    <row r="49" spans="1:34" x14ac:dyDescent="0.3">
      <c r="A49" s="1" t="s">
        <v>74</v>
      </c>
      <c r="B49">
        <v>516</v>
      </c>
      <c r="C49">
        <v>30</v>
      </c>
      <c r="D49">
        <v>490</v>
      </c>
      <c r="E49">
        <v>505</v>
      </c>
      <c r="F49">
        <v>512</v>
      </c>
      <c r="G49">
        <v>559</v>
      </c>
      <c r="J49" t="s">
        <v>142</v>
      </c>
      <c r="K49" s="23" t="s">
        <v>130</v>
      </c>
      <c r="L49" s="23"/>
      <c r="M49" s="23"/>
      <c r="N49" s="23"/>
      <c r="O49" s="23"/>
      <c r="P49" s="23" t="s">
        <v>104</v>
      </c>
      <c r="Q49" s="23"/>
      <c r="R49" s="23"/>
      <c r="S49" s="23"/>
      <c r="T49" s="23"/>
      <c r="W49">
        <v>136</v>
      </c>
      <c r="X49">
        <v>129</v>
      </c>
      <c r="Y49">
        <v>138</v>
      </c>
      <c r="Z49">
        <v>39</v>
      </c>
      <c r="AA49">
        <v>130</v>
      </c>
      <c r="AB49">
        <v>134</v>
      </c>
      <c r="AC49">
        <v>138</v>
      </c>
      <c r="AD49">
        <v>133</v>
      </c>
      <c r="AE49">
        <v>134</v>
      </c>
      <c r="AF49">
        <v>129</v>
      </c>
      <c r="AG49">
        <v>136</v>
      </c>
      <c r="AH49">
        <v>138</v>
      </c>
    </row>
    <row r="50" spans="1:34" x14ac:dyDescent="0.3">
      <c r="A50" s="1" t="s">
        <v>75</v>
      </c>
      <c r="B50">
        <v>7</v>
      </c>
      <c r="C50">
        <v>2</v>
      </c>
      <c r="D50">
        <v>5</v>
      </c>
      <c r="E50">
        <v>6</v>
      </c>
      <c r="F50">
        <v>8</v>
      </c>
      <c r="G50">
        <v>8</v>
      </c>
      <c r="K50" t="s">
        <v>105</v>
      </c>
      <c r="L50" t="s">
        <v>106</v>
      </c>
      <c r="M50" t="s">
        <v>107</v>
      </c>
      <c r="N50" t="s">
        <v>108</v>
      </c>
      <c r="O50" t="s">
        <v>109</v>
      </c>
      <c r="P50" t="s">
        <v>105</v>
      </c>
      <c r="Q50" t="s">
        <v>106</v>
      </c>
      <c r="R50" t="s">
        <v>107</v>
      </c>
      <c r="S50" t="s">
        <v>108</v>
      </c>
      <c r="T50" t="s">
        <v>109</v>
      </c>
    </row>
    <row r="51" spans="1:34" x14ac:dyDescent="0.3">
      <c r="A51" s="1" t="s">
        <v>76</v>
      </c>
      <c r="B51">
        <v>25</v>
      </c>
      <c r="C51">
        <v>15</v>
      </c>
      <c r="D51">
        <v>12</v>
      </c>
      <c r="E51">
        <v>13</v>
      </c>
      <c r="F51">
        <v>32</v>
      </c>
      <c r="G51">
        <v>44</v>
      </c>
      <c r="J51" t="s">
        <v>1</v>
      </c>
      <c r="K51" s="14">
        <f>AVERAGE(X61:X66)</f>
        <v>162.5</v>
      </c>
      <c r="L51">
        <f t="shared" ref="L51:T51" si="10">AVERAGE(Y61:Y66)</f>
        <v>6059.5</v>
      </c>
      <c r="M51">
        <f t="shared" si="10"/>
        <v>72</v>
      </c>
      <c r="N51">
        <f t="shared" si="10"/>
        <v>16.166666666666668</v>
      </c>
      <c r="O51">
        <f t="shared" si="10"/>
        <v>11.166666666666666</v>
      </c>
      <c r="P51" s="14">
        <f t="shared" si="10"/>
        <v>155.5</v>
      </c>
      <c r="Q51">
        <f t="shared" si="10"/>
        <v>7169.666666666667</v>
      </c>
      <c r="R51">
        <f t="shared" si="10"/>
        <v>125.16666666666667</v>
      </c>
      <c r="S51">
        <f t="shared" si="10"/>
        <v>43.166666666666664</v>
      </c>
      <c r="T51">
        <f t="shared" si="10"/>
        <v>11.833333333333334</v>
      </c>
    </row>
    <row r="52" spans="1:34" x14ac:dyDescent="0.3">
      <c r="A52" s="1" t="s">
        <v>77</v>
      </c>
      <c r="B52">
        <v>39</v>
      </c>
      <c r="C52">
        <v>8</v>
      </c>
      <c r="D52">
        <v>29</v>
      </c>
      <c r="E52">
        <v>35</v>
      </c>
      <c r="F52">
        <v>46</v>
      </c>
      <c r="G52">
        <v>44</v>
      </c>
      <c r="J52" t="s">
        <v>111</v>
      </c>
      <c r="K52" s="14">
        <f>AVEDEV(X61:X66)</f>
        <v>2.3333333333333335</v>
      </c>
      <c r="L52">
        <f t="shared" ref="L52:T52" si="11">AVEDEV(Y61:Y66)</f>
        <v>239.16666666666666</v>
      </c>
      <c r="M52">
        <f t="shared" si="11"/>
        <v>29.333333333333332</v>
      </c>
      <c r="N52">
        <f t="shared" si="11"/>
        <v>5.1111111111111107</v>
      </c>
      <c r="O52">
        <f t="shared" si="11"/>
        <v>0.2777777777777774</v>
      </c>
      <c r="P52" s="14">
        <f t="shared" si="11"/>
        <v>1.8333333333333333</v>
      </c>
      <c r="Q52">
        <f t="shared" si="11"/>
        <v>180.22222222222231</v>
      </c>
      <c r="R52">
        <f t="shared" si="11"/>
        <v>58.833333333333336</v>
      </c>
      <c r="S52">
        <f t="shared" si="11"/>
        <v>33.555555555555557</v>
      </c>
      <c r="T52">
        <f t="shared" si="11"/>
        <v>0.83333333333333337</v>
      </c>
      <c r="W52">
        <v>160</v>
      </c>
      <c r="X52">
        <v>6024</v>
      </c>
      <c r="Y52">
        <v>20</v>
      </c>
      <c r="Z52">
        <v>11</v>
      </c>
      <c r="AA52">
        <v>10</v>
      </c>
      <c r="AB52">
        <v>156</v>
      </c>
      <c r="AC52">
        <v>6522</v>
      </c>
      <c r="AD52">
        <v>73</v>
      </c>
      <c r="AE52">
        <v>20</v>
      </c>
      <c r="AF52">
        <v>12</v>
      </c>
    </row>
    <row r="53" spans="1:34" x14ac:dyDescent="0.3">
      <c r="A53" s="1" t="s">
        <v>80</v>
      </c>
      <c r="B53">
        <v>540</v>
      </c>
      <c r="C53">
        <v>49</v>
      </c>
      <c r="D53">
        <v>525</v>
      </c>
      <c r="E53">
        <v>585</v>
      </c>
      <c r="F53">
        <v>572</v>
      </c>
      <c r="G53">
        <v>479</v>
      </c>
      <c r="W53">
        <v>165</v>
      </c>
      <c r="X53">
        <v>5655</v>
      </c>
      <c r="Y53">
        <v>39</v>
      </c>
      <c r="Z53">
        <v>12</v>
      </c>
      <c r="AA53">
        <v>12</v>
      </c>
      <c r="AB53">
        <v>154</v>
      </c>
      <c r="AC53">
        <v>6447</v>
      </c>
      <c r="AD53">
        <v>156</v>
      </c>
      <c r="AE53">
        <v>13</v>
      </c>
      <c r="AF53">
        <v>11</v>
      </c>
    </row>
    <row r="54" spans="1:34" x14ac:dyDescent="0.3">
      <c r="A54" s="1" t="s">
        <v>81</v>
      </c>
      <c r="B54">
        <v>500</v>
      </c>
      <c r="C54">
        <v>60</v>
      </c>
      <c r="D54">
        <v>477</v>
      </c>
      <c r="E54">
        <v>574</v>
      </c>
      <c r="F54">
        <v>517</v>
      </c>
      <c r="G54">
        <v>433</v>
      </c>
      <c r="W54">
        <v>162</v>
      </c>
      <c r="X54">
        <v>5270</v>
      </c>
      <c r="Y54">
        <v>62</v>
      </c>
      <c r="Z54">
        <v>11</v>
      </c>
      <c r="AA54">
        <v>10</v>
      </c>
      <c r="AB54">
        <v>152</v>
      </c>
      <c r="AC54">
        <v>5503</v>
      </c>
      <c r="AD54">
        <v>24</v>
      </c>
      <c r="AE54">
        <v>15</v>
      </c>
      <c r="AF54">
        <v>12</v>
      </c>
    </row>
    <row r="55" spans="1:34" x14ac:dyDescent="0.3">
      <c r="A55" s="1" t="s">
        <v>82</v>
      </c>
      <c r="B55">
        <v>6</v>
      </c>
      <c r="C55">
        <v>1</v>
      </c>
      <c r="D55">
        <v>5</v>
      </c>
      <c r="E55">
        <v>6</v>
      </c>
      <c r="F55">
        <v>7</v>
      </c>
      <c r="G55">
        <v>6</v>
      </c>
      <c r="J55" t="s">
        <v>148</v>
      </c>
      <c r="K55" s="23" t="s">
        <v>130</v>
      </c>
      <c r="L55" s="23"/>
      <c r="M55" s="23"/>
      <c r="N55" s="23"/>
      <c r="O55" s="23"/>
      <c r="P55" s="23" t="s">
        <v>104</v>
      </c>
      <c r="Q55" s="23"/>
      <c r="R55" s="23"/>
      <c r="S55" s="23"/>
      <c r="T55" s="23"/>
      <c r="W55">
        <v>159</v>
      </c>
      <c r="X55">
        <v>5822</v>
      </c>
      <c r="Y55">
        <v>32</v>
      </c>
      <c r="Z55">
        <v>16</v>
      </c>
      <c r="AA55">
        <v>10</v>
      </c>
      <c r="AB55">
        <v>151</v>
      </c>
      <c r="AC55">
        <v>6445</v>
      </c>
      <c r="AD55">
        <v>36</v>
      </c>
      <c r="AE55">
        <v>13</v>
      </c>
      <c r="AF55">
        <v>13</v>
      </c>
    </row>
    <row r="56" spans="1:34" x14ac:dyDescent="0.3">
      <c r="A56" s="1" t="s">
        <v>83</v>
      </c>
      <c r="B56">
        <v>6</v>
      </c>
      <c r="C56">
        <v>0</v>
      </c>
      <c r="D56">
        <v>6</v>
      </c>
      <c r="E56">
        <v>6</v>
      </c>
      <c r="F56">
        <v>6</v>
      </c>
      <c r="G56">
        <v>6</v>
      </c>
      <c r="K56" t="s">
        <v>105</v>
      </c>
      <c r="L56" t="s">
        <v>106</v>
      </c>
      <c r="M56" t="s">
        <v>107</v>
      </c>
      <c r="N56" t="s">
        <v>108</v>
      </c>
      <c r="O56" t="s">
        <v>109</v>
      </c>
      <c r="P56" t="s">
        <v>105</v>
      </c>
      <c r="Q56" t="s">
        <v>106</v>
      </c>
      <c r="R56" t="s">
        <v>107</v>
      </c>
      <c r="S56" t="s">
        <v>108</v>
      </c>
      <c r="T56" t="s">
        <v>109</v>
      </c>
      <c r="W56">
        <v>163</v>
      </c>
      <c r="X56">
        <v>5566</v>
      </c>
      <c r="Y56">
        <v>34</v>
      </c>
      <c r="Z56">
        <v>8</v>
      </c>
      <c r="AA56">
        <v>10</v>
      </c>
      <c r="AB56">
        <v>155</v>
      </c>
      <c r="AC56">
        <v>6796</v>
      </c>
      <c r="AD56">
        <v>39</v>
      </c>
      <c r="AE56">
        <v>106</v>
      </c>
      <c r="AF56">
        <v>12</v>
      </c>
    </row>
    <row r="57" spans="1:34" x14ac:dyDescent="0.3">
      <c r="A57" s="1" t="s">
        <v>84</v>
      </c>
      <c r="B57">
        <v>21</v>
      </c>
      <c r="C57">
        <v>1</v>
      </c>
      <c r="D57">
        <v>20</v>
      </c>
      <c r="E57">
        <v>22</v>
      </c>
      <c r="F57">
        <v>21</v>
      </c>
      <c r="G57">
        <v>21</v>
      </c>
      <c r="J57" t="s">
        <v>1</v>
      </c>
      <c r="K57" s="14">
        <f>AVERAGE(X71:X76)</f>
        <v>160</v>
      </c>
      <c r="L57">
        <f t="shared" ref="L57:T57" si="12">AVERAGE(Y71:Y76)</f>
        <v>7668.666666666667</v>
      </c>
      <c r="M57">
        <f t="shared" si="12"/>
        <v>106.66666666666667</v>
      </c>
      <c r="N57">
        <f t="shared" si="12"/>
        <v>19.5</v>
      </c>
      <c r="O57">
        <f t="shared" si="12"/>
        <v>11.5</v>
      </c>
      <c r="P57" s="14">
        <f t="shared" si="12"/>
        <v>153.16666666666666</v>
      </c>
      <c r="Q57">
        <f t="shared" si="12"/>
        <v>6539.666666666667</v>
      </c>
      <c r="R57">
        <f t="shared" si="12"/>
        <v>157.16666666666666</v>
      </c>
      <c r="S57">
        <f t="shared" si="12"/>
        <v>46.5</v>
      </c>
      <c r="T57">
        <f t="shared" si="12"/>
        <v>12</v>
      </c>
      <c r="W57">
        <v>156</v>
      </c>
      <c r="X57">
        <v>5391</v>
      </c>
      <c r="Y57">
        <v>41</v>
      </c>
      <c r="Z57">
        <v>7</v>
      </c>
      <c r="AA57">
        <v>11</v>
      </c>
      <c r="AB57">
        <v>154</v>
      </c>
      <c r="AC57">
        <v>7131</v>
      </c>
      <c r="AD57">
        <v>53</v>
      </c>
      <c r="AE57">
        <v>35</v>
      </c>
      <c r="AF57">
        <v>12</v>
      </c>
    </row>
    <row r="58" spans="1:34" x14ac:dyDescent="0.3">
      <c r="A58" s="1" t="s">
        <v>85</v>
      </c>
      <c r="B58">
        <v>176</v>
      </c>
      <c r="C58">
        <v>7</v>
      </c>
      <c r="D58">
        <v>170</v>
      </c>
      <c r="E58">
        <v>172</v>
      </c>
      <c r="F58">
        <v>184</v>
      </c>
      <c r="G58">
        <v>178</v>
      </c>
      <c r="J58" t="s">
        <v>111</v>
      </c>
      <c r="K58" s="14">
        <f>AVEDEV(X71:X76)</f>
        <v>3</v>
      </c>
      <c r="L58">
        <f t="shared" ref="L58:T58" si="13">AVEDEV(Y71:Y76)</f>
        <v>583.22222222222229</v>
      </c>
      <c r="M58">
        <f t="shared" si="13"/>
        <v>42.333333333333336</v>
      </c>
      <c r="N58">
        <f t="shared" si="13"/>
        <v>6.333333333333333</v>
      </c>
      <c r="O58">
        <f t="shared" si="13"/>
        <v>0.5</v>
      </c>
      <c r="P58" s="14">
        <f t="shared" si="13"/>
        <v>2.1666666666666665</v>
      </c>
      <c r="Q58">
        <f t="shared" si="13"/>
        <v>880.55555555555566</v>
      </c>
      <c r="R58">
        <f t="shared" si="13"/>
        <v>71.111111111111128</v>
      </c>
      <c r="S58">
        <f t="shared" si="13"/>
        <v>36</v>
      </c>
      <c r="T58">
        <f t="shared" si="13"/>
        <v>0.33333333333333331</v>
      </c>
    </row>
    <row r="59" spans="1:34" x14ac:dyDescent="0.3">
      <c r="A59" s="1" t="s">
        <v>86</v>
      </c>
      <c r="B59">
        <v>642</v>
      </c>
      <c r="C59">
        <v>53</v>
      </c>
      <c r="D59">
        <v>586</v>
      </c>
      <c r="E59">
        <v>623</v>
      </c>
      <c r="F59">
        <v>712</v>
      </c>
      <c r="G59">
        <v>648</v>
      </c>
    </row>
    <row r="60" spans="1:34" x14ac:dyDescent="0.3">
      <c r="A60" s="1" t="s">
        <v>87</v>
      </c>
      <c r="B60">
        <v>9</v>
      </c>
      <c r="C60">
        <v>6</v>
      </c>
      <c r="D60">
        <v>5</v>
      </c>
      <c r="E60">
        <v>7</v>
      </c>
      <c r="F60">
        <v>18</v>
      </c>
      <c r="G60">
        <v>8</v>
      </c>
      <c r="W60">
        <v>128</v>
      </c>
      <c r="X60">
        <v>129</v>
      </c>
      <c r="Y60">
        <v>130</v>
      </c>
      <c r="Z60">
        <v>126</v>
      </c>
      <c r="AA60">
        <v>127</v>
      </c>
      <c r="AB60">
        <v>126</v>
      </c>
      <c r="AC60">
        <v>126</v>
      </c>
      <c r="AD60">
        <v>126</v>
      </c>
      <c r="AE60">
        <v>130</v>
      </c>
      <c r="AF60">
        <v>128</v>
      </c>
      <c r="AG60">
        <v>130</v>
      </c>
      <c r="AH60">
        <v>131</v>
      </c>
    </row>
    <row r="61" spans="1:34" x14ac:dyDescent="0.3">
      <c r="A61" s="1" t="s">
        <v>88</v>
      </c>
      <c r="B61">
        <v>15</v>
      </c>
      <c r="C61">
        <v>6</v>
      </c>
      <c r="D61">
        <v>11</v>
      </c>
      <c r="E61">
        <v>11</v>
      </c>
      <c r="F61">
        <v>13</v>
      </c>
      <c r="G61">
        <v>23</v>
      </c>
      <c r="J61" t="s">
        <v>177</v>
      </c>
      <c r="K61" s="23" t="s">
        <v>130</v>
      </c>
      <c r="L61" s="23"/>
      <c r="M61" s="23"/>
      <c r="N61" s="23"/>
      <c r="O61" s="23"/>
      <c r="P61" s="23" t="s">
        <v>104</v>
      </c>
      <c r="Q61" s="23"/>
      <c r="R61" s="23"/>
      <c r="S61" s="23"/>
      <c r="T61" s="23"/>
      <c r="W61">
        <v>131</v>
      </c>
      <c r="X61">
        <v>165</v>
      </c>
      <c r="Y61">
        <v>6514</v>
      </c>
      <c r="Z61">
        <v>31</v>
      </c>
      <c r="AA61">
        <v>17</v>
      </c>
      <c r="AB61">
        <v>11</v>
      </c>
      <c r="AC61">
        <v>159</v>
      </c>
      <c r="AD61">
        <v>7038</v>
      </c>
      <c r="AE61">
        <v>115</v>
      </c>
      <c r="AF61">
        <v>25</v>
      </c>
      <c r="AG61">
        <v>12</v>
      </c>
      <c r="AH61">
        <v>127</v>
      </c>
    </row>
    <row r="62" spans="1:34" x14ac:dyDescent="0.3">
      <c r="A62" s="1" t="s">
        <v>89</v>
      </c>
      <c r="B62">
        <v>28</v>
      </c>
      <c r="C62">
        <v>2</v>
      </c>
      <c r="D62">
        <v>25</v>
      </c>
      <c r="E62">
        <v>29</v>
      </c>
      <c r="F62">
        <v>31</v>
      </c>
      <c r="G62">
        <v>26</v>
      </c>
      <c r="K62" t="s">
        <v>105</v>
      </c>
      <c r="L62" t="s">
        <v>106</v>
      </c>
      <c r="M62" t="s">
        <v>107</v>
      </c>
      <c r="N62" t="s">
        <v>108</v>
      </c>
      <c r="O62" t="s">
        <v>109</v>
      </c>
      <c r="P62" t="s">
        <v>105</v>
      </c>
      <c r="Q62" t="s">
        <v>106</v>
      </c>
      <c r="R62" t="s">
        <v>107</v>
      </c>
      <c r="S62" t="s">
        <v>108</v>
      </c>
      <c r="T62" t="s">
        <v>109</v>
      </c>
      <c r="W62">
        <v>129</v>
      </c>
      <c r="X62">
        <v>165</v>
      </c>
      <c r="Y62">
        <v>6123</v>
      </c>
      <c r="Z62">
        <v>68</v>
      </c>
      <c r="AA62">
        <v>17</v>
      </c>
      <c r="AB62">
        <v>12</v>
      </c>
      <c r="AC62">
        <v>155</v>
      </c>
      <c r="AD62">
        <v>7281</v>
      </c>
      <c r="AE62">
        <v>279</v>
      </c>
      <c r="AF62">
        <v>15</v>
      </c>
      <c r="AG62">
        <v>11</v>
      </c>
      <c r="AH62">
        <v>132</v>
      </c>
    </row>
    <row r="63" spans="1:34" x14ac:dyDescent="0.3">
      <c r="J63" t="s">
        <v>1</v>
      </c>
      <c r="K63" s="14">
        <f>AVERAGE(X81:X86)</f>
        <v>164.16666666666666</v>
      </c>
      <c r="L63">
        <f t="shared" ref="L63:T63" si="14">AVERAGE(Y81:Y86)</f>
        <v>8351.5</v>
      </c>
      <c r="M63">
        <f t="shared" si="14"/>
        <v>178.5</v>
      </c>
      <c r="N63">
        <f t="shared" si="14"/>
        <v>21.5</v>
      </c>
      <c r="O63">
        <f t="shared" si="14"/>
        <v>10</v>
      </c>
      <c r="P63" s="14">
        <f t="shared" si="14"/>
        <v>158.16666666666666</v>
      </c>
      <c r="Q63">
        <f t="shared" si="14"/>
        <v>8829.6666666666661</v>
      </c>
      <c r="R63">
        <f t="shared" si="14"/>
        <v>233.83333333333334</v>
      </c>
      <c r="S63">
        <f t="shared" si="14"/>
        <v>80.166666666666671</v>
      </c>
      <c r="T63">
        <f t="shared" si="14"/>
        <v>10</v>
      </c>
      <c r="W63">
        <v>124</v>
      </c>
      <c r="X63">
        <v>164</v>
      </c>
      <c r="Y63">
        <v>5741</v>
      </c>
      <c r="Z63">
        <v>148</v>
      </c>
      <c r="AA63">
        <v>21</v>
      </c>
      <c r="AB63">
        <v>11</v>
      </c>
      <c r="AC63">
        <v>156</v>
      </c>
      <c r="AD63">
        <v>6830</v>
      </c>
      <c r="AE63">
        <v>32</v>
      </c>
      <c r="AF63">
        <v>16</v>
      </c>
      <c r="AG63">
        <v>11</v>
      </c>
      <c r="AH63">
        <v>129</v>
      </c>
    </row>
    <row r="64" spans="1:34" x14ac:dyDescent="0.3">
      <c r="A64" t="s">
        <v>144</v>
      </c>
      <c r="J64" t="s">
        <v>111</v>
      </c>
      <c r="K64" s="14">
        <f>AVEDEV(X81:X86)</f>
        <v>1.1666666666666667</v>
      </c>
      <c r="L64">
        <f t="shared" ref="L64:T64" si="15">AVEDEV(Y81:Y86)</f>
        <v>541.5</v>
      </c>
      <c r="M64">
        <f t="shared" si="15"/>
        <v>74.5</v>
      </c>
      <c r="N64">
        <f t="shared" si="15"/>
        <v>7.5</v>
      </c>
      <c r="O64">
        <f t="shared" si="15"/>
        <v>0</v>
      </c>
      <c r="P64" s="14">
        <f t="shared" si="15"/>
        <v>1.1666666666666667</v>
      </c>
      <c r="Q64">
        <f t="shared" si="15"/>
        <v>510.11111111111131</v>
      </c>
      <c r="R64">
        <f t="shared" si="15"/>
        <v>92.888888888888872</v>
      </c>
      <c r="S64">
        <f t="shared" si="15"/>
        <v>76.888888888888886</v>
      </c>
      <c r="T64">
        <f t="shared" si="15"/>
        <v>0.33333333333333331</v>
      </c>
      <c r="W64">
        <v>130</v>
      </c>
      <c r="X64">
        <v>161</v>
      </c>
      <c r="Y64">
        <v>6259</v>
      </c>
      <c r="Z64">
        <v>84</v>
      </c>
      <c r="AA64">
        <v>25</v>
      </c>
      <c r="AB64">
        <v>11</v>
      </c>
      <c r="AC64">
        <v>153</v>
      </c>
      <c r="AD64">
        <v>7157</v>
      </c>
      <c r="AE64">
        <v>52</v>
      </c>
      <c r="AF64">
        <v>16</v>
      </c>
      <c r="AG64">
        <v>14</v>
      </c>
      <c r="AH64">
        <v>124</v>
      </c>
    </row>
    <row r="65" spans="1:34" x14ac:dyDescent="0.3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W65">
        <v>128</v>
      </c>
      <c r="X65">
        <v>163</v>
      </c>
      <c r="Y65">
        <v>5897</v>
      </c>
      <c r="Z65">
        <v>53</v>
      </c>
      <c r="AA65">
        <v>9</v>
      </c>
      <c r="AB65">
        <v>11</v>
      </c>
      <c r="AC65">
        <v>153</v>
      </c>
      <c r="AD65">
        <v>7113</v>
      </c>
      <c r="AE65">
        <v>128</v>
      </c>
      <c r="AF65">
        <v>130</v>
      </c>
      <c r="AG65">
        <v>11</v>
      </c>
      <c r="AH65">
        <v>129</v>
      </c>
    </row>
    <row r="66" spans="1:34" x14ac:dyDescent="0.3">
      <c r="A66" s="1" t="s">
        <v>7</v>
      </c>
      <c r="B66">
        <v>125</v>
      </c>
      <c r="C66">
        <v>3</v>
      </c>
      <c r="D66">
        <v>122</v>
      </c>
      <c r="E66">
        <v>124</v>
      </c>
      <c r="F66">
        <v>128</v>
      </c>
      <c r="G66">
        <v>127</v>
      </c>
      <c r="W66">
        <v>128</v>
      </c>
      <c r="X66">
        <v>157</v>
      </c>
      <c r="Y66">
        <v>5823</v>
      </c>
      <c r="Z66">
        <v>48</v>
      </c>
      <c r="AA66">
        <v>8</v>
      </c>
      <c r="AB66">
        <v>11</v>
      </c>
      <c r="AC66">
        <v>157</v>
      </c>
      <c r="AD66">
        <v>7599</v>
      </c>
      <c r="AE66">
        <v>145</v>
      </c>
      <c r="AF66">
        <v>57</v>
      </c>
      <c r="AG66">
        <v>12</v>
      </c>
      <c r="AH66">
        <v>130</v>
      </c>
    </row>
    <row r="67" spans="1:34" x14ac:dyDescent="0.3">
      <c r="A67" s="1" t="s">
        <v>8</v>
      </c>
      <c r="B67">
        <v>130</v>
      </c>
      <c r="C67">
        <v>3</v>
      </c>
      <c r="D67">
        <v>127</v>
      </c>
      <c r="E67">
        <v>127</v>
      </c>
      <c r="F67">
        <v>133</v>
      </c>
      <c r="G67">
        <v>133</v>
      </c>
      <c r="J67" t="s">
        <v>168</v>
      </c>
      <c r="K67" s="23" t="s">
        <v>130</v>
      </c>
      <c r="L67" s="23"/>
      <c r="M67" s="23"/>
      <c r="N67" s="23"/>
      <c r="O67" s="23"/>
      <c r="P67" s="23" t="s">
        <v>104</v>
      </c>
      <c r="Q67" s="23"/>
      <c r="R67" s="23"/>
      <c r="S67" s="23"/>
      <c r="T67" s="23"/>
      <c r="W67">
        <v>130</v>
      </c>
      <c r="X67">
        <v>123</v>
      </c>
      <c r="Y67">
        <v>132</v>
      </c>
      <c r="Z67">
        <v>38</v>
      </c>
      <c r="AA67">
        <v>123</v>
      </c>
      <c r="AB67">
        <v>125</v>
      </c>
      <c r="AC67">
        <v>127</v>
      </c>
      <c r="AD67">
        <v>124</v>
      </c>
      <c r="AE67">
        <v>128</v>
      </c>
      <c r="AF67">
        <v>122</v>
      </c>
      <c r="AG67">
        <v>127</v>
      </c>
      <c r="AH67">
        <v>129</v>
      </c>
    </row>
    <row r="68" spans="1:34" x14ac:dyDescent="0.3">
      <c r="A68" s="1" t="s">
        <v>9</v>
      </c>
      <c r="B68">
        <v>135</v>
      </c>
      <c r="C68">
        <v>4</v>
      </c>
      <c r="D68">
        <v>133</v>
      </c>
      <c r="E68">
        <v>131</v>
      </c>
      <c r="F68">
        <v>139</v>
      </c>
      <c r="G68">
        <v>138</v>
      </c>
      <c r="K68" t="s">
        <v>105</v>
      </c>
      <c r="L68" t="s">
        <v>106</v>
      </c>
      <c r="M68" t="s">
        <v>107</v>
      </c>
      <c r="N68" t="s">
        <v>108</v>
      </c>
      <c r="O68" t="s">
        <v>109</v>
      </c>
      <c r="P68" t="s">
        <v>105</v>
      </c>
      <c r="Q68" t="s">
        <v>106</v>
      </c>
      <c r="R68" t="s">
        <v>107</v>
      </c>
      <c r="S68" t="s">
        <v>108</v>
      </c>
      <c r="T68" t="s">
        <v>109</v>
      </c>
    </row>
    <row r="69" spans="1:34" x14ac:dyDescent="0.3">
      <c r="A69" s="1" t="s">
        <v>10</v>
      </c>
      <c r="B69">
        <v>129</v>
      </c>
      <c r="C69">
        <v>6</v>
      </c>
      <c r="D69">
        <v>122</v>
      </c>
      <c r="E69">
        <v>127</v>
      </c>
      <c r="F69">
        <v>133</v>
      </c>
      <c r="G69">
        <v>133</v>
      </c>
      <c r="J69" t="s">
        <v>1</v>
      </c>
      <c r="K69" s="14">
        <f>AVERAGE(X91:X96)</f>
        <v>152.83333333333334</v>
      </c>
      <c r="L69">
        <f t="shared" ref="L69:T69" si="16">AVERAGE(Y91:Y96)</f>
        <v>9573</v>
      </c>
      <c r="M69">
        <f t="shared" si="16"/>
        <v>395.83333333333331</v>
      </c>
      <c r="N69">
        <f t="shared" si="16"/>
        <v>46.5</v>
      </c>
      <c r="O69">
        <f t="shared" si="16"/>
        <v>8.5</v>
      </c>
      <c r="P69" s="14">
        <f t="shared" si="16"/>
        <v>148.33333333333334</v>
      </c>
      <c r="Q69">
        <f t="shared" si="16"/>
        <v>8245.1666666666661</v>
      </c>
      <c r="R69">
        <f t="shared" si="16"/>
        <v>422.16666666666669</v>
      </c>
      <c r="S69">
        <f t="shared" si="16"/>
        <v>187.66666666666666</v>
      </c>
      <c r="T69">
        <f t="shared" si="16"/>
        <v>9.1666666666666661</v>
      </c>
    </row>
    <row r="70" spans="1:34" x14ac:dyDescent="0.3">
      <c r="A70" s="1" t="s">
        <v>11</v>
      </c>
      <c r="B70">
        <v>133</v>
      </c>
      <c r="C70">
        <v>2</v>
      </c>
      <c r="D70">
        <v>133</v>
      </c>
      <c r="E70">
        <v>131</v>
      </c>
      <c r="F70">
        <v>136</v>
      </c>
      <c r="G70">
        <v>133</v>
      </c>
      <c r="J70" t="s">
        <v>111</v>
      </c>
      <c r="K70" s="14">
        <f>AVEDEV(X91:X96)</f>
        <v>2.2222222222222192</v>
      </c>
      <c r="L70">
        <f t="shared" ref="L70:T70" si="17">AVEDEV(Y91:Y96)</f>
        <v>884.66666666666663</v>
      </c>
      <c r="M70">
        <f t="shared" si="17"/>
        <v>61.444444444444436</v>
      </c>
      <c r="N70">
        <f t="shared" si="17"/>
        <v>18.166666666666668</v>
      </c>
      <c r="O70">
        <f t="shared" si="17"/>
        <v>0.5</v>
      </c>
      <c r="P70" s="14">
        <f t="shared" si="17"/>
        <v>1.6666666666666667</v>
      </c>
      <c r="Q70">
        <f t="shared" si="17"/>
        <v>452.11111111111131</v>
      </c>
      <c r="R70">
        <f t="shared" si="17"/>
        <v>106.44444444444441</v>
      </c>
      <c r="S70">
        <f t="shared" si="17"/>
        <v>184.88888888888889</v>
      </c>
      <c r="T70">
        <f t="shared" si="17"/>
        <v>0.55555555555555536</v>
      </c>
      <c r="W70">
        <v>130</v>
      </c>
      <c r="X70">
        <v>130</v>
      </c>
      <c r="Y70">
        <v>129</v>
      </c>
      <c r="Z70">
        <v>124</v>
      </c>
      <c r="AA70">
        <v>128</v>
      </c>
      <c r="AB70">
        <v>127</v>
      </c>
      <c r="AC70">
        <v>126</v>
      </c>
      <c r="AD70">
        <v>126</v>
      </c>
      <c r="AE70">
        <v>129</v>
      </c>
      <c r="AF70">
        <v>128</v>
      </c>
      <c r="AG70">
        <v>131</v>
      </c>
      <c r="AH70">
        <v>131</v>
      </c>
    </row>
    <row r="71" spans="1:34" x14ac:dyDescent="0.3">
      <c r="A71" s="1" t="s">
        <v>12</v>
      </c>
      <c r="B71">
        <v>133</v>
      </c>
      <c r="C71">
        <v>4</v>
      </c>
      <c r="D71">
        <v>128</v>
      </c>
      <c r="E71">
        <v>134</v>
      </c>
      <c r="F71">
        <v>137</v>
      </c>
      <c r="G71">
        <v>133</v>
      </c>
      <c r="W71">
        <v>130</v>
      </c>
      <c r="X71">
        <v>165</v>
      </c>
      <c r="Y71">
        <v>8879</v>
      </c>
      <c r="Z71">
        <v>37</v>
      </c>
      <c r="AA71">
        <v>24</v>
      </c>
      <c r="AB71">
        <v>12</v>
      </c>
      <c r="AC71">
        <v>158</v>
      </c>
      <c r="AD71">
        <v>7720</v>
      </c>
      <c r="AE71">
        <v>180</v>
      </c>
      <c r="AF71">
        <v>31</v>
      </c>
      <c r="AG71">
        <v>12</v>
      </c>
      <c r="AH71">
        <v>130</v>
      </c>
    </row>
    <row r="72" spans="1:34" x14ac:dyDescent="0.3">
      <c r="A72" s="1" t="s">
        <v>13</v>
      </c>
      <c r="B72">
        <v>132</v>
      </c>
      <c r="C72">
        <v>2</v>
      </c>
      <c r="D72">
        <v>130</v>
      </c>
      <c r="E72">
        <v>130</v>
      </c>
      <c r="F72">
        <v>135</v>
      </c>
      <c r="G72">
        <v>132</v>
      </c>
      <c r="W72">
        <v>132</v>
      </c>
      <c r="X72">
        <v>163</v>
      </c>
      <c r="Y72">
        <v>7409</v>
      </c>
      <c r="Z72">
        <v>94</v>
      </c>
      <c r="AA72">
        <v>21</v>
      </c>
      <c r="AB72">
        <v>12</v>
      </c>
      <c r="AC72">
        <v>154</v>
      </c>
      <c r="AD72">
        <v>6482</v>
      </c>
      <c r="AE72">
        <v>252</v>
      </c>
      <c r="AF72">
        <v>17</v>
      </c>
      <c r="AG72">
        <v>11</v>
      </c>
      <c r="AH72">
        <v>131</v>
      </c>
    </row>
    <row r="73" spans="1:34" x14ac:dyDescent="0.3">
      <c r="A73" s="1" t="s">
        <v>14</v>
      </c>
      <c r="B73">
        <v>130</v>
      </c>
      <c r="C73">
        <v>2</v>
      </c>
      <c r="D73">
        <v>130</v>
      </c>
      <c r="E73">
        <v>129</v>
      </c>
      <c r="F73">
        <v>133</v>
      </c>
      <c r="G73">
        <v>129</v>
      </c>
      <c r="J73" t="s">
        <v>169</v>
      </c>
      <c r="K73" s="23" t="s">
        <v>130</v>
      </c>
      <c r="L73" s="23"/>
      <c r="M73" s="23"/>
      <c r="N73" s="23"/>
      <c r="O73" s="23"/>
      <c r="P73" s="23" t="s">
        <v>104</v>
      </c>
      <c r="Q73" s="23"/>
      <c r="R73" s="23"/>
      <c r="S73" s="23"/>
      <c r="T73" s="23"/>
      <c r="W73">
        <v>126</v>
      </c>
      <c r="X73">
        <v>161</v>
      </c>
      <c r="Y73">
        <v>7126</v>
      </c>
      <c r="Z73">
        <v>211</v>
      </c>
      <c r="AA73">
        <v>25</v>
      </c>
      <c r="AB73">
        <v>11</v>
      </c>
      <c r="AC73">
        <v>151</v>
      </c>
      <c r="AD73">
        <v>4914</v>
      </c>
      <c r="AE73">
        <v>38</v>
      </c>
      <c r="AF73">
        <v>16</v>
      </c>
      <c r="AG73">
        <v>12</v>
      </c>
      <c r="AH73">
        <v>128</v>
      </c>
    </row>
    <row r="74" spans="1:34" x14ac:dyDescent="0.3">
      <c r="A74" s="1" t="s">
        <v>15</v>
      </c>
      <c r="B74">
        <v>133</v>
      </c>
      <c r="C74">
        <v>2</v>
      </c>
      <c r="D74">
        <v>130</v>
      </c>
      <c r="E74">
        <v>134</v>
      </c>
      <c r="F74">
        <v>134</v>
      </c>
      <c r="G74">
        <v>133</v>
      </c>
      <c r="K74" t="s">
        <v>105</v>
      </c>
      <c r="L74" t="s">
        <v>106</v>
      </c>
      <c r="M74" t="s">
        <v>107</v>
      </c>
      <c r="N74" t="s">
        <v>108</v>
      </c>
      <c r="O74" t="s">
        <v>109</v>
      </c>
      <c r="P74" t="s">
        <v>105</v>
      </c>
      <c r="Q74" t="s">
        <v>106</v>
      </c>
      <c r="R74" t="s">
        <v>107</v>
      </c>
      <c r="S74" t="s">
        <v>108</v>
      </c>
      <c r="T74" t="s">
        <v>109</v>
      </c>
      <c r="W74">
        <v>129</v>
      </c>
      <c r="X74">
        <v>158</v>
      </c>
      <c r="Y74">
        <v>7228</v>
      </c>
      <c r="Z74">
        <v>126</v>
      </c>
      <c r="AA74">
        <v>27</v>
      </c>
      <c r="AB74">
        <v>11</v>
      </c>
      <c r="AC74">
        <v>150</v>
      </c>
      <c r="AD74">
        <v>5589</v>
      </c>
      <c r="AE74">
        <v>63</v>
      </c>
      <c r="AF74">
        <v>14</v>
      </c>
      <c r="AG74">
        <v>13</v>
      </c>
      <c r="AH74">
        <v>124</v>
      </c>
    </row>
    <row r="75" spans="1:34" x14ac:dyDescent="0.3">
      <c r="A75" s="1" t="s">
        <v>16</v>
      </c>
      <c r="B75">
        <v>134</v>
      </c>
      <c r="C75">
        <v>3</v>
      </c>
      <c r="D75">
        <v>134</v>
      </c>
      <c r="E75">
        <v>129</v>
      </c>
      <c r="F75">
        <v>136</v>
      </c>
      <c r="G75">
        <v>136</v>
      </c>
      <c r="J75" t="s">
        <v>1</v>
      </c>
      <c r="K75" s="14">
        <f>AVERAGE(X101:X106)</f>
        <v>166.5</v>
      </c>
      <c r="L75">
        <f t="shared" ref="L75:T75" si="18">AVERAGE(Y101:Y106)</f>
        <v>11222.333333333334</v>
      </c>
      <c r="M75">
        <f t="shared" si="18"/>
        <v>447.33333333333331</v>
      </c>
      <c r="N75">
        <f t="shared" si="18"/>
        <v>64.166666666666671</v>
      </c>
      <c r="O75">
        <f t="shared" si="18"/>
        <v>11.666666666666666</v>
      </c>
      <c r="P75" s="14">
        <f t="shared" si="18"/>
        <v>161</v>
      </c>
      <c r="Q75">
        <f t="shared" si="18"/>
        <v>9483.5</v>
      </c>
      <c r="R75">
        <f t="shared" si="18"/>
        <v>476.5</v>
      </c>
      <c r="S75">
        <f t="shared" si="18"/>
        <v>241.66666666666666</v>
      </c>
      <c r="T75">
        <f t="shared" si="18"/>
        <v>11.833333333333334</v>
      </c>
      <c r="W75">
        <v>127</v>
      </c>
      <c r="X75">
        <v>158</v>
      </c>
      <c r="Y75">
        <v>8208</v>
      </c>
      <c r="Z75">
        <v>62</v>
      </c>
      <c r="AA75">
        <v>11</v>
      </c>
      <c r="AB75">
        <v>11</v>
      </c>
      <c r="AC75">
        <v>152</v>
      </c>
      <c r="AD75">
        <v>6532</v>
      </c>
      <c r="AE75">
        <v>204</v>
      </c>
      <c r="AF75">
        <v>120</v>
      </c>
      <c r="AG75">
        <v>12</v>
      </c>
      <c r="AH75">
        <v>129</v>
      </c>
    </row>
    <row r="76" spans="1:34" x14ac:dyDescent="0.3">
      <c r="A76" s="1" t="s">
        <v>17</v>
      </c>
      <c r="B76">
        <v>135</v>
      </c>
      <c r="C76">
        <v>4</v>
      </c>
      <c r="D76">
        <v>130</v>
      </c>
      <c r="E76">
        <v>134</v>
      </c>
      <c r="F76">
        <v>139</v>
      </c>
      <c r="G76">
        <v>135</v>
      </c>
      <c r="J76" t="s">
        <v>111</v>
      </c>
      <c r="K76" s="14">
        <f>AVEDEV(X101:X106)</f>
        <v>1.1666666666666667</v>
      </c>
      <c r="L76">
        <f t="shared" ref="L76:T76" si="19">AVEDEV(Y101:Y106)</f>
        <v>1252.4444444444446</v>
      </c>
      <c r="M76">
        <f t="shared" si="19"/>
        <v>93.777777777777757</v>
      </c>
      <c r="N76">
        <f t="shared" si="19"/>
        <v>24.833333333333332</v>
      </c>
      <c r="O76">
        <f t="shared" si="19"/>
        <v>0.44444444444444464</v>
      </c>
      <c r="P76" s="14">
        <f t="shared" si="19"/>
        <v>1.3333333333333333</v>
      </c>
      <c r="Q76">
        <f t="shared" si="19"/>
        <v>438.83333333333331</v>
      </c>
      <c r="R76">
        <f t="shared" si="19"/>
        <v>125.66666666666667</v>
      </c>
      <c r="S76">
        <f t="shared" si="19"/>
        <v>232.55555555555554</v>
      </c>
      <c r="T76">
        <f t="shared" si="19"/>
        <v>0.83333333333333337</v>
      </c>
      <c r="W76">
        <v>128</v>
      </c>
      <c r="X76">
        <v>155</v>
      </c>
      <c r="Y76">
        <v>7162</v>
      </c>
      <c r="Z76">
        <v>110</v>
      </c>
      <c r="AA76">
        <v>9</v>
      </c>
      <c r="AB76">
        <v>12</v>
      </c>
      <c r="AC76">
        <v>154</v>
      </c>
      <c r="AD76">
        <v>8001</v>
      </c>
      <c r="AE76">
        <v>206</v>
      </c>
      <c r="AF76">
        <v>81</v>
      </c>
      <c r="AG76">
        <v>12</v>
      </c>
      <c r="AH76">
        <v>130</v>
      </c>
    </row>
    <row r="77" spans="1:34" x14ac:dyDescent="0.3">
      <c r="A77" s="1" t="s">
        <v>18</v>
      </c>
      <c r="B77">
        <v>134</v>
      </c>
      <c r="C77">
        <v>4</v>
      </c>
      <c r="D77">
        <v>131</v>
      </c>
      <c r="E77">
        <v>134</v>
      </c>
      <c r="F77">
        <v>140</v>
      </c>
      <c r="G77">
        <v>132</v>
      </c>
      <c r="W77">
        <v>131</v>
      </c>
      <c r="X77">
        <v>123</v>
      </c>
      <c r="Y77">
        <v>130</v>
      </c>
      <c r="Z77">
        <v>38</v>
      </c>
      <c r="AA77">
        <v>123</v>
      </c>
      <c r="AB77">
        <v>126</v>
      </c>
      <c r="AC77">
        <v>126</v>
      </c>
      <c r="AD77">
        <v>124</v>
      </c>
      <c r="AE77">
        <v>125</v>
      </c>
      <c r="AF77">
        <v>119</v>
      </c>
      <c r="AG77">
        <v>127</v>
      </c>
      <c r="AH77">
        <v>129</v>
      </c>
    </row>
    <row r="78" spans="1:34" x14ac:dyDescent="0.3">
      <c r="A78" s="1" t="s">
        <v>19</v>
      </c>
      <c r="B78">
        <v>133</v>
      </c>
      <c r="C78">
        <v>2</v>
      </c>
      <c r="D78">
        <v>133</v>
      </c>
      <c r="E78">
        <v>131</v>
      </c>
      <c r="F78">
        <v>135</v>
      </c>
      <c r="G78">
        <v>135</v>
      </c>
    </row>
    <row r="79" spans="1:34" x14ac:dyDescent="0.3">
      <c r="A79" s="1" t="s">
        <v>20</v>
      </c>
      <c r="B79">
        <v>227</v>
      </c>
      <c r="C79">
        <v>14</v>
      </c>
      <c r="D79">
        <v>235</v>
      </c>
      <c r="E79">
        <v>211</v>
      </c>
      <c r="F79">
        <v>220</v>
      </c>
      <c r="G79">
        <v>243</v>
      </c>
      <c r="J79" t="s">
        <v>181</v>
      </c>
      <c r="K79" s="23" t="s">
        <v>130</v>
      </c>
      <c r="L79" s="23"/>
      <c r="M79" s="23"/>
      <c r="N79" s="23"/>
      <c r="O79" s="23"/>
      <c r="P79" s="23" t="s">
        <v>104</v>
      </c>
      <c r="Q79" s="23"/>
      <c r="R79" s="23"/>
      <c r="S79" s="23"/>
      <c r="T79" s="23"/>
    </row>
    <row r="80" spans="1:34" x14ac:dyDescent="0.3">
      <c r="A80" s="1" t="s">
        <v>21</v>
      </c>
      <c r="B80">
        <v>540</v>
      </c>
      <c r="C80">
        <v>77</v>
      </c>
      <c r="D80">
        <v>471</v>
      </c>
      <c r="E80">
        <v>593</v>
      </c>
      <c r="F80">
        <v>618</v>
      </c>
      <c r="G80">
        <v>477</v>
      </c>
      <c r="K80" t="s">
        <v>105</v>
      </c>
      <c r="L80" t="s">
        <v>106</v>
      </c>
      <c r="M80" t="s">
        <v>107</v>
      </c>
      <c r="N80" t="s">
        <v>108</v>
      </c>
      <c r="O80" t="s">
        <v>109</v>
      </c>
      <c r="P80" t="s">
        <v>105</v>
      </c>
      <c r="Q80" t="s">
        <v>106</v>
      </c>
      <c r="R80" t="s">
        <v>107</v>
      </c>
      <c r="S80" t="s">
        <v>108</v>
      </c>
      <c r="T80" t="s">
        <v>109</v>
      </c>
      <c r="W80">
        <v>130</v>
      </c>
      <c r="X80">
        <v>135</v>
      </c>
      <c r="Y80">
        <v>132</v>
      </c>
      <c r="Z80">
        <v>127</v>
      </c>
      <c r="AA80">
        <v>129</v>
      </c>
      <c r="AB80">
        <v>128</v>
      </c>
      <c r="AC80">
        <v>129</v>
      </c>
      <c r="AD80">
        <v>128</v>
      </c>
      <c r="AE80">
        <v>132</v>
      </c>
      <c r="AF80">
        <v>131</v>
      </c>
      <c r="AG80">
        <v>131</v>
      </c>
      <c r="AH80">
        <v>133</v>
      </c>
    </row>
    <row r="81" spans="1:34" x14ac:dyDescent="0.3">
      <c r="A81" s="1" t="s">
        <v>22</v>
      </c>
      <c r="B81">
        <v>5</v>
      </c>
      <c r="C81">
        <v>1</v>
      </c>
      <c r="D81">
        <v>5</v>
      </c>
      <c r="E81">
        <v>5</v>
      </c>
      <c r="F81">
        <v>6</v>
      </c>
      <c r="G81">
        <v>4</v>
      </c>
      <c r="J81" t="s">
        <v>1</v>
      </c>
      <c r="K81" s="14">
        <f>AVERAGE(X111:X116)</f>
        <v>164</v>
      </c>
      <c r="L81">
        <f t="shared" ref="L81:T81" si="20">AVERAGE(Y111:Y116)</f>
        <v>11713.333333333334</v>
      </c>
      <c r="M81">
        <f t="shared" si="20"/>
        <v>821.33333333333337</v>
      </c>
      <c r="N81">
        <f t="shared" si="20"/>
        <v>118.5</v>
      </c>
      <c r="O81">
        <f t="shared" si="20"/>
        <v>9.6666666666666661</v>
      </c>
      <c r="P81" s="14">
        <f t="shared" si="20"/>
        <v>159.33333333333334</v>
      </c>
      <c r="Q81">
        <f t="shared" si="20"/>
        <v>9105.3333333333339</v>
      </c>
      <c r="R81">
        <f t="shared" si="20"/>
        <v>746.5</v>
      </c>
      <c r="S81">
        <f t="shared" si="20"/>
        <v>365.5</v>
      </c>
      <c r="T81">
        <f t="shared" si="20"/>
        <v>10</v>
      </c>
      <c r="W81">
        <v>133</v>
      </c>
      <c r="X81">
        <v>165</v>
      </c>
      <c r="Y81">
        <v>8911</v>
      </c>
      <c r="Z81">
        <v>64</v>
      </c>
      <c r="AA81">
        <v>22</v>
      </c>
      <c r="AB81">
        <v>10</v>
      </c>
      <c r="AC81">
        <v>160</v>
      </c>
      <c r="AD81">
        <v>9784</v>
      </c>
      <c r="AE81">
        <v>236</v>
      </c>
      <c r="AF81">
        <v>31</v>
      </c>
      <c r="AG81">
        <v>10</v>
      </c>
      <c r="AH81">
        <v>132</v>
      </c>
    </row>
    <row r="82" spans="1:34" x14ac:dyDescent="0.3">
      <c r="A82" s="1" t="s">
        <v>23</v>
      </c>
      <c r="B82">
        <v>5</v>
      </c>
      <c r="C82">
        <v>1</v>
      </c>
      <c r="D82">
        <v>6</v>
      </c>
      <c r="E82">
        <v>5</v>
      </c>
      <c r="F82">
        <v>5</v>
      </c>
      <c r="G82">
        <v>5</v>
      </c>
      <c r="J82" t="s">
        <v>111</v>
      </c>
      <c r="K82" s="14">
        <f>AVEDEV(X111:X116)</f>
        <v>2</v>
      </c>
      <c r="L82">
        <f t="shared" ref="L82:T82" si="21">AVEDEV(Y111:Y116)</f>
        <v>1316.1111111111113</v>
      </c>
      <c r="M82">
        <f t="shared" si="21"/>
        <v>152.11111111111111</v>
      </c>
      <c r="N82">
        <f t="shared" si="21"/>
        <v>35.833333333333336</v>
      </c>
      <c r="O82">
        <f t="shared" si="21"/>
        <v>0.44444444444444464</v>
      </c>
      <c r="P82" s="14">
        <f t="shared" si="21"/>
        <v>1.777777777777781</v>
      </c>
      <c r="Q82">
        <f t="shared" si="21"/>
        <v>426.33333333333331</v>
      </c>
      <c r="R82">
        <f t="shared" si="21"/>
        <v>213.33333333333334</v>
      </c>
      <c r="S82">
        <f t="shared" si="21"/>
        <v>275.33333333333331</v>
      </c>
      <c r="T82">
        <f t="shared" si="21"/>
        <v>1</v>
      </c>
      <c r="W82">
        <v>133</v>
      </c>
      <c r="X82">
        <v>166</v>
      </c>
      <c r="Y82">
        <v>8055</v>
      </c>
      <c r="Z82">
        <v>124</v>
      </c>
      <c r="AA82">
        <v>21</v>
      </c>
      <c r="AB82">
        <v>10</v>
      </c>
      <c r="AC82">
        <v>156</v>
      </c>
      <c r="AD82">
        <v>8892</v>
      </c>
      <c r="AE82">
        <v>286</v>
      </c>
      <c r="AF82">
        <v>24</v>
      </c>
      <c r="AG82">
        <v>10</v>
      </c>
      <c r="AH82">
        <v>137</v>
      </c>
    </row>
    <row r="83" spans="1:34" x14ac:dyDescent="0.3">
      <c r="A83" s="1" t="s">
        <v>24</v>
      </c>
      <c r="B83">
        <v>15</v>
      </c>
      <c r="C83">
        <v>1</v>
      </c>
      <c r="D83">
        <v>14</v>
      </c>
      <c r="E83">
        <v>14</v>
      </c>
      <c r="F83">
        <v>15</v>
      </c>
      <c r="G83">
        <v>15</v>
      </c>
      <c r="W83">
        <v>129</v>
      </c>
      <c r="X83">
        <v>165</v>
      </c>
      <c r="Y83">
        <v>8536</v>
      </c>
      <c r="Z83">
        <v>303</v>
      </c>
      <c r="AA83">
        <v>24</v>
      </c>
      <c r="AB83">
        <v>10</v>
      </c>
      <c r="AC83">
        <v>157</v>
      </c>
      <c r="AD83">
        <v>7855</v>
      </c>
      <c r="AE83">
        <v>74</v>
      </c>
      <c r="AF83">
        <v>19</v>
      </c>
      <c r="AG83">
        <v>10</v>
      </c>
      <c r="AH83">
        <v>133</v>
      </c>
    </row>
    <row r="84" spans="1:34" x14ac:dyDescent="0.3">
      <c r="A84" s="1" t="s">
        <v>25</v>
      </c>
      <c r="B84">
        <v>169</v>
      </c>
      <c r="C84">
        <v>3</v>
      </c>
      <c r="D84">
        <v>166</v>
      </c>
      <c r="E84">
        <v>167</v>
      </c>
      <c r="F84">
        <v>172</v>
      </c>
      <c r="G84">
        <v>172</v>
      </c>
      <c r="W84">
        <v>132</v>
      </c>
      <c r="X84">
        <v>164</v>
      </c>
      <c r="Y84">
        <v>7856</v>
      </c>
      <c r="Z84">
        <v>208</v>
      </c>
      <c r="AA84">
        <v>41</v>
      </c>
      <c r="AB84">
        <v>10</v>
      </c>
      <c r="AC84">
        <v>159</v>
      </c>
      <c r="AD84">
        <v>8850</v>
      </c>
      <c r="AE84">
        <v>115</v>
      </c>
      <c r="AF84">
        <v>16</v>
      </c>
      <c r="AG84">
        <v>11</v>
      </c>
      <c r="AH84">
        <v>130</v>
      </c>
    </row>
    <row r="85" spans="1:34" x14ac:dyDescent="0.3">
      <c r="A85" s="1" t="s">
        <v>26</v>
      </c>
      <c r="B85">
        <v>805</v>
      </c>
      <c r="C85">
        <v>139</v>
      </c>
      <c r="D85">
        <v>955</v>
      </c>
      <c r="E85">
        <v>667</v>
      </c>
      <c r="F85">
        <v>709</v>
      </c>
      <c r="G85">
        <v>889</v>
      </c>
      <c r="J85" t="s">
        <v>185</v>
      </c>
      <c r="K85" s="23" t="s">
        <v>130</v>
      </c>
      <c r="L85" s="23"/>
      <c r="M85" s="23"/>
      <c r="N85" s="23"/>
      <c r="O85" s="23"/>
      <c r="P85" s="23" t="s">
        <v>104</v>
      </c>
      <c r="Q85" s="23"/>
      <c r="R85" s="23"/>
      <c r="S85" s="23"/>
      <c r="T85" s="23"/>
      <c r="W85">
        <v>133</v>
      </c>
      <c r="X85">
        <v>164</v>
      </c>
      <c r="Y85">
        <v>9232</v>
      </c>
      <c r="Z85">
        <v>124</v>
      </c>
      <c r="AA85">
        <v>12</v>
      </c>
      <c r="AB85">
        <v>10</v>
      </c>
      <c r="AC85">
        <v>158</v>
      </c>
      <c r="AD85">
        <v>8274</v>
      </c>
      <c r="AE85">
        <v>386</v>
      </c>
      <c r="AF85">
        <v>242</v>
      </c>
      <c r="AG85">
        <v>10</v>
      </c>
      <c r="AH85">
        <v>134</v>
      </c>
    </row>
    <row r="86" spans="1:34" x14ac:dyDescent="0.3">
      <c r="A86" s="1" t="s">
        <v>27</v>
      </c>
      <c r="B86">
        <v>11</v>
      </c>
      <c r="C86">
        <v>3</v>
      </c>
      <c r="D86">
        <v>8</v>
      </c>
      <c r="E86">
        <v>9</v>
      </c>
      <c r="F86">
        <v>12</v>
      </c>
      <c r="G86">
        <v>13</v>
      </c>
      <c r="K86" t="s">
        <v>105</v>
      </c>
      <c r="L86" t="s">
        <v>106</v>
      </c>
      <c r="M86" t="s">
        <v>107</v>
      </c>
      <c r="N86" t="s">
        <v>108</v>
      </c>
      <c r="O86" t="s">
        <v>109</v>
      </c>
      <c r="P86" t="s">
        <v>105</v>
      </c>
      <c r="Q86" t="s">
        <v>106</v>
      </c>
      <c r="R86" t="s">
        <v>107</v>
      </c>
      <c r="S86" t="s">
        <v>108</v>
      </c>
      <c r="T86" t="s">
        <v>109</v>
      </c>
      <c r="W86">
        <v>136</v>
      </c>
      <c r="X86">
        <v>161</v>
      </c>
      <c r="Y86">
        <v>7519</v>
      </c>
      <c r="Z86">
        <v>248</v>
      </c>
      <c r="AA86">
        <v>9</v>
      </c>
      <c r="AB86">
        <v>10</v>
      </c>
      <c r="AC86">
        <v>159</v>
      </c>
      <c r="AD86">
        <v>9323</v>
      </c>
      <c r="AE86">
        <v>306</v>
      </c>
      <c r="AF86">
        <v>149</v>
      </c>
      <c r="AG86">
        <v>9</v>
      </c>
      <c r="AH86">
        <v>132</v>
      </c>
    </row>
    <row r="87" spans="1:34" x14ac:dyDescent="0.3">
      <c r="A87" s="1" t="s">
        <v>28</v>
      </c>
      <c r="B87">
        <v>11</v>
      </c>
      <c r="C87">
        <v>8</v>
      </c>
      <c r="D87">
        <v>24</v>
      </c>
      <c r="E87">
        <v>8</v>
      </c>
      <c r="F87">
        <v>6</v>
      </c>
      <c r="G87">
        <v>7</v>
      </c>
      <c r="J87" t="s">
        <v>1</v>
      </c>
      <c r="K87" s="14">
        <f>AVERAGE(X121:X126)</f>
        <v>157.16666666666666</v>
      </c>
      <c r="L87">
        <f t="shared" ref="L87:T87" si="22">AVERAGE(Y121:Y126)</f>
        <v>9734.5</v>
      </c>
      <c r="M87">
        <f t="shared" si="22"/>
        <v>1143.6666666666667</v>
      </c>
      <c r="N87">
        <f t="shared" si="22"/>
        <v>188.66666666666666</v>
      </c>
      <c r="O87">
        <f t="shared" si="22"/>
        <v>9.1666666666666661</v>
      </c>
      <c r="P87" s="14">
        <f t="shared" si="22"/>
        <v>153</v>
      </c>
      <c r="Q87">
        <f t="shared" si="22"/>
        <v>10113.833333333334</v>
      </c>
      <c r="R87">
        <f t="shared" si="22"/>
        <v>1047.1666666666667</v>
      </c>
      <c r="S87">
        <f t="shared" si="22"/>
        <v>459.66666666666669</v>
      </c>
      <c r="T87">
        <f t="shared" si="22"/>
        <v>10.5</v>
      </c>
      <c r="W87">
        <v>134</v>
      </c>
      <c r="X87">
        <v>128</v>
      </c>
      <c r="Y87">
        <v>136</v>
      </c>
      <c r="Z87">
        <v>39</v>
      </c>
      <c r="AA87">
        <v>125</v>
      </c>
      <c r="AB87">
        <v>132</v>
      </c>
      <c r="AC87">
        <v>129</v>
      </c>
      <c r="AD87">
        <v>129</v>
      </c>
      <c r="AE87">
        <v>132</v>
      </c>
      <c r="AF87">
        <v>125</v>
      </c>
      <c r="AG87">
        <v>136</v>
      </c>
      <c r="AH87">
        <v>136</v>
      </c>
    </row>
    <row r="88" spans="1:34" x14ac:dyDescent="0.3">
      <c r="A88" s="1" t="s">
        <v>29</v>
      </c>
      <c r="B88">
        <v>32</v>
      </c>
      <c r="C88">
        <v>15</v>
      </c>
      <c r="D88">
        <v>18</v>
      </c>
      <c r="E88">
        <v>22</v>
      </c>
      <c r="F88">
        <v>42</v>
      </c>
      <c r="G88">
        <v>48</v>
      </c>
      <c r="J88" t="s">
        <v>111</v>
      </c>
      <c r="K88" s="14">
        <f>AVEDEV(X121:X126)</f>
        <v>2.1666666666666665</v>
      </c>
      <c r="L88">
        <f t="shared" ref="L88:T88" si="23">AVEDEV(Y121:Y126)</f>
        <v>1099</v>
      </c>
      <c r="M88">
        <f t="shared" si="23"/>
        <v>185.11111111111109</v>
      </c>
      <c r="N88">
        <f t="shared" si="23"/>
        <v>35.777777777777779</v>
      </c>
      <c r="O88">
        <f t="shared" si="23"/>
        <v>0.2777777777777774</v>
      </c>
      <c r="P88" s="14">
        <f t="shared" si="23"/>
        <v>1.6666666666666667</v>
      </c>
      <c r="Q88">
        <f t="shared" si="23"/>
        <v>395.16666666666669</v>
      </c>
      <c r="R88">
        <f t="shared" si="23"/>
        <v>305.5</v>
      </c>
      <c r="S88">
        <f t="shared" si="23"/>
        <v>203.2222222222222</v>
      </c>
      <c r="T88">
        <f t="shared" si="23"/>
        <v>2</v>
      </c>
    </row>
    <row r="89" spans="1:34" x14ac:dyDescent="0.3">
      <c r="A89" s="1" t="s">
        <v>30</v>
      </c>
      <c r="B89">
        <v>134</v>
      </c>
      <c r="C89">
        <v>2</v>
      </c>
      <c r="D89">
        <v>132</v>
      </c>
      <c r="E89">
        <v>136</v>
      </c>
      <c r="F89">
        <v>136</v>
      </c>
      <c r="G89">
        <v>133</v>
      </c>
    </row>
    <row r="90" spans="1:34" x14ac:dyDescent="0.3">
      <c r="A90" s="1" t="s">
        <v>31</v>
      </c>
      <c r="B90">
        <v>134</v>
      </c>
      <c r="C90">
        <v>4</v>
      </c>
      <c r="D90">
        <v>131</v>
      </c>
      <c r="E90">
        <v>131</v>
      </c>
      <c r="F90">
        <v>138</v>
      </c>
      <c r="G90">
        <v>137</v>
      </c>
      <c r="W90">
        <v>125</v>
      </c>
      <c r="X90">
        <v>125</v>
      </c>
      <c r="Y90">
        <v>126</v>
      </c>
      <c r="Z90">
        <v>121</v>
      </c>
      <c r="AA90">
        <v>123</v>
      </c>
      <c r="AB90">
        <v>123</v>
      </c>
      <c r="AC90">
        <v>124</v>
      </c>
      <c r="AD90">
        <v>125</v>
      </c>
      <c r="AE90">
        <v>127</v>
      </c>
      <c r="AF90">
        <v>126</v>
      </c>
      <c r="AG90">
        <v>128</v>
      </c>
      <c r="AH90">
        <v>129</v>
      </c>
    </row>
    <row r="91" spans="1:34" x14ac:dyDescent="0.3">
      <c r="A91" s="1" t="s">
        <v>32</v>
      </c>
      <c r="B91">
        <v>243</v>
      </c>
      <c r="C91">
        <v>6</v>
      </c>
      <c r="D91">
        <v>238</v>
      </c>
      <c r="E91">
        <v>241</v>
      </c>
      <c r="F91">
        <v>241</v>
      </c>
      <c r="G91">
        <v>252</v>
      </c>
      <c r="J91" t="s">
        <v>187</v>
      </c>
      <c r="K91" s="23" t="s">
        <v>130</v>
      </c>
      <c r="L91" s="23"/>
      <c r="M91" s="23"/>
      <c r="N91" s="23"/>
      <c r="O91" s="23"/>
      <c r="P91" s="23" t="s">
        <v>104</v>
      </c>
      <c r="Q91" s="23"/>
      <c r="R91" s="23"/>
      <c r="S91" s="23"/>
      <c r="T91" s="23"/>
      <c r="W91">
        <v>124</v>
      </c>
      <c r="X91">
        <v>155</v>
      </c>
      <c r="Y91">
        <v>9809</v>
      </c>
      <c r="Z91">
        <v>329</v>
      </c>
      <c r="AA91">
        <v>75</v>
      </c>
      <c r="AB91">
        <v>9</v>
      </c>
      <c r="AC91">
        <v>152</v>
      </c>
      <c r="AD91">
        <v>8379</v>
      </c>
      <c r="AE91">
        <v>518</v>
      </c>
      <c r="AF91">
        <v>75</v>
      </c>
      <c r="AG91">
        <v>9</v>
      </c>
      <c r="AH91">
        <v>127</v>
      </c>
    </row>
    <row r="92" spans="1:34" x14ac:dyDescent="0.3">
      <c r="A92" s="1" t="s">
        <v>33</v>
      </c>
      <c r="B92">
        <v>437</v>
      </c>
      <c r="C92">
        <v>20</v>
      </c>
      <c r="D92">
        <v>423</v>
      </c>
      <c r="E92">
        <v>455</v>
      </c>
      <c r="F92">
        <v>454</v>
      </c>
      <c r="G92">
        <v>417</v>
      </c>
      <c r="K92" t="s">
        <v>105</v>
      </c>
      <c r="L92" t="s">
        <v>106</v>
      </c>
      <c r="M92" t="s">
        <v>107</v>
      </c>
      <c r="N92" t="s">
        <v>108</v>
      </c>
      <c r="O92" t="s">
        <v>109</v>
      </c>
      <c r="P92" t="s">
        <v>105</v>
      </c>
      <c r="Q92" t="s">
        <v>106</v>
      </c>
      <c r="R92" t="s">
        <v>107</v>
      </c>
      <c r="S92" t="s">
        <v>108</v>
      </c>
      <c r="T92" t="s">
        <v>109</v>
      </c>
      <c r="W92">
        <v>124</v>
      </c>
      <c r="X92">
        <v>156</v>
      </c>
      <c r="Y92">
        <v>8734</v>
      </c>
      <c r="Z92">
        <v>348</v>
      </c>
      <c r="AA92">
        <v>42</v>
      </c>
      <c r="AB92">
        <v>9</v>
      </c>
      <c r="AC92">
        <v>148</v>
      </c>
      <c r="AD92">
        <v>8164</v>
      </c>
      <c r="AE92">
        <v>533</v>
      </c>
      <c r="AF92">
        <v>52</v>
      </c>
      <c r="AG92">
        <v>9</v>
      </c>
      <c r="AH92">
        <v>127</v>
      </c>
    </row>
    <row r="93" spans="1:34" x14ac:dyDescent="0.3">
      <c r="A93" s="1" t="s">
        <v>34</v>
      </c>
      <c r="B93">
        <v>7</v>
      </c>
      <c r="C93">
        <v>2</v>
      </c>
      <c r="D93">
        <v>10</v>
      </c>
      <c r="E93">
        <v>7</v>
      </c>
      <c r="F93">
        <v>5</v>
      </c>
      <c r="G93">
        <v>7</v>
      </c>
      <c r="J93" t="s">
        <v>1</v>
      </c>
      <c r="K93" s="14">
        <f>AVERAGE(X131:X136)</f>
        <v>157.83333333333334</v>
      </c>
      <c r="L93">
        <f t="shared" ref="L93:T93" si="24">AVERAGE(Y131:Y136)</f>
        <v>9468.6666666666661</v>
      </c>
      <c r="M93">
        <f t="shared" si="24"/>
        <v>1436.3333333333333</v>
      </c>
      <c r="N93">
        <f t="shared" si="24"/>
        <v>249.5</v>
      </c>
      <c r="O93">
        <f t="shared" si="24"/>
        <v>8.1666666666666661</v>
      </c>
      <c r="P93" s="14">
        <f t="shared" si="24"/>
        <v>152.83333333333334</v>
      </c>
      <c r="Q93">
        <f t="shared" si="24"/>
        <v>9768.3333333333339</v>
      </c>
      <c r="R93">
        <f t="shared" si="24"/>
        <v>1345</v>
      </c>
      <c r="S93">
        <f t="shared" si="24"/>
        <v>598.16666666666663</v>
      </c>
      <c r="T93">
        <f t="shared" si="24"/>
        <v>9.6666666666666661</v>
      </c>
      <c r="W93">
        <v>121</v>
      </c>
      <c r="X93">
        <v>153</v>
      </c>
      <c r="Y93">
        <v>11503</v>
      </c>
      <c r="Z93">
        <v>577</v>
      </c>
      <c r="AA93">
        <v>48</v>
      </c>
      <c r="AB93">
        <v>8</v>
      </c>
      <c r="AC93">
        <v>149</v>
      </c>
      <c r="AD93">
        <v>6970</v>
      </c>
      <c r="AE93">
        <v>208</v>
      </c>
      <c r="AF93">
        <v>32</v>
      </c>
      <c r="AG93">
        <v>10</v>
      </c>
      <c r="AH93">
        <v>127</v>
      </c>
    </row>
    <row r="94" spans="1:34" x14ac:dyDescent="0.3">
      <c r="A94" s="1" t="s">
        <v>35</v>
      </c>
      <c r="B94">
        <v>6</v>
      </c>
      <c r="C94">
        <v>1</v>
      </c>
      <c r="D94">
        <v>7</v>
      </c>
      <c r="E94">
        <v>5</v>
      </c>
      <c r="F94">
        <v>6</v>
      </c>
      <c r="G94">
        <v>6</v>
      </c>
      <c r="J94" t="s">
        <v>111</v>
      </c>
      <c r="K94" s="14">
        <f>AVEDEV(X131:X136)</f>
        <v>2.1666666666666665</v>
      </c>
      <c r="L94">
        <f t="shared" ref="L94:T94" si="25">AVEDEV(Y131:Y136)</f>
        <v>932.88888888888869</v>
      </c>
      <c r="M94">
        <f t="shared" si="25"/>
        <v>224.55555555555557</v>
      </c>
      <c r="N94">
        <f t="shared" si="25"/>
        <v>48.666666666666664</v>
      </c>
      <c r="O94">
        <f t="shared" si="25"/>
        <v>0.2777777777777774</v>
      </c>
      <c r="P94" s="14">
        <f t="shared" si="25"/>
        <v>1.8333333333333333</v>
      </c>
      <c r="Q94">
        <f t="shared" si="25"/>
        <v>398.66666666666669</v>
      </c>
      <c r="R94">
        <f t="shared" si="25"/>
        <v>325.66666666666669</v>
      </c>
      <c r="S94">
        <f t="shared" si="25"/>
        <v>198.94444444444443</v>
      </c>
      <c r="T94">
        <f t="shared" si="25"/>
        <v>2.5555555555555554</v>
      </c>
      <c r="W94">
        <v>124</v>
      </c>
      <c r="X94">
        <v>151</v>
      </c>
      <c r="Y94">
        <v>8668</v>
      </c>
      <c r="Z94">
        <v>340</v>
      </c>
      <c r="AA94">
        <v>71</v>
      </c>
      <c r="AB94">
        <v>8</v>
      </c>
      <c r="AC94">
        <v>147</v>
      </c>
      <c r="AD94">
        <v>8300</v>
      </c>
      <c r="AE94">
        <v>317</v>
      </c>
      <c r="AF94">
        <v>37</v>
      </c>
      <c r="AG94">
        <v>10</v>
      </c>
      <c r="AH94">
        <v>123</v>
      </c>
    </row>
    <row r="95" spans="1:34" x14ac:dyDescent="0.3">
      <c r="A95" s="1" t="s">
        <v>36</v>
      </c>
      <c r="B95">
        <v>16</v>
      </c>
      <c r="C95">
        <v>2</v>
      </c>
      <c r="D95">
        <v>16</v>
      </c>
      <c r="E95">
        <v>19</v>
      </c>
      <c r="F95">
        <v>16</v>
      </c>
      <c r="G95">
        <v>14</v>
      </c>
      <c r="W95">
        <v>125</v>
      </c>
      <c r="X95">
        <v>154</v>
      </c>
      <c r="Y95">
        <v>10061</v>
      </c>
      <c r="Z95">
        <v>382</v>
      </c>
      <c r="AA95">
        <v>24</v>
      </c>
      <c r="AB95">
        <v>8</v>
      </c>
      <c r="AC95">
        <v>145</v>
      </c>
      <c r="AD95">
        <v>8966</v>
      </c>
      <c r="AE95">
        <v>451</v>
      </c>
      <c r="AF95">
        <v>631</v>
      </c>
      <c r="AG95">
        <v>9</v>
      </c>
      <c r="AH95">
        <v>125</v>
      </c>
    </row>
    <row r="96" spans="1:34" x14ac:dyDescent="0.3">
      <c r="A96" s="1" t="s">
        <v>37</v>
      </c>
      <c r="B96">
        <v>165</v>
      </c>
      <c r="C96">
        <v>3</v>
      </c>
      <c r="D96">
        <v>163</v>
      </c>
      <c r="E96">
        <v>161</v>
      </c>
      <c r="F96">
        <v>169</v>
      </c>
      <c r="G96">
        <v>166</v>
      </c>
      <c r="W96">
        <v>126</v>
      </c>
      <c r="X96">
        <v>148</v>
      </c>
      <c r="Y96">
        <v>8663</v>
      </c>
      <c r="Z96">
        <v>399</v>
      </c>
      <c r="AA96">
        <v>19</v>
      </c>
      <c r="AB96">
        <v>9</v>
      </c>
      <c r="AC96">
        <v>149</v>
      </c>
      <c r="AD96">
        <v>8692</v>
      </c>
      <c r="AE96">
        <v>506</v>
      </c>
      <c r="AF96">
        <v>299</v>
      </c>
      <c r="AG96">
        <v>8</v>
      </c>
      <c r="AH96">
        <v>127</v>
      </c>
    </row>
    <row r="97" spans="1:34" x14ac:dyDescent="0.3">
      <c r="A97" s="1" t="s">
        <v>38</v>
      </c>
      <c r="B97">
        <v>668</v>
      </c>
      <c r="C97">
        <v>71</v>
      </c>
      <c r="D97">
        <v>584</v>
      </c>
      <c r="E97">
        <v>756</v>
      </c>
      <c r="F97">
        <v>651</v>
      </c>
      <c r="G97">
        <v>679</v>
      </c>
      <c r="J97" t="s">
        <v>189</v>
      </c>
      <c r="K97" s="23" t="s">
        <v>130</v>
      </c>
      <c r="L97" s="23"/>
      <c r="M97" s="23"/>
      <c r="N97" s="23"/>
      <c r="O97" s="23"/>
      <c r="P97" s="23" t="s">
        <v>104</v>
      </c>
      <c r="Q97" s="23"/>
      <c r="R97" s="23"/>
      <c r="S97" s="23"/>
      <c r="T97" s="23"/>
      <c r="W97">
        <v>126</v>
      </c>
      <c r="X97">
        <v>119</v>
      </c>
      <c r="Y97">
        <v>129</v>
      </c>
      <c r="Z97">
        <v>36</v>
      </c>
      <c r="AA97">
        <v>121</v>
      </c>
      <c r="AB97">
        <v>122</v>
      </c>
      <c r="AC97">
        <v>122</v>
      </c>
      <c r="AD97">
        <v>122</v>
      </c>
      <c r="AE97">
        <v>126</v>
      </c>
      <c r="AF97">
        <v>118</v>
      </c>
      <c r="AG97">
        <v>126</v>
      </c>
      <c r="AH97">
        <v>129</v>
      </c>
    </row>
    <row r="98" spans="1:34" x14ac:dyDescent="0.3">
      <c r="A98" s="1" t="s">
        <v>39</v>
      </c>
      <c r="B98">
        <v>13</v>
      </c>
      <c r="C98">
        <v>3</v>
      </c>
      <c r="D98">
        <v>9</v>
      </c>
      <c r="E98">
        <v>16</v>
      </c>
      <c r="F98">
        <v>16</v>
      </c>
      <c r="G98">
        <v>11</v>
      </c>
      <c r="K98" t="s">
        <v>105</v>
      </c>
      <c r="L98" t="s">
        <v>106</v>
      </c>
      <c r="M98" t="s">
        <v>107</v>
      </c>
      <c r="N98" t="s">
        <v>108</v>
      </c>
      <c r="O98" t="s">
        <v>109</v>
      </c>
      <c r="P98" t="s">
        <v>105</v>
      </c>
      <c r="Q98" t="s">
        <v>106</v>
      </c>
      <c r="R98" t="s">
        <v>107</v>
      </c>
      <c r="S98" t="s">
        <v>108</v>
      </c>
      <c r="T98" t="s">
        <v>109</v>
      </c>
    </row>
    <row r="99" spans="1:34" x14ac:dyDescent="0.3">
      <c r="A99" s="1" t="s">
        <v>40</v>
      </c>
      <c r="B99">
        <v>9</v>
      </c>
      <c r="C99">
        <v>1</v>
      </c>
      <c r="D99">
        <v>8</v>
      </c>
      <c r="E99">
        <v>9</v>
      </c>
      <c r="F99">
        <v>10</v>
      </c>
      <c r="G99">
        <v>8</v>
      </c>
      <c r="J99" t="s">
        <v>1</v>
      </c>
      <c r="K99" s="14">
        <f>AVERAGE(W140:W145)</f>
        <v>151.83333333333334</v>
      </c>
      <c r="L99">
        <f t="shared" ref="L99:T99" si="26">AVERAGE(X140:X145)</f>
        <v>8228.3333333333339</v>
      </c>
      <c r="M99">
        <f t="shared" si="26"/>
        <v>1665.6666666666667</v>
      </c>
      <c r="N99">
        <f t="shared" si="26"/>
        <v>398.33333333333331</v>
      </c>
      <c r="O99">
        <f t="shared" si="26"/>
        <v>8.5</v>
      </c>
      <c r="P99" s="14">
        <f t="shared" si="26"/>
        <v>148.16666666666666</v>
      </c>
      <c r="Q99">
        <f t="shared" si="26"/>
        <v>9378.8333333333339</v>
      </c>
      <c r="R99">
        <f t="shared" si="26"/>
        <v>1610.3333333333333</v>
      </c>
      <c r="S99">
        <f t="shared" si="26"/>
        <v>672.66666666666663</v>
      </c>
      <c r="T99">
        <f t="shared" si="26"/>
        <v>11.333333333333334</v>
      </c>
    </row>
    <row r="100" spans="1:34" x14ac:dyDescent="0.3">
      <c r="A100" s="1" t="s">
        <v>41</v>
      </c>
      <c r="B100">
        <v>16</v>
      </c>
      <c r="C100">
        <v>2</v>
      </c>
      <c r="D100">
        <v>14</v>
      </c>
      <c r="E100">
        <v>15</v>
      </c>
      <c r="F100">
        <v>20</v>
      </c>
      <c r="G100">
        <v>16</v>
      </c>
      <c r="J100" t="s">
        <v>111</v>
      </c>
      <c r="K100" s="14">
        <f>AVEDEV(W140:W145)</f>
        <v>2.1666666666666665</v>
      </c>
      <c r="L100">
        <f t="shared" ref="L100:T100" si="27">AVEDEV(X140:X145)</f>
        <v>765</v>
      </c>
      <c r="M100">
        <f t="shared" si="27"/>
        <v>208.44444444444443</v>
      </c>
      <c r="N100">
        <f t="shared" si="27"/>
        <v>99</v>
      </c>
      <c r="O100">
        <f t="shared" si="27"/>
        <v>0.5</v>
      </c>
      <c r="P100" s="14">
        <f t="shared" si="27"/>
        <v>1.222222222222219</v>
      </c>
      <c r="Q100">
        <f t="shared" si="27"/>
        <v>454.5</v>
      </c>
      <c r="R100">
        <f t="shared" si="27"/>
        <v>349.66666666666669</v>
      </c>
      <c r="S100">
        <f t="shared" si="27"/>
        <v>164.33333333333334</v>
      </c>
      <c r="T100">
        <f t="shared" si="27"/>
        <v>3.7777777777777786</v>
      </c>
      <c r="W100">
        <v>137</v>
      </c>
      <c r="X100">
        <v>137</v>
      </c>
      <c r="Y100">
        <v>138</v>
      </c>
      <c r="Z100">
        <v>132</v>
      </c>
      <c r="AA100">
        <v>135</v>
      </c>
      <c r="AB100">
        <v>136</v>
      </c>
      <c r="AC100">
        <v>134</v>
      </c>
      <c r="AD100">
        <v>135</v>
      </c>
      <c r="AE100">
        <v>138</v>
      </c>
      <c r="AF100">
        <v>139</v>
      </c>
      <c r="AG100">
        <v>141</v>
      </c>
      <c r="AH100">
        <v>140</v>
      </c>
    </row>
    <row r="101" spans="1:34" x14ac:dyDescent="0.3">
      <c r="A101" s="1" t="s">
        <v>42</v>
      </c>
      <c r="B101">
        <v>139</v>
      </c>
      <c r="C101">
        <v>3</v>
      </c>
      <c r="D101">
        <v>137</v>
      </c>
      <c r="E101">
        <v>137</v>
      </c>
      <c r="F101">
        <v>142</v>
      </c>
      <c r="G101">
        <v>140</v>
      </c>
      <c r="W101">
        <v>137</v>
      </c>
      <c r="X101">
        <v>167</v>
      </c>
      <c r="Y101">
        <v>10879</v>
      </c>
      <c r="Z101">
        <v>312</v>
      </c>
      <c r="AA101">
        <v>108</v>
      </c>
      <c r="AB101">
        <v>12</v>
      </c>
      <c r="AC101">
        <v>164</v>
      </c>
      <c r="AD101">
        <v>9124</v>
      </c>
      <c r="AE101">
        <v>546</v>
      </c>
      <c r="AF101">
        <v>97</v>
      </c>
      <c r="AG101">
        <v>11</v>
      </c>
      <c r="AH101">
        <v>138</v>
      </c>
    </row>
    <row r="102" spans="1:34" x14ac:dyDescent="0.3">
      <c r="A102" s="1" t="s">
        <v>43</v>
      </c>
      <c r="B102">
        <v>133</v>
      </c>
      <c r="C102">
        <v>5</v>
      </c>
      <c r="D102">
        <v>131</v>
      </c>
      <c r="E102">
        <v>130</v>
      </c>
      <c r="F102">
        <v>140</v>
      </c>
      <c r="G102">
        <v>132</v>
      </c>
      <c r="W102">
        <v>138</v>
      </c>
      <c r="X102">
        <v>168</v>
      </c>
      <c r="Y102">
        <v>10171</v>
      </c>
      <c r="Z102">
        <v>381</v>
      </c>
      <c r="AA102">
        <v>57</v>
      </c>
      <c r="AB102">
        <v>12</v>
      </c>
      <c r="AC102">
        <v>161</v>
      </c>
      <c r="AD102">
        <v>8906</v>
      </c>
      <c r="AE102">
        <v>612</v>
      </c>
      <c r="AF102">
        <v>72</v>
      </c>
      <c r="AG102">
        <v>12</v>
      </c>
      <c r="AH102">
        <v>142</v>
      </c>
    </row>
    <row r="103" spans="1:34" x14ac:dyDescent="0.3">
      <c r="A103" s="1" t="s">
        <v>44</v>
      </c>
      <c r="B103">
        <v>224</v>
      </c>
      <c r="C103">
        <v>16</v>
      </c>
      <c r="D103">
        <v>207</v>
      </c>
      <c r="E103">
        <v>214</v>
      </c>
      <c r="F103">
        <v>242</v>
      </c>
      <c r="G103">
        <v>232</v>
      </c>
      <c r="J103" t="s">
        <v>191</v>
      </c>
      <c r="K103" s="23" t="s">
        <v>130</v>
      </c>
      <c r="L103" s="23"/>
      <c r="M103" s="23"/>
      <c r="N103" s="23"/>
      <c r="O103" s="23"/>
      <c r="P103" s="23" t="s">
        <v>104</v>
      </c>
      <c r="Q103" s="23"/>
      <c r="R103" s="23"/>
      <c r="S103" s="23"/>
      <c r="T103" s="23"/>
      <c r="W103">
        <v>132</v>
      </c>
      <c r="X103">
        <v>168</v>
      </c>
      <c r="Y103">
        <v>13693</v>
      </c>
      <c r="Z103">
        <v>714</v>
      </c>
      <c r="AA103">
        <v>65</v>
      </c>
      <c r="AB103">
        <v>11</v>
      </c>
      <c r="AC103">
        <v>160</v>
      </c>
      <c r="AD103">
        <v>9669</v>
      </c>
      <c r="AE103">
        <v>299</v>
      </c>
      <c r="AF103">
        <v>47</v>
      </c>
      <c r="AG103">
        <v>13</v>
      </c>
      <c r="AH103">
        <v>138</v>
      </c>
    </row>
    <row r="104" spans="1:34" x14ac:dyDescent="0.3">
      <c r="A104" s="1" t="s">
        <v>45</v>
      </c>
      <c r="B104">
        <v>483</v>
      </c>
      <c r="C104">
        <v>55</v>
      </c>
      <c r="D104">
        <v>435</v>
      </c>
      <c r="E104">
        <v>539</v>
      </c>
      <c r="F104">
        <v>521</v>
      </c>
      <c r="G104">
        <v>436</v>
      </c>
      <c r="K104" t="s">
        <v>105</v>
      </c>
      <c r="L104" t="s">
        <v>106</v>
      </c>
      <c r="M104" t="s">
        <v>107</v>
      </c>
      <c r="N104" t="s">
        <v>108</v>
      </c>
      <c r="O104" t="s">
        <v>109</v>
      </c>
      <c r="P104" t="s">
        <v>105</v>
      </c>
      <c r="Q104" t="s">
        <v>106</v>
      </c>
      <c r="R104" t="s">
        <v>107</v>
      </c>
      <c r="S104" t="s">
        <v>108</v>
      </c>
      <c r="T104" t="s">
        <v>109</v>
      </c>
      <c r="W104">
        <v>138</v>
      </c>
      <c r="X104">
        <v>166</v>
      </c>
      <c r="Y104">
        <v>9961</v>
      </c>
      <c r="Z104">
        <v>373</v>
      </c>
      <c r="AA104">
        <v>94</v>
      </c>
      <c r="AB104">
        <v>12</v>
      </c>
      <c r="AC104">
        <v>159</v>
      </c>
      <c r="AD104">
        <v>10556</v>
      </c>
      <c r="AE104">
        <v>277</v>
      </c>
      <c r="AF104">
        <v>53</v>
      </c>
      <c r="AG104">
        <v>13</v>
      </c>
      <c r="AH104">
        <v>135</v>
      </c>
    </row>
    <row r="105" spans="1:34" x14ac:dyDescent="0.3">
      <c r="A105" s="1" t="s">
        <v>46</v>
      </c>
      <c r="B105">
        <v>12</v>
      </c>
      <c r="C105">
        <v>8</v>
      </c>
      <c r="D105">
        <v>7</v>
      </c>
      <c r="E105">
        <v>7</v>
      </c>
      <c r="F105">
        <v>11</v>
      </c>
      <c r="G105">
        <v>24</v>
      </c>
      <c r="J105" t="s">
        <v>1</v>
      </c>
      <c r="K105" s="14">
        <f>AVERAGE(W148:W153)</f>
        <v>153.5</v>
      </c>
      <c r="L105">
        <f t="shared" ref="L105:T105" si="28">AVERAGE(X148:X153)</f>
        <v>7972.833333333333</v>
      </c>
      <c r="M105">
        <f t="shared" si="28"/>
        <v>1640.3333333333333</v>
      </c>
      <c r="N105">
        <f t="shared" si="28"/>
        <v>473.66666666666669</v>
      </c>
      <c r="O105">
        <f t="shared" si="28"/>
        <v>9.3333333333333339</v>
      </c>
      <c r="P105" s="14">
        <f t="shared" si="28"/>
        <v>149.5</v>
      </c>
      <c r="Q105">
        <f t="shared" si="28"/>
        <v>9629.8333333333339</v>
      </c>
      <c r="R105">
        <f t="shared" si="28"/>
        <v>1573.5</v>
      </c>
      <c r="S105">
        <f t="shared" si="28"/>
        <v>627.33333333333337</v>
      </c>
      <c r="T105">
        <f t="shared" si="28"/>
        <v>12.333333333333334</v>
      </c>
      <c r="W105">
        <v>136</v>
      </c>
      <c r="X105">
        <v>166</v>
      </c>
      <c r="Y105">
        <v>12509</v>
      </c>
      <c r="Z105">
        <v>462</v>
      </c>
      <c r="AA105">
        <v>35</v>
      </c>
      <c r="AB105">
        <v>11</v>
      </c>
      <c r="AC105">
        <v>160</v>
      </c>
      <c r="AD105">
        <v>9542</v>
      </c>
      <c r="AE105">
        <v>520</v>
      </c>
      <c r="AF105">
        <v>847</v>
      </c>
      <c r="AG105">
        <v>11</v>
      </c>
      <c r="AH105">
        <v>137</v>
      </c>
    </row>
    <row r="106" spans="1:34" x14ac:dyDescent="0.3">
      <c r="A106" s="1" t="s">
        <v>47</v>
      </c>
      <c r="B106">
        <v>7</v>
      </c>
      <c r="C106">
        <v>0</v>
      </c>
      <c r="D106">
        <v>7</v>
      </c>
      <c r="E106">
        <v>7</v>
      </c>
      <c r="F106">
        <v>6</v>
      </c>
      <c r="G106">
        <v>7</v>
      </c>
      <c r="J106" t="s">
        <v>111</v>
      </c>
      <c r="K106" s="14">
        <f>AVEDEV(W148:W153)</f>
        <v>1.3333333333333333</v>
      </c>
      <c r="L106">
        <f t="shared" ref="L106:T106" si="29">AVEDEV(X148:X153)</f>
        <v>773.5</v>
      </c>
      <c r="M106">
        <f t="shared" si="29"/>
        <v>241.88888888888891</v>
      </c>
      <c r="N106">
        <f t="shared" si="29"/>
        <v>114.66666666666667</v>
      </c>
      <c r="O106">
        <f t="shared" si="29"/>
        <v>0.66666666666666663</v>
      </c>
      <c r="P106" s="14">
        <f t="shared" si="29"/>
        <v>1.5</v>
      </c>
      <c r="Q106">
        <f t="shared" si="29"/>
        <v>502.777777777778</v>
      </c>
      <c r="R106">
        <f t="shared" si="29"/>
        <v>309.83333333333331</v>
      </c>
      <c r="S106">
        <f t="shared" si="29"/>
        <v>152.66666666666666</v>
      </c>
      <c r="T106">
        <f t="shared" si="29"/>
        <v>3.7777777777777786</v>
      </c>
      <c r="W106">
        <v>139</v>
      </c>
      <c r="X106">
        <v>164</v>
      </c>
      <c r="Y106">
        <v>10121</v>
      </c>
      <c r="Z106">
        <v>442</v>
      </c>
      <c r="AA106">
        <v>26</v>
      </c>
      <c r="AB106">
        <v>12</v>
      </c>
      <c r="AC106">
        <v>162</v>
      </c>
      <c r="AD106">
        <v>9104</v>
      </c>
      <c r="AE106">
        <v>605</v>
      </c>
      <c r="AF106">
        <v>334</v>
      </c>
      <c r="AG106">
        <v>11</v>
      </c>
      <c r="AH106">
        <v>136</v>
      </c>
    </row>
    <row r="107" spans="1:34" x14ac:dyDescent="0.3">
      <c r="A107" s="1" t="s">
        <v>48</v>
      </c>
      <c r="B107">
        <v>13</v>
      </c>
      <c r="C107">
        <v>1</v>
      </c>
      <c r="D107">
        <v>12</v>
      </c>
      <c r="E107">
        <v>14</v>
      </c>
      <c r="F107">
        <v>14</v>
      </c>
      <c r="G107">
        <v>12</v>
      </c>
      <c r="W107">
        <v>140</v>
      </c>
      <c r="X107">
        <v>133</v>
      </c>
      <c r="Y107">
        <v>142</v>
      </c>
      <c r="Z107">
        <v>41</v>
      </c>
      <c r="AA107">
        <v>132</v>
      </c>
      <c r="AB107">
        <v>135</v>
      </c>
      <c r="AC107">
        <v>136</v>
      </c>
      <c r="AD107">
        <v>134</v>
      </c>
      <c r="AE107">
        <v>138</v>
      </c>
      <c r="AF107">
        <v>131</v>
      </c>
      <c r="AG107">
        <v>140</v>
      </c>
      <c r="AH107">
        <v>141</v>
      </c>
    </row>
    <row r="108" spans="1:34" x14ac:dyDescent="0.3">
      <c r="A108" s="1" t="s">
        <v>49</v>
      </c>
      <c r="B108">
        <v>161</v>
      </c>
      <c r="C108">
        <v>5</v>
      </c>
      <c r="D108">
        <v>157</v>
      </c>
      <c r="E108">
        <v>159</v>
      </c>
      <c r="F108">
        <v>168</v>
      </c>
      <c r="G108">
        <v>162</v>
      </c>
    </row>
    <row r="109" spans="1:34" x14ac:dyDescent="0.3">
      <c r="A109" s="1" t="s">
        <v>50</v>
      </c>
      <c r="B109">
        <v>1343</v>
      </c>
      <c r="C109">
        <v>332</v>
      </c>
      <c r="D109">
        <v>1840</v>
      </c>
      <c r="E109">
        <v>1197</v>
      </c>
      <c r="F109">
        <v>1162</v>
      </c>
      <c r="G109">
        <v>1173</v>
      </c>
      <c r="J109" t="s">
        <v>183</v>
      </c>
      <c r="K109" s="23" t="s">
        <v>130</v>
      </c>
      <c r="L109" s="23"/>
      <c r="M109" s="23"/>
      <c r="N109" s="23"/>
      <c r="O109" s="23"/>
      <c r="P109" s="23" t="s">
        <v>104</v>
      </c>
      <c r="Q109" s="23"/>
      <c r="R109" s="23"/>
      <c r="S109" s="23"/>
      <c r="T109" s="23"/>
    </row>
    <row r="110" spans="1:34" x14ac:dyDescent="0.3">
      <c r="A110" s="1" t="s">
        <v>51</v>
      </c>
      <c r="B110">
        <v>6</v>
      </c>
      <c r="C110">
        <v>1</v>
      </c>
      <c r="D110">
        <v>5</v>
      </c>
      <c r="E110">
        <v>5</v>
      </c>
      <c r="F110">
        <v>6</v>
      </c>
      <c r="G110">
        <v>7</v>
      </c>
      <c r="K110" t="s">
        <v>105</v>
      </c>
      <c r="L110" t="s">
        <v>106</v>
      </c>
      <c r="M110" t="s">
        <v>107</v>
      </c>
      <c r="N110" t="s">
        <v>108</v>
      </c>
      <c r="O110" t="s">
        <v>109</v>
      </c>
      <c r="P110" t="s">
        <v>105</v>
      </c>
      <c r="Q110" t="s">
        <v>106</v>
      </c>
      <c r="R110" t="s">
        <v>107</v>
      </c>
      <c r="S110" t="s">
        <v>108</v>
      </c>
      <c r="T110" t="s">
        <v>109</v>
      </c>
      <c r="W110">
        <v>136</v>
      </c>
      <c r="X110">
        <v>139</v>
      </c>
      <c r="Y110">
        <v>138</v>
      </c>
      <c r="Z110">
        <v>134</v>
      </c>
      <c r="AA110">
        <v>137</v>
      </c>
      <c r="AB110">
        <v>132</v>
      </c>
      <c r="AC110">
        <v>133</v>
      </c>
      <c r="AD110">
        <v>133</v>
      </c>
      <c r="AE110">
        <v>136</v>
      </c>
      <c r="AF110">
        <v>136</v>
      </c>
      <c r="AG110">
        <v>138</v>
      </c>
      <c r="AH110">
        <v>139</v>
      </c>
    </row>
    <row r="111" spans="1:34" x14ac:dyDescent="0.3">
      <c r="A111" s="1" t="s">
        <v>52</v>
      </c>
      <c r="B111">
        <v>9</v>
      </c>
      <c r="C111">
        <v>1</v>
      </c>
      <c r="D111">
        <v>8</v>
      </c>
      <c r="E111">
        <v>10</v>
      </c>
      <c r="F111">
        <v>8</v>
      </c>
      <c r="G111">
        <v>11</v>
      </c>
      <c r="J111" t="s">
        <v>1</v>
      </c>
      <c r="K111" s="14">
        <f>AVERAGE(W156:W161)</f>
        <v>153.5</v>
      </c>
      <c r="L111">
        <f t="shared" ref="L111:T111" si="30">AVERAGE(X156:X161)</f>
        <v>7972.833333333333</v>
      </c>
      <c r="M111">
        <f t="shared" si="30"/>
        <v>1640.3333333333333</v>
      </c>
      <c r="N111">
        <f t="shared" si="30"/>
        <v>473.66666666666669</v>
      </c>
      <c r="O111">
        <f t="shared" si="30"/>
        <v>9.3333333333333339</v>
      </c>
      <c r="P111" s="14">
        <f t="shared" si="30"/>
        <v>149.5</v>
      </c>
      <c r="Q111">
        <f t="shared" si="30"/>
        <v>9629.8333333333339</v>
      </c>
      <c r="R111">
        <f t="shared" si="30"/>
        <v>1573.5</v>
      </c>
      <c r="S111">
        <f t="shared" si="30"/>
        <v>627.33333333333337</v>
      </c>
      <c r="T111">
        <f t="shared" si="30"/>
        <v>12.333333333333334</v>
      </c>
      <c r="W111">
        <v>135</v>
      </c>
      <c r="X111">
        <v>167</v>
      </c>
      <c r="Y111">
        <v>10676</v>
      </c>
      <c r="Z111">
        <v>598</v>
      </c>
      <c r="AA111">
        <v>187</v>
      </c>
      <c r="AB111">
        <v>10</v>
      </c>
      <c r="AC111">
        <v>162</v>
      </c>
      <c r="AD111">
        <v>9284</v>
      </c>
      <c r="AE111">
        <v>848</v>
      </c>
      <c r="AF111">
        <v>262</v>
      </c>
      <c r="AG111">
        <v>10</v>
      </c>
      <c r="AH111">
        <v>138</v>
      </c>
    </row>
    <row r="112" spans="1:34" x14ac:dyDescent="0.3">
      <c r="A112" s="1" t="s">
        <v>53</v>
      </c>
      <c r="B112">
        <v>17</v>
      </c>
      <c r="C112">
        <v>1</v>
      </c>
      <c r="D112">
        <v>15</v>
      </c>
      <c r="E112">
        <v>19</v>
      </c>
      <c r="F112">
        <v>18</v>
      </c>
      <c r="G112">
        <v>17</v>
      </c>
      <c r="J112" t="s">
        <v>111</v>
      </c>
      <c r="K112" s="14">
        <f>AVEDEV(W156:W161)</f>
        <v>1.3333333333333333</v>
      </c>
      <c r="L112">
        <f t="shared" ref="L112:T112" si="31">AVEDEV(X156:X161)</f>
        <v>773.5</v>
      </c>
      <c r="M112">
        <f t="shared" si="31"/>
        <v>241.88888888888891</v>
      </c>
      <c r="N112">
        <f t="shared" si="31"/>
        <v>114.66666666666667</v>
      </c>
      <c r="O112">
        <f t="shared" si="31"/>
        <v>0.66666666666666663</v>
      </c>
      <c r="P112" s="14">
        <f t="shared" si="31"/>
        <v>1.5</v>
      </c>
      <c r="Q112">
        <f t="shared" si="31"/>
        <v>502.777777777778</v>
      </c>
      <c r="R112">
        <f t="shared" si="31"/>
        <v>309.83333333333331</v>
      </c>
      <c r="S112">
        <f t="shared" si="31"/>
        <v>152.66666666666666</v>
      </c>
      <c r="T112">
        <f t="shared" si="31"/>
        <v>3.7777777777777786</v>
      </c>
      <c r="W112">
        <v>135</v>
      </c>
      <c r="X112">
        <v>163</v>
      </c>
      <c r="Y112">
        <v>11464</v>
      </c>
      <c r="Z112">
        <v>974</v>
      </c>
      <c r="AA112">
        <v>111</v>
      </c>
      <c r="AB112">
        <v>10</v>
      </c>
      <c r="AC112">
        <v>159</v>
      </c>
      <c r="AD112">
        <v>8930</v>
      </c>
      <c r="AE112">
        <v>924</v>
      </c>
      <c r="AF112">
        <v>186</v>
      </c>
      <c r="AG112">
        <v>11</v>
      </c>
      <c r="AH112">
        <v>141</v>
      </c>
    </row>
    <row r="113" spans="1:34" x14ac:dyDescent="0.3">
      <c r="A113" s="1" t="s">
        <v>54</v>
      </c>
      <c r="B113">
        <v>136</v>
      </c>
      <c r="C113">
        <v>6</v>
      </c>
      <c r="D113">
        <v>131</v>
      </c>
      <c r="E113">
        <v>132</v>
      </c>
      <c r="F113">
        <v>143</v>
      </c>
      <c r="G113">
        <v>140</v>
      </c>
      <c r="W113">
        <v>131</v>
      </c>
      <c r="X113">
        <v>166</v>
      </c>
      <c r="Y113">
        <v>12981</v>
      </c>
      <c r="Z113">
        <v>1125</v>
      </c>
      <c r="AA113">
        <v>120</v>
      </c>
      <c r="AB113">
        <v>10</v>
      </c>
      <c r="AC113">
        <v>159</v>
      </c>
      <c r="AD113">
        <v>8249</v>
      </c>
      <c r="AE113">
        <v>391</v>
      </c>
      <c r="AF113">
        <v>85</v>
      </c>
      <c r="AG113">
        <v>12</v>
      </c>
      <c r="AH113">
        <v>137</v>
      </c>
    </row>
    <row r="114" spans="1:34" x14ac:dyDescent="0.3">
      <c r="A114" s="1" t="s">
        <v>55</v>
      </c>
      <c r="B114">
        <v>134</v>
      </c>
      <c r="C114">
        <v>4</v>
      </c>
      <c r="D114">
        <v>131</v>
      </c>
      <c r="E114">
        <v>130</v>
      </c>
      <c r="F114">
        <v>138</v>
      </c>
      <c r="G114">
        <v>136</v>
      </c>
      <c r="W114">
        <v>137</v>
      </c>
      <c r="X114">
        <v>164</v>
      </c>
      <c r="Y114">
        <v>10178</v>
      </c>
      <c r="Z114">
        <v>643</v>
      </c>
      <c r="AA114">
        <v>156</v>
      </c>
      <c r="AB114">
        <v>10</v>
      </c>
      <c r="AC114">
        <v>158</v>
      </c>
      <c r="AD114">
        <v>9156</v>
      </c>
      <c r="AE114">
        <v>462</v>
      </c>
      <c r="AF114">
        <v>103</v>
      </c>
      <c r="AG114">
        <v>10</v>
      </c>
      <c r="AH114">
        <v>134</v>
      </c>
    </row>
    <row r="115" spans="1:34" x14ac:dyDescent="0.3">
      <c r="A115" s="1" t="s">
        <v>56</v>
      </c>
      <c r="B115">
        <v>231</v>
      </c>
      <c r="C115">
        <v>5</v>
      </c>
      <c r="D115">
        <v>229</v>
      </c>
      <c r="E115">
        <v>238</v>
      </c>
      <c r="F115">
        <v>230</v>
      </c>
      <c r="G115">
        <v>227</v>
      </c>
      <c r="J115" t="s">
        <v>193</v>
      </c>
      <c r="K115" s="23" t="s">
        <v>130</v>
      </c>
      <c r="L115" s="23"/>
      <c r="M115" s="23"/>
      <c r="N115" s="23"/>
      <c r="O115" s="23"/>
      <c r="P115" s="23" t="s">
        <v>104</v>
      </c>
      <c r="Q115" s="23"/>
      <c r="R115" s="23"/>
      <c r="S115" s="23"/>
      <c r="T115" s="23"/>
      <c r="W115">
        <v>134</v>
      </c>
      <c r="X115">
        <v>165</v>
      </c>
      <c r="Y115">
        <v>14394</v>
      </c>
      <c r="Z115">
        <v>784</v>
      </c>
      <c r="AA115">
        <v>83</v>
      </c>
      <c r="AB115">
        <v>9</v>
      </c>
      <c r="AC115">
        <v>156</v>
      </c>
      <c r="AD115">
        <v>8858</v>
      </c>
      <c r="AE115">
        <v>812</v>
      </c>
      <c r="AF115">
        <v>987</v>
      </c>
      <c r="AG115">
        <v>9</v>
      </c>
      <c r="AH115">
        <v>137</v>
      </c>
    </row>
    <row r="116" spans="1:34" x14ac:dyDescent="0.3">
      <c r="A116" s="1" t="s">
        <v>57</v>
      </c>
      <c r="B116">
        <v>507</v>
      </c>
      <c r="C116">
        <v>37</v>
      </c>
      <c r="D116">
        <v>476</v>
      </c>
      <c r="E116">
        <v>527</v>
      </c>
      <c r="F116">
        <v>550</v>
      </c>
      <c r="G116">
        <v>476</v>
      </c>
      <c r="K116" t="s">
        <v>105</v>
      </c>
      <c r="L116" t="s">
        <v>106</v>
      </c>
      <c r="M116" t="s">
        <v>107</v>
      </c>
      <c r="N116" t="s">
        <v>108</v>
      </c>
      <c r="O116" t="s">
        <v>109</v>
      </c>
      <c r="P116" t="s">
        <v>105</v>
      </c>
      <c r="Q116" t="s">
        <v>106</v>
      </c>
      <c r="R116" t="s">
        <v>107</v>
      </c>
      <c r="S116" t="s">
        <v>108</v>
      </c>
      <c r="T116" t="s">
        <v>109</v>
      </c>
      <c r="W116">
        <v>138</v>
      </c>
      <c r="X116">
        <v>159</v>
      </c>
      <c r="Y116">
        <v>10587</v>
      </c>
      <c r="Z116">
        <v>804</v>
      </c>
      <c r="AA116">
        <v>54</v>
      </c>
      <c r="AB116">
        <v>9</v>
      </c>
      <c r="AC116">
        <v>162</v>
      </c>
      <c r="AD116">
        <v>10155</v>
      </c>
      <c r="AE116">
        <v>1042</v>
      </c>
      <c r="AF116">
        <v>570</v>
      </c>
      <c r="AG116">
        <v>8</v>
      </c>
      <c r="AH116">
        <v>138</v>
      </c>
    </row>
    <row r="117" spans="1:34" x14ac:dyDescent="0.3">
      <c r="A117" s="1" t="s">
        <v>58</v>
      </c>
      <c r="B117">
        <v>7</v>
      </c>
      <c r="C117">
        <v>1</v>
      </c>
      <c r="D117">
        <v>5</v>
      </c>
      <c r="E117">
        <v>7</v>
      </c>
      <c r="F117">
        <v>7</v>
      </c>
      <c r="G117">
        <v>7</v>
      </c>
      <c r="J117" t="s">
        <v>1</v>
      </c>
      <c r="K117" s="14">
        <f>AVERAGE(W164:W169)</f>
        <v>147.33333333333334</v>
      </c>
      <c r="L117">
        <f t="shared" ref="L117:T117" si="32">AVERAGE(X164:X169)</f>
        <v>6846.5</v>
      </c>
      <c r="M117">
        <f t="shared" si="32"/>
        <v>1759.5</v>
      </c>
      <c r="N117">
        <f t="shared" si="32"/>
        <v>733</v>
      </c>
      <c r="O117">
        <f t="shared" si="32"/>
        <v>8.3333333333333339</v>
      </c>
      <c r="P117" s="14">
        <f t="shared" si="32"/>
        <v>146</v>
      </c>
      <c r="Q117">
        <f t="shared" si="32"/>
        <v>9112.8333333333339</v>
      </c>
      <c r="R117">
        <f t="shared" si="32"/>
        <v>1822.6666666666667</v>
      </c>
      <c r="S117">
        <f t="shared" si="32"/>
        <v>553.33333333333337</v>
      </c>
      <c r="T117">
        <f t="shared" si="32"/>
        <v>13.166666666666666</v>
      </c>
      <c r="W117">
        <v>136</v>
      </c>
      <c r="X117">
        <v>131</v>
      </c>
      <c r="Y117">
        <v>140</v>
      </c>
      <c r="Z117">
        <v>39</v>
      </c>
      <c r="AA117">
        <v>130</v>
      </c>
      <c r="AB117">
        <v>135</v>
      </c>
      <c r="AC117">
        <v>135</v>
      </c>
      <c r="AD117">
        <v>134</v>
      </c>
      <c r="AE117">
        <v>138</v>
      </c>
      <c r="AF117">
        <v>130</v>
      </c>
      <c r="AG117">
        <v>138</v>
      </c>
      <c r="AH117">
        <v>140</v>
      </c>
    </row>
    <row r="118" spans="1:34" x14ac:dyDescent="0.3">
      <c r="A118" s="1" t="s">
        <v>59</v>
      </c>
      <c r="B118">
        <v>9</v>
      </c>
      <c r="C118">
        <v>1</v>
      </c>
      <c r="D118">
        <v>10</v>
      </c>
      <c r="E118">
        <v>8</v>
      </c>
      <c r="F118">
        <v>10</v>
      </c>
      <c r="G118">
        <v>8</v>
      </c>
      <c r="J118" t="s">
        <v>111</v>
      </c>
      <c r="K118" s="14">
        <f>AVEDEV(W164:W169)</f>
        <v>1.777777777777781</v>
      </c>
      <c r="L118">
        <f t="shared" ref="L118:T118" si="33">AVEDEV(X164:X169)</f>
        <v>460.5</v>
      </c>
      <c r="M118">
        <f t="shared" si="33"/>
        <v>280.66666666666669</v>
      </c>
      <c r="N118">
        <f t="shared" si="33"/>
        <v>117</v>
      </c>
      <c r="O118">
        <f t="shared" si="33"/>
        <v>0.44444444444444464</v>
      </c>
      <c r="P118" s="14">
        <f t="shared" si="33"/>
        <v>2</v>
      </c>
      <c r="Q118">
        <f t="shared" si="33"/>
        <v>594.44444444444468</v>
      </c>
      <c r="R118">
        <f t="shared" si="33"/>
        <v>310.33333333333331</v>
      </c>
      <c r="S118">
        <f t="shared" si="33"/>
        <v>185.7777777777778</v>
      </c>
      <c r="T118">
        <f t="shared" si="33"/>
        <v>5.8888888888888884</v>
      </c>
    </row>
    <row r="119" spans="1:34" x14ac:dyDescent="0.3">
      <c r="A119" s="1" t="s">
        <v>60</v>
      </c>
      <c r="B119">
        <v>14</v>
      </c>
      <c r="C119">
        <v>2</v>
      </c>
      <c r="D119">
        <v>13</v>
      </c>
      <c r="E119">
        <v>14</v>
      </c>
      <c r="F119">
        <v>15</v>
      </c>
      <c r="G119">
        <v>16</v>
      </c>
    </row>
    <row r="120" spans="1:34" x14ac:dyDescent="0.3">
      <c r="A120" s="1" t="s">
        <v>61</v>
      </c>
      <c r="B120">
        <v>164</v>
      </c>
      <c r="C120">
        <v>7</v>
      </c>
      <c r="D120">
        <v>157</v>
      </c>
      <c r="E120">
        <v>161</v>
      </c>
      <c r="F120">
        <v>171</v>
      </c>
      <c r="G120">
        <v>168</v>
      </c>
      <c r="W120">
        <v>130</v>
      </c>
      <c r="X120">
        <v>132</v>
      </c>
      <c r="Y120">
        <v>133</v>
      </c>
      <c r="Z120">
        <v>129</v>
      </c>
      <c r="AA120">
        <v>131</v>
      </c>
      <c r="AB120">
        <v>130</v>
      </c>
      <c r="AC120">
        <v>130</v>
      </c>
      <c r="AD120">
        <v>129</v>
      </c>
      <c r="AE120">
        <v>134</v>
      </c>
      <c r="AF120">
        <v>132</v>
      </c>
      <c r="AG120">
        <v>135</v>
      </c>
      <c r="AH120">
        <v>136</v>
      </c>
    </row>
    <row r="121" spans="1:34" x14ac:dyDescent="0.3">
      <c r="A121" s="1" t="s">
        <v>62</v>
      </c>
      <c r="B121">
        <v>672</v>
      </c>
      <c r="C121">
        <v>77</v>
      </c>
      <c r="D121">
        <v>658</v>
      </c>
      <c r="E121">
        <v>570</v>
      </c>
      <c r="F121">
        <v>724</v>
      </c>
      <c r="G121">
        <v>737</v>
      </c>
      <c r="J121" t="s">
        <v>197</v>
      </c>
      <c r="K121" s="23" t="s">
        <v>130</v>
      </c>
      <c r="L121" s="23"/>
      <c r="M121" s="23"/>
      <c r="N121" s="23"/>
      <c r="O121" s="23"/>
      <c r="P121" s="23" t="s">
        <v>104</v>
      </c>
      <c r="Q121" s="23"/>
      <c r="R121" s="23"/>
      <c r="S121" s="23"/>
      <c r="T121" s="23"/>
      <c r="W121">
        <v>133</v>
      </c>
      <c r="X121">
        <v>160</v>
      </c>
      <c r="Y121">
        <v>8873</v>
      </c>
      <c r="Z121">
        <v>821</v>
      </c>
      <c r="AA121">
        <v>198</v>
      </c>
      <c r="AB121">
        <v>9</v>
      </c>
      <c r="AC121">
        <v>154</v>
      </c>
      <c r="AD121">
        <v>9859</v>
      </c>
      <c r="AE121">
        <v>935</v>
      </c>
      <c r="AF121">
        <v>356</v>
      </c>
      <c r="AG121">
        <v>9</v>
      </c>
      <c r="AH121">
        <v>133</v>
      </c>
    </row>
    <row r="122" spans="1:34" x14ac:dyDescent="0.3">
      <c r="A122" s="1" t="s">
        <v>63</v>
      </c>
      <c r="B122">
        <v>9</v>
      </c>
      <c r="C122">
        <v>2</v>
      </c>
      <c r="D122">
        <v>7</v>
      </c>
      <c r="E122">
        <v>8</v>
      </c>
      <c r="F122">
        <v>11</v>
      </c>
      <c r="G122">
        <v>10</v>
      </c>
      <c r="K122" t="s">
        <v>105</v>
      </c>
      <c r="L122" t="s">
        <v>106</v>
      </c>
      <c r="M122" t="s">
        <v>107</v>
      </c>
      <c r="N122" t="s">
        <v>108</v>
      </c>
      <c r="O122" t="s">
        <v>109</v>
      </c>
      <c r="P122" t="s">
        <v>105</v>
      </c>
      <c r="Q122" t="s">
        <v>106</v>
      </c>
      <c r="R122" t="s">
        <v>107</v>
      </c>
      <c r="S122" t="s">
        <v>108</v>
      </c>
      <c r="T122" t="s">
        <v>109</v>
      </c>
      <c r="W122">
        <v>135</v>
      </c>
      <c r="X122">
        <v>158</v>
      </c>
      <c r="Y122">
        <v>9553</v>
      </c>
      <c r="Z122">
        <v>1269</v>
      </c>
      <c r="AA122">
        <v>183</v>
      </c>
      <c r="AB122">
        <v>10</v>
      </c>
      <c r="AC122">
        <v>152</v>
      </c>
      <c r="AD122">
        <v>10015</v>
      </c>
      <c r="AE122">
        <v>1411</v>
      </c>
      <c r="AF122">
        <v>381</v>
      </c>
      <c r="AG122">
        <v>11</v>
      </c>
      <c r="AH122">
        <v>135</v>
      </c>
    </row>
    <row r="123" spans="1:34" x14ac:dyDescent="0.3">
      <c r="A123" s="1" t="s">
        <v>64</v>
      </c>
      <c r="B123">
        <v>10</v>
      </c>
      <c r="C123">
        <v>1</v>
      </c>
      <c r="D123">
        <v>9</v>
      </c>
      <c r="E123">
        <v>10</v>
      </c>
      <c r="F123">
        <v>12</v>
      </c>
      <c r="G123">
        <v>9</v>
      </c>
      <c r="J123" t="s">
        <v>1</v>
      </c>
      <c r="K123" s="14">
        <f>AVERAGE(W172:W177)</f>
        <v>152.33333333333334</v>
      </c>
      <c r="L123">
        <f t="shared" ref="L123:T123" si="34">AVERAGE(X172:X177)</f>
        <v>6955.833333333333</v>
      </c>
      <c r="M123">
        <f t="shared" si="34"/>
        <v>2030.8333333333333</v>
      </c>
      <c r="N123">
        <f t="shared" si="34"/>
        <v>906.83333333333337</v>
      </c>
      <c r="O123">
        <f t="shared" si="34"/>
        <v>8</v>
      </c>
      <c r="P123" s="14">
        <f t="shared" si="34"/>
        <v>149.16666666666666</v>
      </c>
      <c r="Q123">
        <f t="shared" si="34"/>
        <v>8552.6666666666661</v>
      </c>
      <c r="R123">
        <f t="shared" si="34"/>
        <v>2263</v>
      </c>
      <c r="S123">
        <f t="shared" si="34"/>
        <v>464.66666666666669</v>
      </c>
      <c r="T123">
        <f t="shared" si="34"/>
        <v>20.833333333333332</v>
      </c>
      <c r="W123">
        <v>128</v>
      </c>
      <c r="X123">
        <v>160</v>
      </c>
      <c r="Y123">
        <v>10587</v>
      </c>
      <c r="Z123">
        <v>1502</v>
      </c>
      <c r="AA123">
        <v>243</v>
      </c>
      <c r="AB123">
        <v>9</v>
      </c>
      <c r="AC123">
        <v>152</v>
      </c>
      <c r="AD123">
        <v>9282</v>
      </c>
      <c r="AE123">
        <v>620</v>
      </c>
      <c r="AF123">
        <v>197</v>
      </c>
      <c r="AG123">
        <v>16</v>
      </c>
      <c r="AH123">
        <v>132</v>
      </c>
    </row>
    <row r="124" spans="1:34" x14ac:dyDescent="0.3">
      <c r="A124" s="1" t="s">
        <v>65</v>
      </c>
      <c r="B124">
        <v>20</v>
      </c>
      <c r="C124">
        <v>3</v>
      </c>
      <c r="D124">
        <v>18</v>
      </c>
      <c r="E124">
        <v>24</v>
      </c>
      <c r="F124">
        <v>22</v>
      </c>
      <c r="G124">
        <v>18</v>
      </c>
      <c r="J124" t="s">
        <v>111</v>
      </c>
      <c r="K124" s="14">
        <f>AVEDEV(W172:W177)</f>
        <v>2</v>
      </c>
      <c r="L124">
        <f t="shared" ref="L124:T124" si="35">AVEDEV(X172:X177)</f>
        <v>292.83333333333331</v>
      </c>
      <c r="M124">
        <f t="shared" si="35"/>
        <v>336.22222222222223</v>
      </c>
      <c r="N124">
        <f t="shared" si="35"/>
        <v>131.5</v>
      </c>
      <c r="O124">
        <f t="shared" si="35"/>
        <v>0.66666666666666663</v>
      </c>
      <c r="P124" s="14">
        <f t="shared" si="35"/>
        <v>1.222222222222219</v>
      </c>
      <c r="Q124">
        <f t="shared" si="35"/>
        <v>526.55555555555532</v>
      </c>
      <c r="R124">
        <f t="shared" si="35"/>
        <v>434.66666666666669</v>
      </c>
      <c r="S124">
        <f t="shared" si="35"/>
        <v>234.55555555555557</v>
      </c>
      <c r="T124">
        <f t="shared" si="35"/>
        <v>14.777777777777777</v>
      </c>
      <c r="W124">
        <v>134</v>
      </c>
      <c r="X124">
        <v>156</v>
      </c>
      <c r="Y124">
        <v>8353</v>
      </c>
      <c r="Z124">
        <v>911</v>
      </c>
      <c r="AA124">
        <v>222</v>
      </c>
      <c r="AB124">
        <v>9</v>
      </c>
      <c r="AC124">
        <v>152</v>
      </c>
      <c r="AD124">
        <v>10771</v>
      </c>
      <c r="AE124">
        <v>670</v>
      </c>
      <c r="AF124">
        <v>295</v>
      </c>
      <c r="AG124">
        <v>10</v>
      </c>
      <c r="AH124">
        <v>130</v>
      </c>
    </row>
    <row r="125" spans="1:34" x14ac:dyDescent="0.3">
      <c r="A125" s="1" t="s">
        <v>66</v>
      </c>
      <c r="B125">
        <v>131</v>
      </c>
      <c r="C125">
        <v>4</v>
      </c>
      <c r="D125">
        <v>125</v>
      </c>
      <c r="E125">
        <v>131</v>
      </c>
      <c r="F125">
        <v>136</v>
      </c>
      <c r="G125">
        <v>132</v>
      </c>
      <c r="W125">
        <v>131</v>
      </c>
      <c r="X125">
        <v>156</v>
      </c>
      <c r="Y125">
        <v>12179</v>
      </c>
      <c r="Z125">
        <v>1148</v>
      </c>
      <c r="AA125">
        <v>199</v>
      </c>
      <c r="AB125">
        <v>9</v>
      </c>
      <c r="AC125">
        <v>151</v>
      </c>
      <c r="AD125">
        <v>10400</v>
      </c>
      <c r="AE125">
        <v>1156</v>
      </c>
      <c r="AF125">
        <v>1035</v>
      </c>
      <c r="AG125">
        <v>9</v>
      </c>
      <c r="AH125">
        <v>132</v>
      </c>
    </row>
    <row r="126" spans="1:34" x14ac:dyDescent="0.3">
      <c r="A126" s="1" t="s">
        <v>67</v>
      </c>
      <c r="B126">
        <v>132</v>
      </c>
      <c r="C126">
        <v>3</v>
      </c>
      <c r="D126">
        <v>130</v>
      </c>
      <c r="E126">
        <v>130</v>
      </c>
      <c r="F126">
        <v>136</v>
      </c>
      <c r="G126">
        <v>132</v>
      </c>
      <c r="W126">
        <v>133</v>
      </c>
      <c r="X126">
        <v>153</v>
      </c>
      <c r="Y126">
        <v>8862</v>
      </c>
      <c r="Z126">
        <v>1211</v>
      </c>
      <c r="AA126">
        <v>87</v>
      </c>
      <c r="AB126">
        <v>9</v>
      </c>
      <c r="AC126">
        <v>157</v>
      </c>
      <c r="AD126">
        <v>10356</v>
      </c>
      <c r="AE126">
        <v>1491</v>
      </c>
      <c r="AF126">
        <v>494</v>
      </c>
      <c r="AG126">
        <v>8</v>
      </c>
      <c r="AH126">
        <v>132</v>
      </c>
    </row>
    <row r="127" spans="1:34" x14ac:dyDescent="0.3">
      <c r="A127" s="1" t="s">
        <v>68</v>
      </c>
      <c r="B127">
        <v>240</v>
      </c>
      <c r="C127">
        <v>23</v>
      </c>
      <c r="D127">
        <v>226</v>
      </c>
      <c r="E127">
        <v>274</v>
      </c>
      <c r="F127">
        <v>233</v>
      </c>
      <c r="G127">
        <v>225</v>
      </c>
      <c r="J127" t="s">
        <v>197</v>
      </c>
      <c r="K127" s="23" t="s">
        <v>130</v>
      </c>
      <c r="L127" s="23"/>
      <c r="M127" s="23"/>
      <c r="N127" s="23"/>
      <c r="O127" s="23"/>
      <c r="P127" s="23" t="s">
        <v>104</v>
      </c>
      <c r="Q127" s="23"/>
      <c r="R127" s="23"/>
      <c r="S127" s="23"/>
      <c r="T127" s="23"/>
      <c r="W127">
        <v>135</v>
      </c>
      <c r="X127">
        <v>129</v>
      </c>
      <c r="Y127">
        <v>136</v>
      </c>
      <c r="Z127">
        <v>37</v>
      </c>
      <c r="AA127">
        <v>128</v>
      </c>
      <c r="AB127">
        <v>129</v>
      </c>
      <c r="AC127">
        <v>133</v>
      </c>
      <c r="AD127">
        <v>131</v>
      </c>
      <c r="AE127">
        <v>133</v>
      </c>
      <c r="AF127">
        <v>127</v>
      </c>
      <c r="AG127">
        <v>133</v>
      </c>
      <c r="AH127">
        <v>135</v>
      </c>
    </row>
    <row r="128" spans="1:34" x14ac:dyDescent="0.3">
      <c r="A128" s="1" t="s">
        <v>69</v>
      </c>
      <c r="B128">
        <v>507</v>
      </c>
      <c r="C128">
        <v>27</v>
      </c>
      <c r="D128">
        <v>490</v>
      </c>
      <c r="E128">
        <v>536</v>
      </c>
      <c r="F128">
        <v>523</v>
      </c>
      <c r="G128">
        <v>479</v>
      </c>
      <c r="K128" t="s">
        <v>105</v>
      </c>
      <c r="L128" t="s">
        <v>106</v>
      </c>
      <c r="M128" t="s">
        <v>107</v>
      </c>
      <c r="N128" t="s">
        <v>108</v>
      </c>
      <c r="O128" t="s">
        <v>109</v>
      </c>
      <c r="P128" t="s">
        <v>105</v>
      </c>
      <c r="Q128" t="s">
        <v>106</v>
      </c>
      <c r="R128" t="s">
        <v>107</v>
      </c>
      <c r="S128" t="s">
        <v>108</v>
      </c>
      <c r="T128" t="s">
        <v>109</v>
      </c>
    </row>
    <row r="129" spans="1:34" x14ac:dyDescent="0.3">
      <c r="A129" s="1" t="s">
        <v>70</v>
      </c>
      <c r="B129">
        <v>7</v>
      </c>
      <c r="C129">
        <v>1</v>
      </c>
      <c r="D129">
        <v>6</v>
      </c>
      <c r="E129">
        <v>7</v>
      </c>
      <c r="F129">
        <v>9</v>
      </c>
      <c r="G129">
        <v>7</v>
      </c>
      <c r="J129" t="s">
        <v>1</v>
      </c>
      <c r="K129" s="14">
        <f>AVERAGE(W180:W185)</f>
        <v>156.16666666666666</v>
      </c>
      <c r="L129">
        <f t="shared" ref="L129:T129" si="36">AVERAGE(X180:X185)</f>
        <v>7343.166666666667</v>
      </c>
      <c r="M129">
        <f t="shared" si="36"/>
        <v>2329</v>
      </c>
      <c r="N129">
        <f t="shared" si="36"/>
        <v>1103.8333333333333</v>
      </c>
      <c r="O129">
        <f t="shared" si="36"/>
        <v>9.1666666666666661</v>
      </c>
      <c r="P129" s="14">
        <f t="shared" si="36"/>
        <v>154.5</v>
      </c>
      <c r="Q129">
        <f t="shared" si="36"/>
        <v>7817</v>
      </c>
      <c r="R129">
        <f t="shared" si="36"/>
        <v>2413.3333333333335</v>
      </c>
      <c r="S129">
        <f t="shared" si="36"/>
        <v>488.16666666666669</v>
      </c>
      <c r="T129">
        <f t="shared" si="36"/>
        <v>31.333333333333332</v>
      </c>
    </row>
    <row r="130" spans="1:34" x14ac:dyDescent="0.3">
      <c r="A130" s="1" t="s">
        <v>71</v>
      </c>
      <c r="B130">
        <v>6</v>
      </c>
      <c r="C130">
        <v>1</v>
      </c>
      <c r="D130">
        <v>5</v>
      </c>
      <c r="E130">
        <v>5</v>
      </c>
      <c r="F130">
        <v>7</v>
      </c>
      <c r="G130">
        <v>5</v>
      </c>
      <c r="J130" t="s">
        <v>111</v>
      </c>
      <c r="K130" s="14">
        <f>AVEDEV(W180:W185)</f>
        <v>1.222222222222219</v>
      </c>
      <c r="L130">
        <f t="shared" ref="L130:T130" si="37">AVEDEV(X180:X185)</f>
        <v>220.111111111111</v>
      </c>
      <c r="M130">
        <f t="shared" si="37"/>
        <v>274.33333333333331</v>
      </c>
      <c r="N130">
        <f t="shared" si="37"/>
        <v>153.55555555555557</v>
      </c>
      <c r="O130">
        <f t="shared" si="37"/>
        <v>0.2777777777777774</v>
      </c>
      <c r="P130" s="14">
        <f t="shared" si="37"/>
        <v>2.6666666666666665</v>
      </c>
      <c r="Q130">
        <f t="shared" si="37"/>
        <v>503.66666666666669</v>
      </c>
      <c r="R130">
        <f t="shared" si="37"/>
        <v>422.33333333333331</v>
      </c>
      <c r="S130">
        <f t="shared" si="37"/>
        <v>308.5555555555556</v>
      </c>
      <c r="T130">
        <f t="shared" si="37"/>
        <v>26.777777777777782</v>
      </c>
      <c r="W130">
        <v>133</v>
      </c>
      <c r="X130">
        <v>132</v>
      </c>
      <c r="Y130">
        <v>133</v>
      </c>
      <c r="Z130">
        <v>128</v>
      </c>
      <c r="AA130">
        <v>130</v>
      </c>
      <c r="AB130">
        <v>131</v>
      </c>
      <c r="AC130">
        <v>129</v>
      </c>
      <c r="AD130">
        <v>129</v>
      </c>
      <c r="AE130">
        <v>133</v>
      </c>
      <c r="AF130">
        <v>135</v>
      </c>
      <c r="AG130">
        <v>134</v>
      </c>
      <c r="AH130">
        <v>138</v>
      </c>
    </row>
    <row r="131" spans="1:34" x14ac:dyDescent="0.3">
      <c r="A131" s="1" t="s">
        <v>72</v>
      </c>
      <c r="B131">
        <v>14</v>
      </c>
      <c r="C131">
        <v>1</v>
      </c>
      <c r="D131">
        <v>13</v>
      </c>
      <c r="E131">
        <v>12</v>
      </c>
      <c r="F131">
        <v>15</v>
      </c>
      <c r="G131">
        <v>14</v>
      </c>
      <c r="W131">
        <v>132</v>
      </c>
      <c r="X131">
        <v>161</v>
      </c>
      <c r="Y131">
        <v>8704</v>
      </c>
      <c r="Z131">
        <v>1114</v>
      </c>
      <c r="AA131">
        <v>299</v>
      </c>
      <c r="AB131">
        <v>8</v>
      </c>
      <c r="AC131">
        <v>156</v>
      </c>
      <c r="AD131">
        <v>9324</v>
      </c>
      <c r="AE131">
        <v>1294</v>
      </c>
      <c r="AF131">
        <v>551</v>
      </c>
      <c r="AG131">
        <v>8</v>
      </c>
      <c r="AH131">
        <v>133</v>
      </c>
    </row>
    <row r="132" spans="1:34" x14ac:dyDescent="0.3">
      <c r="A132" s="1" t="s">
        <v>73</v>
      </c>
      <c r="B132">
        <v>166</v>
      </c>
      <c r="C132">
        <v>5</v>
      </c>
      <c r="D132">
        <v>160</v>
      </c>
      <c r="E132">
        <v>165</v>
      </c>
      <c r="F132">
        <v>173</v>
      </c>
      <c r="G132">
        <v>165</v>
      </c>
      <c r="W132">
        <v>134</v>
      </c>
      <c r="X132">
        <v>159</v>
      </c>
      <c r="Y132">
        <v>9448</v>
      </c>
      <c r="Z132">
        <v>1637</v>
      </c>
      <c r="AA132">
        <v>230</v>
      </c>
      <c r="AB132">
        <v>9</v>
      </c>
      <c r="AC132">
        <v>151</v>
      </c>
      <c r="AD132">
        <v>9545</v>
      </c>
      <c r="AE132">
        <v>1555</v>
      </c>
      <c r="AF132">
        <v>568</v>
      </c>
      <c r="AG132">
        <v>12</v>
      </c>
      <c r="AH132">
        <v>136</v>
      </c>
    </row>
    <row r="133" spans="1:34" x14ac:dyDescent="0.3">
      <c r="A133" s="1" t="s">
        <v>74</v>
      </c>
      <c r="B133">
        <v>640</v>
      </c>
      <c r="C133">
        <v>31</v>
      </c>
      <c r="D133">
        <v>608</v>
      </c>
      <c r="E133">
        <v>660</v>
      </c>
      <c r="F133">
        <v>673</v>
      </c>
      <c r="G133">
        <v>619</v>
      </c>
      <c r="J133" t="s">
        <v>201</v>
      </c>
      <c r="K133" s="23" t="s">
        <v>130</v>
      </c>
      <c r="L133" s="23"/>
      <c r="M133" s="23"/>
      <c r="N133" s="23"/>
      <c r="O133" s="23"/>
      <c r="P133" s="23" t="s">
        <v>104</v>
      </c>
      <c r="Q133" s="23"/>
      <c r="R133" s="23"/>
      <c r="S133" s="23"/>
      <c r="T133" s="23"/>
      <c r="W133">
        <v>128</v>
      </c>
      <c r="X133">
        <v>160</v>
      </c>
      <c r="Y133">
        <v>10223</v>
      </c>
      <c r="Z133">
        <v>1788</v>
      </c>
      <c r="AA133">
        <v>299</v>
      </c>
      <c r="AB133">
        <v>8</v>
      </c>
      <c r="AC133">
        <v>154</v>
      </c>
      <c r="AD133">
        <v>9240</v>
      </c>
      <c r="AE133">
        <v>899</v>
      </c>
      <c r="AF133">
        <v>284</v>
      </c>
      <c r="AG133">
        <v>15</v>
      </c>
      <c r="AH133">
        <v>134</v>
      </c>
    </row>
    <row r="134" spans="1:34" x14ac:dyDescent="0.3">
      <c r="A134" s="1" t="s">
        <v>75</v>
      </c>
      <c r="B134">
        <v>8</v>
      </c>
      <c r="C134">
        <v>3</v>
      </c>
      <c r="D134">
        <v>5</v>
      </c>
      <c r="E134">
        <v>6</v>
      </c>
      <c r="F134">
        <v>12</v>
      </c>
      <c r="G134">
        <v>10</v>
      </c>
      <c r="K134" t="s">
        <v>105</v>
      </c>
      <c r="L134" t="s">
        <v>106</v>
      </c>
      <c r="M134" t="s">
        <v>107</v>
      </c>
      <c r="N134" t="s">
        <v>108</v>
      </c>
      <c r="O134" t="s">
        <v>109</v>
      </c>
      <c r="P134" t="s">
        <v>105</v>
      </c>
      <c r="Q134" t="s">
        <v>106</v>
      </c>
      <c r="R134" t="s">
        <v>107</v>
      </c>
      <c r="S134" t="s">
        <v>108</v>
      </c>
      <c r="T134" t="s">
        <v>109</v>
      </c>
      <c r="W134">
        <v>136</v>
      </c>
      <c r="X134">
        <v>157</v>
      </c>
      <c r="Y134">
        <v>8158</v>
      </c>
      <c r="Z134">
        <v>1085</v>
      </c>
      <c r="AA134">
        <v>261</v>
      </c>
      <c r="AB134">
        <v>8</v>
      </c>
      <c r="AC134">
        <v>152</v>
      </c>
      <c r="AD134">
        <v>10269</v>
      </c>
      <c r="AE134">
        <v>865</v>
      </c>
      <c r="AF134">
        <v>394</v>
      </c>
      <c r="AG134">
        <v>8</v>
      </c>
      <c r="AH134">
        <v>128</v>
      </c>
    </row>
    <row r="135" spans="1:34" x14ac:dyDescent="0.3">
      <c r="A135" s="1" t="s">
        <v>76</v>
      </c>
      <c r="B135">
        <v>39</v>
      </c>
      <c r="C135">
        <v>23</v>
      </c>
      <c r="D135">
        <v>18</v>
      </c>
      <c r="E135">
        <v>21</v>
      </c>
      <c r="F135">
        <v>53</v>
      </c>
      <c r="G135">
        <v>64</v>
      </c>
      <c r="J135" t="s">
        <v>1</v>
      </c>
      <c r="K135" s="14">
        <f>AVERAGE(W188:W193)</f>
        <v>161.16666666666666</v>
      </c>
      <c r="L135">
        <f t="shared" ref="L135:T135" si="38">AVERAGE(X188:X193)</f>
        <v>7548.666666666667</v>
      </c>
      <c r="M135">
        <f t="shared" si="38"/>
        <v>2968.1666666666665</v>
      </c>
      <c r="N135">
        <f t="shared" si="38"/>
        <v>1214.5</v>
      </c>
      <c r="O135">
        <f t="shared" si="38"/>
        <v>10.333333333333334</v>
      </c>
      <c r="P135" s="14">
        <f t="shared" si="38"/>
        <v>158.83333333333334</v>
      </c>
      <c r="Q135">
        <f t="shared" si="38"/>
        <v>7546.333333333333</v>
      </c>
      <c r="R135">
        <f t="shared" si="38"/>
        <v>3086.1666666666665</v>
      </c>
      <c r="S135">
        <f t="shared" si="38"/>
        <v>478.16666666666669</v>
      </c>
      <c r="T135">
        <f t="shared" si="38"/>
        <v>61.5</v>
      </c>
      <c r="W135">
        <v>131</v>
      </c>
      <c r="X135">
        <v>157</v>
      </c>
      <c r="Y135">
        <v>11513</v>
      </c>
      <c r="Z135">
        <v>1512</v>
      </c>
      <c r="AA135">
        <v>285</v>
      </c>
      <c r="AB135">
        <v>8</v>
      </c>
      <c r="AC135">
        <v>150</v>
      </c>
      <c r="AD135">
        <v>10359</v>
      </c>
      <c r="AE135">
        <v>1448</v>
      </c>
      <c r="AF135">
        <v>1195</v>
      </c>
      <c r="AG135">
        <v>8</v>
      </c>
      <c r="AH135">
        <v>132</v>
      </c>
    </row>
    <row r="136" spans="1:34" x14ac:dyDescent="0.3">
      <c r="A136" s="1" t="s">
        <v>77</v>
      </c>
      <c r="B136">
        <v>20</v>
      </c>
      <c r="C136">
        <v>4</v>
      </c>
      <c r="D136">
        <v>14</v>
      </c>
      <c r="E136">
        <v>18</v>
      </c>
      <c r="F136">
        <v>25</v>
      </c>
      <c r="G136">
        <v>22</v>
      </c>
      <c r="J136" t="s">
        <v>111</v>
      </c>
      <c r="K136" s="14">
        <f>AVEDEV(W188:W193)</f>
        <v>0.88888888888888573</v>
      </c>
      <c r="L136">
        <f t="shared" ref="L136:T136" si="39">AVEDEV(X188:X193)</f>
        <v>198.33333333333334</v>
      </c>
      <c r="M136">
        <f t="shared" si="39"/>
        <v>218.83333333333334</v>
      </c>
      <c r="N136">
        <f t="shared" si="39"/>
        <v>197.16666666666666</v>
      </c>
      <c r="O136">
        <f t="shared" si="39"/>
        <v>0.44444444444444464</v>
      </c>
      <c r="P136" s="14">
        <f t="shared" si="39"/>
        <v>1.8333333333333333</v>
      </c>
      <c r="Q136">
        <f t="shared" si="39"/>
        <v>914.88888888888903</v>
      </c>
      <c r="R136">
        <f t="shared" si="39"/>
        <v>503.83333333333331</v>
      </c>
      <c r="S136">
        <f t="shared" si="39"/>
        <v>352.5555555555556</v>
      </c>
      <c r="T136">
        <f t="shared" si="39"/>
        <v>60.333333333333336</v>
      </c>
      <c r="W136">
        <v>135</v>
      </c>
      <c r="X136">
        <v>153</v>
      </c>
      <c r="Y136">
        <v>8766</v>
      </c>
      <c r="Z136">
        <v>1482</v>
      </c>
      <c r="AA136">
        <v>123</v>
      </c>
      <c r="AB136">
        <v>8</v>
      </c>
      <c r="AC136">
        <v>154</v>
      </c>
      <c r="AD136">
        <v>9873</v>
      </c>
      <c r="AE136">
        <v>2009</v>
      </c>
      <c r="AF136">
        <v>597</v>
      </c>
      <c r="AG136">
        <v>7</v>
      </c>
      <c r="AH136">
        <v>133</v>
      </c>
    </row>
    <row r="137" spans="1:34" x14ac:dyDescent="0.3">
      <c r="A137" s="1" t="s">
        <v>78</v>
      </c>
      <c r="B137">
        <v>136</v>
      </c>
      <c r="C137">
        <v>4</v>
      </c>
      <c r="D137">
        <v>132</v>
      </c>
      <c r="E137">
        <v>135</v>
      </c>
      <c r="F137">
        <v>142</v>
      </c>
      <c r="G137">
        <v>136</v>
      </c>
      <c r="W137">
        <v>134</v>
      </c>
      <c r="X137">
        <v>125</v>
      </c>
      <c r="Y137">
        <v>136</v>
      </c>
      <c r="Z137">
        <v>36</v>
      </c>
      <c r="AA137">
        <v>128</v>
      </c>
      <c r="AB137">
        <v>130</v>
      </c>
      <c r="AC137">
        <v>134</v>
      </c>
      <c r="AD137">
        <v>129</v>
      </c>
      <c r="AE137">
        <v>132</v>
      </c>
      <c r="AF137">
        <v>125</v>
      </c>
      <c r="AG137">
        <v>134</v>
      </c>
      <c r="AH137">
        <v>136</v>
      </c>
    </row>
    <row r="138" spans="1:34" x14ac:dyDescent="0.3">
      <c r="A138" s="1" t="s">
        <v>79</v>
      </c>
      <c r="B138">
        <v>134</v>
      </c>
      <c r="C138">
        <v>6</v>
      </c>
      <c r="D138">
        <v>127</v>
      </c>
      <c r="E138">
        <v>130</v>
      </c>
      <c r="F138">
        <v>141</v>
      </c>
      <c r="G138">
        <v>137</v>
      </c>
    </row>
    <row r="139" spans="1:34" x14ac:dyDescent="0.3">
      <c r="A139" s="1" t="s">
        <v>80</v>
      </c>
      <c r="B139">
        <v>205</v>
      </c>
      <c r="C139">
        <v>12</v>
      </c>
      <c r="D139">
        <v>196</v>
      </c>
      <c r="E139">
        <v>212</v>
      </c>
      <c r="F139">
        <v>218</v>
      </c>
      <c r="G139">
        <v>193</v>
      </c>
      <c r="J139" t="s">
        <v>206</v>
      </c>
      <c r="K139" s="23" t="s">
        <v>130</v>
      </c>
      <c r="L139" s="23"/>
      <c r="M139" s="23"/>
      <c r="N139" s="23"/>
      <c r="O139" s="23"/>
      <c r="P139" s="23" t="s">
        <v>104</v>
      </c>
      <c r="Q139" s="23"/>
      <c r="R139" s="23"/>
      <c r="S139" s="23"/>
      <c r="T139" s="23"/>
    </row>
    <row r="140" spans="1:34" x14ac:dyDescent="0.3">
      <c r="A140" s="1" t="s">
        <v>81</v>
      </c>
      <c r="B140">
        <v>476</v>
      </c>
      <c r="C140">
        <v>28</v>
      </c>
      <c r="D140">
        <v>495</v>
      </c>
      <c r="E140">
        <v>464</v>
      </c>
      <c r="F140">
        <v>502</v>
      </c>
      <c r="G140">
        <v>443</v>
      </c>
      <c r="K140" t="s">
        <v>105</v>
      </c>
      <c r="L140" t="s">
        <v>106</v>
      </c>
      <c r="M140" t="s">
        <v>107</v>
      </c>
      <c r="N140" t="s">
        <v>108</v>
      </c>
      <c r="O140" t="s">
        <v>109</v>
      </c>
      <c r="P140" t="s">
        <v>105</v>
      </c>
      <c r="Q140" t="s">
        <v>106</v>
      </c>
      <c r="R140" t="s">
        <v>107</v>
      </c>
      <c r="S140" t="s">
        <v>108</v>
      </c>
      <c r="T140" t="s">
        <v>109</v>
      </c>
      <c r="W140">
        <v>154</v>
      </c>
      <c r="X140">
        <v>7599</v>
      </c>
      <c r="Y140">
        <v>1405</v>
      </c>
      <c r="Z140">
        <v>574</v>
      </c>
      <c r="AA140">
        <v>9</v>
      </c>
      <c r="AB140">
        <v>149</v>
      </c>
      <c r="AC140">
        <v>8932</v>
      </c>
      <c r="AD140">
        <v>1492</v>
      </c>
      <c r="AE140">
        <v>700</v>
      </c>
      <c r="AF140">
        <v>9</v>
      </c>
    </row>
    <row r="141" spans="1:34" x14ac:dyDescent="0.3">
      <c r="A141" s="1" t="s">
        <v>82</v>
      </c>
      <c r="B141">
        <v>6</v>
      </c>
      <c r="C141">
        <v>1</v>
      </c>
      <c r="D141">
        <v>5</v>
      </c>
      <c r="E141">
        <v>5</v>
      </c>
      <c r="F141">
        <v>7</v>
      </c>
      <c r="G141">
        <v>7</v>
      </c>
      <c r="J141" t="s">
        <v>1</v>
      </c>
      <c r="K141" s="14">
        <f>AVERAGE(W196:W201)</f>
        <v>152.16666666666666</v>
      </c>
      <c r="L141">
        <f t="shared" ref="L141:T141" si="40">AVERAGE(X196:X201)</f>
        <v>7190.5</v>
      </c>
      <c r="M141">
        <f t="shared" si="40"/>
        <v>3016.8333333333335</v>
      </c>
      <c r="N141">
        <f t="shared" si="40"/>
        <v>1228.3333333333333</v>
      </c>
      <c r="O141">
        <f t="shared" si="40"/>
        <v>8.8333333333333339</v>
      </c>
      <c r="P141" s="14">
        <f t="shared" si="40"/>
        <v>150.16666666666666</v>
      </c>
      <c r="Q141">
        <f t="shared" si="40"/>
        <v>6643</v>
      </c>
      <c r="R141">
        <f t="shared" si="40"/>
        <v>3203.6666666666665</v>
      </c>
      <c r="S141">
        <f t="shared" si="40"/>
        <v>485.66666666666669</v>
      </c>
      <c r="T141">
        <f t="shared" si="40"/>
        <v>120.33333333333333</v>
      </c>
      <c r="W141">
        <v>154</v>
      </c>
      <c r="X141">
        <v>8409</v>
      </c>
      <c r="Y141">
        <v>1915</v>
      </c>
      <c r="Z141">
        <v>366</v>
      </c>
      <c r="AA141">
        <v>9</v>
      </c>
      <c r="AB141">
        <v>146</v>
      </c>
      <c r="AC141">
        <v>8910</v>
      </c>
      <c r="AD141">
        <v>1859</v>
      </c>
      <c r="AE141">
        <v>717</v>
      </c>
      <c r="AF141">
        <v>14</v>
      </c>
    </row>
    <row r="142" spans="1:34" x14ac:dyDescent="0.3">
      <c r="A142" s="1" t="s">
        <v>83</v>
      </c>
      <c r="B142">
        <v>5</v>
      </c>
      <c r="C142">
        <v>1</v>
      </c>
      <c r="D142">
        <v>5</v>
      </c>
      <c r="E142">
        <v>5</v>
      </c>
      <c r="F142">
        <v>7</v>
      </c>
      <c r="G142">
        <v>5</v>
      </c>
      <c r="J142" t="s">
        <v>111</v>
      </c>
      <c r="K142" s="14">
        <f>AVEDEV(W196:W201)</f>
        <v>0.88888888888888573</v>
      </c>
      <c r="L142">
        <f t="shared" ref="L142:T142" si="41">AVEDEV(X196:X201)</f>
        <v>216.66666666666666</v>
      </c>
      <c r="M142">
        <f t="shared" si="41"/>
        <v>185.5</v>
      </c>
      <c r="N142">
        <f t="shared" si="41"/>
        <v>209.33333333333334</v>
      </c>
      <c r="O142">
        <f t="shared" si="41"/>
        <v>0.83333333333333337</v>
      </c>
      <c r="P142" s="14">
        <f t="shared" si="41"/>
        <v>1.5555555555555525</v>
      </c>
      <c r="Q142">
        <f t="shared" si="41"/>
        <v>1133.3333333333333</v>
      </c>
      <c r="R142">
        <f t="shared" si="41"/>
        <v>454.33333333333331</v>
      </c>
      <c r="S142">
        <f t="shared" si="41"/>
        <v>332.22222222222223</v>
      </c>
      <c r="T142">
        <f t="shared" si="41"/>
        <v>130.7777777777778</v>
      </c>
      <c r="W142">
        <v>154</v>
      </c>
      <c r="X142">
        <v>8848</v>
      </c>
      <c r="Y142">
        <v>1932</v>
      </c>
      <c r="Z142">
        <v>471</v>
      </c>
      <c r="AA142">
        <v>8</v>
      </c>
      <c r="AB142">
        <v>148</v>
      </c>
      <c r="AC142">
        <v>8931</v>
      </c>
      <c r="AD142">
        <v>1155</v>
      </c>
      <c r="AE142">
        <v>419</v>
      </c>
      <c r="AF142">
        <v>20</v>
      </c>
    </row>
    <row r="143" spans="1:34" x14ac:dyDescent="0.3">
      <c r="A143" s="1" t="s">
        <v>84</v>
      </c>
      <c r="B143">
        <v>15</v>
      </c>
      <c r="C143">
        <v>1</v>
      </c>
      <c r="D143">
        <v>15</v>
      </c>
      <c r="E143">
        <v>15</v>
      </c>
      <c r="F143">
        <v>17</v>
      </c>
      <c r="G143">
        <v>14</v>
      </c>
      <c r="W143">
        <v>150</v>
      </c>
      <c r="X143">
        <v>6986</v>
      </c>
      <c r="Y143">
        <v>1301</v>
      </c>
      <c r="Z143">
        <v>349</v>
      </c>
      <c r="AA143">
        <v>8</v>
      </c>
      <c r="AB143">
        <v>148</v>
      </c>
      <c r="AC143">
        <v>10147</v>
      </c>
      <c r="AD143">
        <v>1135</v>
      </c>
      <c r="AE143">
        <v>607</v>
      </c>
      <c r="AF143">
        <v>9</v>
      </c>
    </row>
    <row r="144" spans="1:34" x14ac:dyDescent="0.3">
      <c r="A144" s="1" t="s">
        <v>85</v>
      </c>
      <c r="B144">
        <v>168</v>
      </c>
      <c r="C144">
        <v>7</v>
      </c>
      <c r="D144">
        <v>162</v>
      </c>
      <c r="E144">
        <v>165</v>
      </c>
      <c r="F144">
        <v>177</v>
      </c>
      <c r="G144">
        <v>166</v>
      </c>
      <c r="W144">
        <v>151</v>
      </c>
      <c r="X144">
        <v>9723</v>
      </c>
      <c r="Y144">
        <v>1722</v>
      </c>
      <c r="Z144">
        <v>447</v>
      </c>
      <c r="AA144">
        <v>8</v>
      </c>
      <c r="AB144">
        <v>147</v>
      </c>
      <c r="AC144">
        <v>9962</v>
      </c>
      <c r="AD144">
        <v>1654</v>
      </c>
      <c r="AE144">
        <v>1094</v>
      </c>
      <c r="AF144">
        <v>9</v>
      </c>
    </row>
    <row r="145" spans="1:32" x14ac:dyDescent="0.3">
      <c r="A145" s="1" t="s">
        <v>86</v>
      </c>
      <c r="B145">
        <v>738</v>
      </c>
      <c r="C145">
        <v>113</v>
      </c>
      <c r="D145">
        <v>736</v>
      </c>
      <c r="E145">
        <v>618</v>
      </c>
      <c r="F145">
        <v>706</v>
      </c>
      <c r="G145">
        <v>890</v>
      </c>
      <c r="J145" t="s">
        <v>209</v>
      </c>
      <c r="K145" s="23" t="s">
        <v>130</v>
      </c>
      <c r="L145" s="23"/>
      <c r="M145" s="23"/>
      <c r="N145" s="23"/>
      <c r="O145" s="23"/>
      <c r="P145" s="23" t="s">
        <v>104</v>
      </c>
      <c r="Q145" s="23"/>
      <c r="R145" s="23"/>
      <c r="S145" s="23"/>
      <c r="T145" s="23"/>
      <c r="W145">
        <v>148</v>
      </c>
      <c r="X145">
        <v>7805</v>
      </c>
      <c r="Y145">
        <v>1719</v>
      </c>
      <c r="Z145">
        <v>183</v>
      </c>
      <c r="AA145">
        <v>9</v>
      </c>
      <c r="AB145">
        <v>151</v>
      </c>
      <c r="AC145">
        <v>9391</v>
      </c>
      <c r="AD145">
        <v>2367</v>
      </c>
      <c r="AE145">
        <v>499</v>
      </c>
      <c r="AF145">
        <v>7</v>
      </c>
    </row>
    <row r="146" spans="1:32" x14ac:dyDescent="0.3">
      <c r="A146" s="1" t="s">
        <v>87</v>
      </c>
      <c r="B146">
        <v>11</v>
      </c>
      <c r="C146">
        <v>9</v>
      </c>
      <c r="D146">
        <v>5</v>
      </c>
      <c r="E146">
        <v>8</v>
      </c>
      <c r="F146">
        <v>24</v>
      </c>
      <c r="G146">
        <v>7</v>
      </c>
      <c r="K146" t="s">
        <v>105</v>
      </c>
      <c r="L146" t="s">
        <v>106</v>
      </c>
      <c r="M146" t="s">
        <v>107</v>
      </c>
      <c r="N146" t="s">
        <v>108</v>
      </c>
      <c r="O146" t="s">
        <v>109</v>
      </c>
      <c r="P146" t="s">
        <v>105</v>
      </c>
      <c r="Q146" t="s">
        <v>106</v>
      </c>
      <c r="R146" t="s">
        <v>107</v>
      </c>
      <c r="S146" t="s">
        <v>108</v>
      </c>
      <c r="T146" t="s">
        <v>109</v>
      </c>
    </row>
    <row r="147" spans="1:32" x14ac:dyDescent="0.3">
      <c r="A147" s="1" t="s">
        <v>88</v>
      </c>
      <c r="B147">
        <v>16</v>
      </c>
      <c r="C147">
        <v>8</v>
      </c>
      <c r="D147">
        <v>10</v>
      </c>
      <c r="E147">
        <v>13</v>
      </c>
      <c r="F147">
        <v>15</v>
      </c>
      <c r="G147">
        <v>27</v>
      </c>
      <c r="J147" t="s">
        <v>1</v>
      </c>
      <c r="K147" s="14">
        <f>AVERAGE(W204:W209)</f>
        <v>153.83333333333334</v>
      </c>
      <c r="L147">
        <f t="shared" ref="L147:T147" si="42">AVERAGE(X204:X209)</f>
        <v>7087.833333333333</v>
      </c>
      <c r="M147">
        <f t="shared" si="42"/>
        <v>3082.8333333333335</v>
      </c>
      <c r="N147">
        <f t="shared" si="42"/>
        <v>1272.1666666666667</v>
      </c>
      <c r="O147">
        <f t="shared" si="42"/>
        <v>10</v>
      </c>
      <c r="P147" s="14">
        <f t="shared" si="42"/>
        <v>152</v>
      </c>
      <c r="Q147">
        <f t="shared" si="42"/>
        <v>6494.5</v>
      </c>
      <c r="R147">
        <f t="shared" si="42"/>
        <v>3144.3333333333335</v>
      </c>
      <c r="S147">
        <f t="shared" si="42"/>
        <v>485.33333333333331</v>
      </c>
      <c r="T147">
        <f t="shared" si="42"/>
        <v>168.5</v>
      </c>
    </row>
    <row r="148" spans="1:32" x14ac:dyDescent="0.3">
      <c r="A148" s="1" t="s">
        <v>89</v>
      </c>
      <c r="B148">
        <v>17</v>
      </c>
      <c r="C148">
        <v>3</v>
      </c>
      <c r="D148">
        <v>15</v>
      </c>
      <c r="E148">
        <v>19</v>
      </c>
      <c r="F148">
        <v>19</v>
      </c>
      <c r="G148">
        <v>14</v>
      </c>
      <c r="J148" t="s">
        <v>111</v>
      </c>
      <c r="K148" s="14">
        <f>AVEDEV(W204:W209)</f>
        <v>1.8888888888888857</v>
      </c>
      <c r="L148">
        <f t="shared" ref="L148:T148" si="43">AVEDEV(X204:X209)</f>
        <v>244.83333333333334</v>
      </c>
      <c r="M148">
        <f t="shared" si="43"/>
        <v>163.77777777777783</v>
      </c>
      <c r="N148">
        <f t="shared" si="43"/>
        <v>199.44444444444443</v>
      </c>
      <c r="O148">
        <f t="shared" si="43"/>
        <v>1.6666666666666667</v>
      </c>
      <c r="P148" s="14">
        <f t="shared" si="43"/>
        <v>1.3333333333333333</v>
      </c>
      <c r="Q148">
        <f t="shared" si="43"/>
        <v>1252</v>
      </c>
      <c r="R148">
        <f t="shared" si="43"/>
        <v>502.33333333333331</v>
      </c>
      <c r="S148">
        <f t="shared" si="43"/>
        <v>342.77777777777777</v>
      </c>
      <c r="T148">
        <f t="shared" si="43"/>
        <v>184.33333333333334</v>
      </c>
      <c r="W148">
        <v>153</v>
      </c>
      <c r="X148">
        <v>7341</v>
      </c>
      <c r="Y148">
        <v>1364</v>
      </c>
      <c r="Z148">
        <v>664</v>
      </c>
      <c r="AA148">
        <v>10</v>
      </c>
      <c r="AB148">
        <v>152</v>
      </c>
      <c r="AC148">
        <v>9298</v>
      </c>
      <c r="AD148">
        <v>1470</v>
      </c>
      <c r="AE148">
        <v>640</v>
      </c>
      <c r="AF148">
        <v>9</v>
      </c>
    </row>
    <row r="149" spans="1:32" x14ac:dyDescent="0.3">
      <c r="A149" s="1" t="s">
        <v>90</v>
      </c>
      <c r="B149">
        <v>135</v>
      </c>
      <c r="C149">
        <v>7</v>
      </c>
      <c r="D149">
        <v>126</v>
      </c>
      <c r="E149">
        <v>136</v>
      </c>
      <c r="F149">
        <v>142</v>
      </c>
      <c r="G149">
        <v>133</v>
      </c>
      <c r="W149">
        <v>155</v>
      </c>
      <c r="X149">
        <v>8351</v>
      </c>
      <c r="Y149">
        <v>1828</v>
      </c>
      <c r="Z149">
        <v>450</v>
      </c>
      <c r="AA149">
        <v>10</v>
      </c>
      <c r="AB149">
        <v>149</v>
      </c>
      <c r="AC149">
        <v>9112</v>
      </c>
      <c r="AD149">
        <v>1713</v>
      </c>
      <c r="AE149">
        <v>690</v>
      </c>
      <c r="AF149">
        <v>15</v>
      </c>
    </row>
    <row r="150" spans="1:32" x14ac:dyDescent="0.3">
      <c r="A150" s="1" t="s">
        <v>91</v>
      </c>
      <c r="B150">
        <v>131</v>
      </c>
      <c r="C150">
        <v>2</v>
      </c>
      <c r="D150">
        <v>129</v>
      </c>
      <c r="E150">
        <v>130</v>
      </c>
      <c r="F150">
        <v>135</v>
      </c>
      <c r="G150">
        <v>130</v>
      </c>
      <c r="W150">
        <v>156</v>
      </c>
      <c r="X150">
        <v>8564</v>
      </c>
      <c r="Y150">
        <v>1949</v>
      </c>
      <c r="Z150">
        <v>566</v>
      </c>
      <c r="AA150">
        <v>9</v>
      </c>
      <c r="AB150">
        <v>150</v>
      </c>
      <c r="AC150">
        <v>9111</v>
      </c>
      <c r="AD150">
        <v>1185</v>
      </c>
      <c r="AE150">
        <v>410</v>
      </c>
      <c r="AF150">
        <v>21</v>
      </c>
    </row>
    <row r="151" spans="1:32" x14ac:dyDescent="0.3">
      <c r="A151" s="1" t="s">
        <v>92</v>
      </c>
      <c r="B151">
        <v>128</v>
      </c>
      <c r="C151">
        <v>5</v>
      </c>
      <c r="D151">
        <v>124</v>
      </c>
      <c r="E151">
        <v>124</v>
      </c>
      <c r="F151">
        <v>132</v>
      </c>
      <c r="G151">
        <v>132</v>
      </c>
      <c r="J151" t="s">
        <v>213</v>
      </c>
      <c r="K151" s="23" t="s">
        <v>130</v>
      </c>
      <c r="L151" s="23"/>
      <c r="M151" s="23"/>
      <c r="N151" s="23"/>
      <c r="O151" s="23"/>
      <c r="P151" s="23" t="s">
        <v>104</v>
      </c>
      <c r="Q151" s="23"/>
      <c r="R151" s="23"/>
      <c r="S151" s="23"/>
      <c r="T151" s="23"/>
      <c r="W151">
        <v>153</v>
      </c>
      <c r="X151">
        <v>6705</v>
      </c>
      <c r="Y151">
        <v>1191</v>
      </c>
      <c r="Z151">
        <v>399</v>
      </c>
      <c r="AA151">
        <v>10</v>
      </c>
      <c r="AB151">
        <v>148</v>
      </c>
      <c r="AC151">
        <v>10621</v>
      </c>
      <c r="AD151">
        <v>1136</v>
      </c>
      <c r="AE151">
        <v>586</v>
      </c>
      <c r="AF151">
        <v>10</v>
      </c>
    </row>
    <row r="152" spans="1:32" x14ac:dyDescent="0.3">
      <c r="A152" s="1" t="s">
        <v>93</v>
      </c>
      <c r="B152">
        <v>137</v>
      </c>
      <c r="C152">
        <v>5</v>
      </c>
      <c r="D152">
        <v>134</v>
      </c>
      <c r="E152">
        <v>134</v>
      </c>
      <c r="F152">
        <v>145</v>
      </c>
      <c r="G152">
        <v>136</v>
      </c>
      <c r="K152" t="s">
        <v>105</v>
      </c>
      <c r="L152" t="s">
        <v>106</v>
      </c>
      <c r="M152" t="s">
        <v>107</v>
      </c>
      <c r="N152" t="s">
        <v>108</v>
      </c>
      <c r="O152" t="s">
        <v>109</v>
      </c>
      <c r="P152" t="s">
        <v>105</v>
      </c>
      <c r="Q152" t="s">
        <v>106</v>
      </c>
      <c r="R152" t="s">
        <v>107</v>
      </c>
      <c r="S152" t="s">
        <v>108</v>
      </c>
      <c r="T152" t="s">
        <v>109</v>
      </c>
      <c r="W152">
        <v>153</v>
      </c>
      <c r="X152">
        <v>9324</v>
      </c>
      <c r="Y152">
        <v>1785</v>
      </c>
      <c r="Z152">
        <v>535</v>
      </c>
      <c r="AA152">
        <v>8</v>
      </c>
      <c r="AB152">
        <v>147</v>
      </c>
      <c r="AC152">
        <v>10147</v>
      </c>
      <c r="AD152">
        <v>1632</v>
      </c>
      <c r="AE152">
        <v>1010</v>
      </c>
      <c r="AF152">
        <v>11</v>
      </c>
    </row>
    <row r="153" spans="1:32" x14ac:dyDescent="0.3">
      <c r="A153" s="1" t="s">
        <v>94</v>
      </c>
      <c r="B153">
        <v>39</v>
      </c>
      <c r="C153">
        <v>4</v>
      </c>
      <c r="D153">
        <v>34</v>
      </c>
      <c r="E153">
        <v>40</v>
      </c>
      <c r="F153">
        <v>44</v>
      </c>
      <c r="G153">
        <v>37</v>
      </c>
      <c r="J153" t="s">
        <v>1</v>
      </c>
      <c r="K153" s="14">
        <f>AVERAGE(W212:W217)</f>
        <v>154.33333333333334</v>
      </c>
      <c r="L153">
        <f t="shared" ref="L153:T153" si="44">AVERAGE(X212:X217)</f>
        <v>6990.333333333333</v>
      </c>
      <c r="M153">
        <f t="shared" si="44"/>
        <v>3128.6666666666665</v>
      </c>
      <c r="N153">
        <f t="shared" si="44"/>
        <v>1321.1666666666667</v>
      </c>
      <c r="O153">
        <f t="shared" si="44"/>
        <v>11.666666666666666</v>
      </c>
      <c r="P153" s="14">
        <f t="shared" si="44"/>
        <v>154.16666666666666</v>
      </c>
      <c r="Q153">
        <f t="shared" si="44"/>
        <v>6193.5</v>
      </c>
      <c r="R153">
        <f t="shared" si="44"/>
        <v>3149.6666666666665</v>
      </c>
      <c r="S153">
        <f t="shared" si="44"/>
        <v>500.66666666666669</v>
      </c>
      <c r="T153">
        <f t="shared" si="44"/>
        <v>215.33333333333334</v>
      </c>
      <c r="W153">
        <v>151</v>
      </c>
      <c r="X153">
        <v>7552</v>
      </c>
      <c r="Y153">
        <v>1725</v>
      </c>
      <c r="Z153">
        <v>228</v>
      </c>
      <c r="AA153">
        <v>9</v>
      </c>
      <c r="AB153">
        <v>151</v>
      </c>
      <c r="AC153">
        <v>9490</v>
      </c>
      <c r="AD153">
        <v>2305</v>
      </c>
      <c r="AE153">
        <v>428</v>
      </c>
      <c r="AF153">
        <v>8</v>
      </c>
    </row>
    <row r="154" spans="1:32" x14ac:dyDescent="0.3">
      <c r="A154" s="1" t="s">
        <v>95</v>
      </c>
      <c r="B154">
        <v>130</v>
      </c>
      <c r="C154">
        <v>6</v>
      </c>
      <c r="D154">
        <v>122</v>
      </c>
      <c r="E154">
        <v>127</v>
      </c>
      <c r="F154">
        <v>136</v>
      </c>
      <c r="G154">
        <v>133</v>
      </c>
      <c r="J154" t="s">
        <v>111</v>
      </c>
      <c r="K154" s="14">
        <f>AVEDEV(W212:W217)</f>
        <v>1.6666666666666667</v>
      </c>
      <c r="L154">
        <f t="shared" ref="L154:T154" si="45">AVEDEV(X212:X217)</f>
        <v>432</v>
      </c>
      <c r="M154">
        <f t="shared" si="45"/>
        <v>158.88888888888883</v>
      </c>
      <c r="N154">
        <f t="shared" si="45"/>
        <v>188.77777777777774</v>
      </c>
      <c r="O154">
        <f t="shared" si="45"/>
        <v>4.1111111111111107</v>
      </c>
      <c r="P154" s="14">
        <f t="shared" si="45"/>
        <v>1.8333333333333333</v>
      </c>
      <c r="Q154">
        <f t="shared" si="45"/>
        <v>1263.6666666666667</v>
      </c>
      <c r="R154">
        <f t="shared" si="45"/>
        <v>510.88888888888886</v>
      </c>
      <c r="S154">
        <f t="shared" si="45"/>
        <v>363.22222222222223</v>
      </c>
      <c r="T154">
        <f t="shared" si="45"/>
        <v>233.77777777777774</v>
      </c>
    </row>
    <row r="155" spans="1:32" x14ac:dyDescent="0.3">
      <c r="A155" s="1" t="s">
        <v>96</v>
      </c>
      <c r="B155">
        <v>133</v>
      </c>
      <c r="C155">
        <v>6</v>
      </c>
      <c r="D155">
        <v>127</v>
      </c>
      <c r="E155">
        <v>130</v>
      </c>
      <c r="F155">
        <v>141</v>
      </c>
      <c r="G155">
        <v>135</v>
      </c>
    </row>
    <row r="156" spans="1:32" x14ac:dyDescent="0.3">
      <c r="A156" s="1" t="s">
        <v>97</v>
      </c>
      <c r="B156">
        <v>132</v>
      </c>
      <c r="C156">
        <v>6</v>
      </c>
      <c r="D156">
        <v>126</v>
      </c>
      <c r="E156">
        <v>128</v>
      </c>
      <c r="F156">
        <v>136</v>
      </c>
      <c r="G156">
        <v>137</v>
      </c>
      <c r="W156">
        <v>153</v>
      </c>
      <c r="X156">
        <v>7341</v>
      </c>
      <c r="Y156">
        <v>1364</v>
      </c>
      <c r="Z156">
        <v>664</v>
      </c>
      <c r="AA156">
        <v>10</v>
      </c>
      <c r="AB156">
        <v>152</v>
      </c>
      <c r="AC156">
        <v>9298</v>
      </c>
      <c r="AD156">
        <v>1470</v>
      </c>
      <c r="AE156">
        <v>640</v>
      </c>
      <c r="AF156">
        <v>9</v>
      </c>
    </row>
    <row r="157" spans="1:32" x14ac:dyDescent="0.3">
      <c r="A157" s="1" t="s">
        <v>98</v>
      </c>
      <c r="B157">
        <v>130</v>
      </c>
      <c r="C157">
        <v>4</v>
      </c>
      <c r="D157">
        <v>125</v>
      </c>
      <c r="E157">
        <v>131</v>
      </c>
      <c r="F157">
        <v>134</v>
      </c>
      <c r="G157">
        <v>131</v>
      </c>
      <c r="J157" t="s">
        <v>215</v>
      </c>
      <c r="K157" s="23" t="s">
        <v>130</v>
      </c>
      <c r="L157" s="23"/>
      <c r="M157" s="23"/>
      <c r="N157" s="23"/>
      <c r="O157" s="23"/>
      <c r="P157" s="23" t="s">
        <v>104</v>
      </c>
      <c r="Q157" s="23"/>
      <c r="R157" s="23"/>
      <c r="S157" s="23"/>
      <c r="T157" s="23"/>
      <c r="W157">
        <v>155</v>
      </c>
      <c r="X157">
        <v>8351</v>
      </c>
      <c r="Y157">
        <v>1828</v>
      </c>
      <c r="Z157">
        <v>450</v>
      </c>
      <c r="AA157">
        <v>10</v>
      </c>
      <c r="AB157">
        <v>149</v>
      </c>
      <c r="AC157">
        <v>9112</v>
      </c>
      <c r="AD157">
        <v>1713</v>
      </c>
      <c r="AE157">
        <v>690</v>
      </c>
      <c r="AF157">
        <v>15</v>
      </c>
    </row>
    <row r="158" spans="1:32" x14ac:dyDescent="0.3">
      <c r="A158" s="1" t="s">
        <v>99</v>
      </c>
      <c r="B158">
        <v>133</v>
      </c>
      <c r="C158">
        <v>6</v>
      </c>
      <c r="D158">
        <v>129</v>
      </c>
      <c r="E158">
        <v>128</v>
      </c>
      <c r="F158">
        <v>140</v>
      </c>
      <c r="G158">
        <v>137</v>
      </c>
      <c r="K158" t="s">
        <v>105</v>
      </c>
      <c r="L158" t="s">
        <v>106</v>
      </c>
      <c r="M158" t="s">
        <v>107</v>
      </c>
      <c r="N158" t="s">
        <v>108</v>
      </c>
      <c r="O158" t="s">
        <v>109</v>
      </c>
      <c r="P158" t="s">
        <v>105</v>
      </c>
      <c r="Q158" t="s">
        <v>106</v>
      </c>
      <c r="R158" t="s">
        <v>107</v>
      </c>
      <c r="S158" t="s">
        <v>108</v>
      </c>
      <c r="T158" t="s">
        <v>109</v>
      </c>
      <c r="W158">
        <v>156</v>
      </c>
      <c r="X158">
        <v>8564</v>
      </c>
      <c r="Y158">
        <v>1949</v>
      </c>
      <c r="Z158">
        <v>566</v>
      </c>
      <c r="AA158">
        <v>9</v>
      </c>
      <c r="AB158">
        <v>150</v>
      </c>
      <c r="AC158">
        <v>9111</v>
      </c>
      <c r="AD158">
        <v>1185</v>
      </c>
      <c r="AE158">
        <v>410</v>
      </c>
      <c r="AF158">
        <v>21</v>
      </c>
    </row>
    <row r="159" spans="1:32" x14ac:dyDescent="0.3">
      <c r="A159" s="1" t="s">
        <v>100</v>
      </c>
      <c r="B159">
        <v>127</v>
      </c>
      <c r="C159">
        <v>6</v>
      </c>
      <c r="D159">
        <v>119</v>
      </c>
      <c r="E159">
        <v>127</v>
      </c>
      <c r="F159">
        <v>133</v>
      </c>
      <c r="G159">
        <v>130</v>
      </c>
      <c r="J159" t="s">
        <v>1</v>
      </c>
      <c r="K159" s="14">
        <f>AVERAGE(W220:W225)</f>
        <v>147.5</v>
      </c>
      <c r="L159">
        <f t="shared" ref="L159:T159" si="46">AVERAGE(X220:X225)</f>
        <v>6586.166666666667</v>
      </c>
      <c r="M159">
        <f t="shared" si="46"/>
        <v>3076</v>
      </c>
      <c r="N159">
        <f t="shared" si="46"/>
        <v>1293.5</v>
      </c>
      <c r="O159">
        <f t="shared" si="46"/>
        <v>17.833333333333332</v>
      </c>
      <c r="P159" s="14">
        <f t="shared" si="46"/>
        <v>147</v>
      </c>
      <c r="Q159">
        <f t="shared" si="46"/>
        <v>4913.166666666667</v>
      </c>
      <c r="R159">
        <f t="shared" si="46"/>
        <v>3122.1666666666665</v>
      </c>
      <c r="S159">
        <f t="shared" si="46"/>
        <v>508.16666666666669</v>
      </c>
      <c r="T159">
        <f t="shared" si="46"/>
        <v>291.66666666666669</v>
      </c>
      <c r="W159">
        <v>153</v>
      </c>
      <c r="X159">
        <v>6705</v>
      </c>
      <c r="Y159">
        <v>1191</v>
      </c>
      <c r="Z159">
        <v>399</v>
      </c>
      <c r="AA159">
        <v>10</v>
      </c>
      <c r="AB159">
        <v>148</v>
      </c>
      <c r="AC159">
        <v>10621</v>
      </c>
      <c r="AD159">
        <v>1136</v>
      </c>
      <c r="AE159">
        <v>586</v>
      </c>
      <c r="AF159">
        <v>10</v>
      </c>
    </row>
    <row r="160" spans="1:32" x14ac:dyDescent="0.3">
      <c r="A160" s="1" t="s">
        <v>101</v>
      </c>
      <c r="B160">
        <v>134</v>
      </c>
      <c r="C160">
        <v>4</v>
      </c>
      <c r="D160">
        <v>130</v>
      </c>
      <c r="E160">
        <v>132</v>
      </c>
      <c r="F160">
        <v>140</v>
      </c>
      <c r="G160">
        <v>134</v>
      </c>
      <c r="J160" t="s">
        <v>111</v>
      </c>
      <c r="K160" s="14">
        <f>AVEDEV(W220:W225)</f>
        <v>1.5</v>
      </c>
      <c r="L160">
        <f t="shared" ref="L160:T160" si="47">AVEDEV(X220:X225)</f>
        <v>405.16666666666669</v>
      </c>
      <c r="M160">
        <f t="shared" si="47"/>
        <v>151</v>
      </c>
      <c r="N160">
        <f t="shared" si="47"/>
        <v>193.5</v>
      </c>
      <c r="O160">
        <f t="shared" si="47"/>
        <v>15.055555555555555</v>
      </c>
      <c r="P160" s="14">
        <f t="shared" si="47"/>
        <v>1.3333333333333333</v>
      </c>
      <c r="Q160">
        <f t="shared" si="47"/>
        <v>1181.1111111111111</v>
      </c>
      <c r="R160">
        <f t="shared" si="47"/>
        <v>484.5</v>
      </c>
      <c r="S160">
        <f t="shared" si="47"/>
        <v>375.88888888888891</v>
      </c>
      <c r="T160">
        <f t="shared" si="47"/>
        <v>295.88888888888891</v>
      </c>
      <c r="W160">
        <v>153</v>
      </c>
      <c r="X160">
        <v>9324</v>
      </c>
      <c r="Y160">
        <v>1785</v>
      </c>
      <c r="Z160">
        <v>535</v>
      </c>
      <c r="AA160">
        <v>8</v>
      </c>
      <c r="AB160">
        <v>147</v>
      </c>
      <c r="AC160">
        <v>10147</v>
      </c>
      <c r="AD160">
        <v>1632</v>
      </c>
      <c r="AE160">
        <v>1010</v>
      </c>
      <c r="AF160">
        <v>11</v>
      </c>
    </row>
    <row r="161" spans="1:33" x14ac:dyDescent="0.3">
      <c r="A161" s="1" t="s">
        <v>102</v>
      </c>
      <c r="B161">
        <v>134</v>
      </c>
      <c r="C161">
        <v>2</v>
      </c>
      <c r="D161">
        <v>132</v>
      </c>
      <c r="E161">
        <v>133</v>
      </c>
      <c r="F161">
        <v>137</v>
      </c>
      <c r="G161">
        <v>133</v>
      </c>
      <c r="W161">
        <v>151</v>
      </c>
      <c r="X161">
        <v>7552</v>
      </c>
      <c r="Y161">
        <v>1725</v>
      </c>
      <c r="Z161">
        <v>228</v>
      </c>
      <c r="AA161">
        <v>9</v>
      </c>
      <c r="AB161">
        <v>151</v>
      </c>
      <c r="AC161">
        <v>9490</v>
      </c>
      <c r="AD161">
        <v>2305</v>
      </c>
      <c r="AE161">
        <v>428</v>
      </c>
      <c r="AF161">
        <v>8</v>
      </c>
    </row>
    <row r="163" spans="1:33" x14ac:dyDescent="0.3">
      <c r="A163" t="s">
        <v>146</v>
      </c>
      <c r="J163" t="s">
        <v>220</v>
      </c>
      <c r="K163" s="23" t="s">
        <v>130</v>
      </c>
      <c r="L163" s="23"/>
      <c r="M163" s="23"/>
      <c r="N163" s="23"/>
      <c r="O163" s="23"/>
      <c r="P163" s="23" t="s">
        <v>104</v>
      </c>
      <c r="Q163" s="23"/>
      <c r="R163" s="23"/>
      <c r="S163" s="23"/>
      <c r="T163" s="23"/>
    </row>
    <row r="164" spans="1:33" x14ac:dyDescent="0.3">
      <c r="A164" s="1" t="s">
        <v>0</v>
      </c>
      <c r="B164" s="1" t="s">
        <v>1</v>
      </c>
      <c r="C164" s="1" t="s">
        <v>2</v>
      </c>
      <c r="D164" s="1" t="s">
        <v>3</v>
      </c>
      <c r="E164" s="1" t="s">
        <v>4</v>
      </c>
      <c r="F164" s="1" t="s">
        <v>5</v>
      </c>
      <c r="G164" s="1" t="s">
        <v>6</v>
      </c>
      <c r="K164" t="s">
        <v>105</v>
      </c>
      <c r="L164" t="s">
        <v>106</v>
      </c>
      <c r="M164" t="s">
        <v>107</v>
      </c>
      <c r="N164" t="s">
        <v>108</v>
      </c>
      <c r="O164" t="s">
        <v>109</v>
      </c>
      <c r="P164" t="s">
        <v>105</v>
      </c>
      <c r="Q164" t="s">
        <v>106</v>
      </c>
      <c r="R164" t="s">
        <v>107</v>
      </c>
      <c r="S164" t="s">
        <v>108</v>
      </c>
      <c r="T164" t="s">
        <v>109</v>
      </c>
      <c r="W164">
        <v>147</v>
      </c>
      <c r="X164">
        <v>6476</v>
      </c>
      <c r="Y164">
        <v>1320</v>
      </c>
      <c r="Z164">
        <v>839</v>
      </c>
      <c r="AA164">
        <v>9</v>
      </c>
      <c r="AB164">
        <v>150</v>
      </c>
      <c r="AC164">
        <v>8678</v>
      </c>
      <c r="AD164">
        <v>1804</v>
      </c>
      <c r="AE164">
        <v>529</v>
      </c>
      <c r="AF164">
        <v>8</v>
      </c>
    </row>
    <row r="165" spans="1:33" x14ac:dyDescent="0.3">
      <c r="A165" s="1" t="s">
        <v>7</v>
      </c>
      <c r="B165">
        <v>125</v>
      </c>
      <c r="C165">
        <v>4</v>
      </c>
      <c r="D165">
        <v>122</v>
      </c>
      <c r="E165">
        <v>120</v>
      </c>
      <c r="F165">
        <v>129</v>
      </c>
      <c r="G165">
        <v>127</v>
      </c>
      <c r="J165" t="s">
        <v>1</v>
      </c>
      <c r="K165" s="14">
        <f>AVERAGE(W228:W233)</f>
        <v>149.83333333333334</v>
      </c>
      <c r="L165">
        <f t="shared" ref="L165:T165" si="48">AVERAGE(X228:X233)</f>
        <v>6555.166666666667</v>
      </c>
      <c r="M165">
        <f t="shared" si="48"/>
        <v>3164.5</v>
      </c>
      <c r="N165">
        <f t="shared" si="48"/>
        <v>1442.3333333333333</v>
      </c>
      <c r="O165">
        <f t="shared" si="48"/>
        <v>41.666666666666664</v>
      </c>
      <c r="P165" s="14">
        <f t="shared" si="48"/>
        <v>146.83333333333334</v>
      </c>
      <c r="Q165">
        <f t="shared" si="48"/>
        <v>4236</v>
      </c>
      <c r="R165">
        <f t="shared" si="48"/>
        <v>3394.6666666666665</v>
      </c>
      <c r="S165">
        <f t="shared" si="48"/>
        <v>591.83333333333337</v>
      </c>
      <c r="T165">
        <f t="shared" si="48"/>
        <v>310.33333333333331</v>
      </c>
      <c r="W165">
        <v>149</v>
      </c>
      <c r="X165">
        <v>7359</v>
      </c>
      <c r="Y165">
        <v>1905</v>
      </c>
      <c r="Z165">
        <v>724</v>
      </c>
      <c r="AA165">
        <v>9</v>
      </c>
      <c r="AB165">
        <v>145</v>
      </c>
      <c r="AC165">
        <v>8635</v>
      </c>
      <c r="AD165">
        <v>1954</v>
      </c>
      <c r="AE165">
        <v>765</v>
      </c>
      <c r="AF165">
        <v>19</v>
      </c>
    </row>
    <row r="166" spans="1:33" x14ac:dyDescent="0.3">
      <c r="A166" s="1" t="s">
        <v>8</v>
      </c>
      <c r="B166">
        <v>128</v>
      </c>
      <c r="C166">
        <v>6</v>
      </c>
      <c r="D166">
        <v>123</v>
      </c>
      <c r="E166">
        <v>123</v>
      </c>
      <c r="F166">
        <v>132</v>
      </c>
      <c r="G166">
        <v>135</v>
      </c>
      <c r="J166" t="s">
        <v>111</v>
      </c>
      <c r="K166" s="14">
        <f>AVEDEV(W228:W233)</f>
        <v>1.1666666666666667</v>
      </c>
      <c r="L166">
        <f t="shared" ref="L166:T166" si="49">AVEDEV(X228:X233)</f>
        <v>447.55555555555566</v>
      </c>
      <c r="M166">
        <f t="shared" si="49"/>
        <v>226.66666666666666</v>
      </c>
      <c r="N166">
        <f t="shared" si="49"/>
        <v>187.88888888888891</v>
      </c>
      <c r="O166">
        <f t="shared" si="49"/>
        <v>54.777777777777779</v>
      </c>
      <c r="P166" s="14">
        <f t="shared" si="49"/>
        <v>1.5555555555555525</v>
      </c>
      <c r="Q166">
        <f t="shared" si="49"/>
        <v>1139.6666666666667</v>
      </c>
      <c r="R166">
        <f t="shared" si="49"/>
        <v>489</v>
      </c>
      <c r="S166">
        <f t="shared" si="49"/>
        <v>459.77777777777783</v>
      </c>
      <c r="T166">
        <f t="shared" si="49"/>
        <v>278.4444444444444</v>
      </c>
      <c r="W166">
        <v>151</v>
      </c>
      <c r="X166">
        <v>7254</v>
      </c>
      <c r="Y166">
        <v>2034</v>
      </c>
      <c r="Z166">
        <v>820</v>
      </c>
      <c r="AA166">
        <v>8</v>
      </c>
      <c r="AB166">
        <v>144</v>
      </c>
      <c r="AC166">
        <v>8403</v>
      </c>
      <c r="AD166">
        <v>1362</v>
      </c>
      <c r="AE166">
        <v>337</v>
      </c>
      <c r="AF166">
        <v>25</v>
      </c>
    </row>
    <row r="167" spans="1:33" x14ac:dyDescent="0.3">
      <c r="A167" s="1" t="s">
        <v>9</v>
      </c>
      <c r="B167">
        <v>134</v>
      </c>
      <c r="C167">
        <v>5</v>
      </c>
      <c r="D167">
        <v>131</v>
      </c>
      <c r="E167">
        <v>129</v>
      </c>
      <c r="F167">
        <v>139</v>
      </c>
      <c r="G167">
        <v>138</v>
      </c>
      <c r="W167">
        <v>147</v>
      </c>
      <c r="X167">
        <v>6006</v>
      </c>
      <c r="Y167">
        <v>1357</v>
      </c>
      <c r="Z167">
        <v>576</v>
      </c>
      <c r="AA167">
        <v>8</v>
      </c>
      <c r="AB167">
        <v>145</v>
      </c>
      <c r="AC167">
        <v>10276</v>
      </c>
      <c r="AD167">
        <v>1371</v>
      </c>
      <c r="AE167">
        <v>456</v>
      </c>
      <c r="AF167">
        <v>9</v>
      </c>
      <c r="AG167">
        <v>9</v>
      </c>
    </row>
    <row r="168" spans="1:33" x14ac:dyDescent="0.3">
      <c r="A168" s="1" t="s">
        <v>10</v>
      </c>
      <c r="B168">
        <v>128</v>
      </c>
      <c r="C168">
        <v>4</v>
      </c>
      <c r="D168">
        <v>127</v>
      </c>
      <c r="E168">
        <v>124</v>
      </c>
      <c r="F168">
        <v>133</v>
      </c>
      <c r="G168">
        <v>126</v>
      </c>
      <c r="W168">
        <v>146</v>
      </c>
      <c r="X168">
        <v>7308</v>
      </c>
      <c r="Y168">
        <v>1984</v>
      </c>
      <c r="Z168">
        <v>891</v>
      </c>
      <c r="AA168">
        <v>8</v>
      </c>
      <c r="AB168">
        <v>144</v>
      </c>
      <c r="AC168">
        <v>9733</v>
      </c>
      <c r="AD168">
        <v>1882</v>
      </c>
      <c r="AE168">
        <v>899</v>
      </c>
      <c r="AF168">
        <v>11</v>
      </c>
    </row>
    <row r="169" spans="1:33" x14ac:dyDescent="0.3">
      <c r="A169" s="1" t="s">
        <v>11</v>
      </c>
      <c r="B169">
        <v>129</v>
      </c>
      <c r="C169">
        <v>3</v>
      </c>
      <c r="D169">
        <v>127</v>
      </c>
      <c r="E169">
        <v>127</v>
      </c>
      <c r="F169">
        <v>134</v>
      </c>
      <c r="G169">
        <v>130</v>
      </c>
      <c r="J169" t="s">
        <v>217</v>
      </c>
      <c r="K169" s="23" t="s">
        <v>130</v>
      </c>
      <c r="L169" s="23"/>
      <c r="M169" s="23"/>
      <c r="N169" s="23"/>
      <c r="O169" s="23"/>
      <c r="P169" s="23" t="s">
        <v>104</v>
      </c>
      <c r="Q169" s="23"/>
      <c r="R169" s="23"/>
      <c r="S169" s="23"/>
      <c r="T169" s="23"/>
      <c r="W169">
        <v>144</v>
      </c>
      <c r="X169">
        <v>6676</v>
      </c>
      <c r="Y169">
        <v>1957</v>
      </c>
      <c r="Z169">
        <v>548</v>
      </c>
      <c r="AA169">
        <v>8</v>
      </c>
      <c r="AB169">
        <v>148</v>
      </c>
      <c r="AC169">
        <v>8952</v>
      </c>
      <c r="AD169">
        <v>2563</v>
      </c>
      <c r="AE169">
        <v>334</v>
      </c>
      <c r="AF169">
        <v>7</v>
      </c>
    </row>
    <row r="170" spans="1:33" x14ac:dyDescent="0.3">
      <c r="A170" s="1" t="s">
        <v>12</v>
      </c>
      <c r="B170">
        <v>131</v>
      </c>
      <c r="C170">
        <v>3</v>
      </c>
      <c r="D170">
        <v>130</v>
      </c>
      <c r="E170">
        <v>129</v>
      </c>
      <c r="F170">
        <v>135</v>
      </c>
      <c r="G170">
        <v>129</v>
      </c>
      <c r="K170" t="s">
        <v>105</v>
      </c>
      <c r="L170" t="s">
        <v>106</v>
      </c>
      <c r="M170" t="s">
        <v>107</v>
      </c>
      <c r="N170" t="s">
        <v>108</v>
      </c>
      <c r="O170" t="s">
        <v>109</v>
      </c>
      <c r="P170" t="s">
        <v>105</v>
      </c>
      <c r="Q170" t="s">
        <v>106</v>
      </c>
      <c r="R170" t="s">
        <v>107</v>
      </c>
      <c r="S170" t="s">
        <v>108</v>
      </c>
      <c r="T170" t="s">
        <v>109</v>
      </c>
    </row>
    <row r="171" spans="1:33" x14ac:dyDescent="0.3">
      <c r="A171" s="1" t="s">
        <v>13</v>
      </c>
      <c r="B171">
        <v>126</v>
      </c>
      <c r="C171">
        <v>4</v>
      </c>
      <c r="D171">
        <v>121</v>
      </c>
      <c r="E171">
        <v>126</v>
      </c>
      <c r="F171">
        <v>129</v>
      </c>
      <c r="G171">
        <v>129</v>
      </c>
      <c r="J171" t="s">
        <v>1</v>
      </c>
      <c r="K171" s="14">
        <f>AVERAGE(W236:W241)</f>
        <v>150.83333333333334</v>
      </c>
      <c r="L171">
        <f t="shared" ref="L171:T171" si="50">AVERAGE(X236:X241)</f>
        <v>6514.333333333333</v>
      </c>
      <c r="M171">
        <f t="shared" si="50"/>
        <v>3229.6666666666665</v>
      </c>
      <c r="N171">
        <f t="shared" si="50"/>
        <v>1317.8333333333333</v>
      </c>
      <c r="O171">
        <f t="shared" si="50"/>
        <v>61.666666666666664</v>
      </c>
      <c r="P171" s="14">
        <f t="shared" si="50"/>
        <v>147.33333333333334</v>
      </c>
      <c r="Q171">
        <f t="shared" si="50"/>
        <v>3380.1666666666665</v>
      </c>
      <c r="R171">
        <f t="shared" si="50"/>
        <v>3590.5</v>
      </c>
      <c r="S171">
        <f t="shared" si="50"/>
        <v>601.33333333333337</v>
      </c>
      <c r="T171">
        <f t="shared" si="50"/>
        <v>442.5</v>
      </c>
    </row>
    <row r="172" spans="1:33" x14ac:dyDescent="0.3">
      <c r="A172" s="1" t="s">
        <v>14</v>
      </c>
      <c r="B172">
        <v>122</v>
      </c>
      <c r="C172">
        <v>2</v>
      </c>
      <c r="D172">
        <v>119</v>
      </c>
      <c r="E172">
        <v>122</v>
      </c>
      <c r="F172">
        <v>125</v>
      </c>
      <c r="G172">
        <v>121</v>
      </c>
      <c r="J172" t="s">
        <v>111</v>
      </c>
      <c r="K172" s="14">
        <f>AVEDEV(W236:W241)</f>
        <v>1.1666666666666667</v>
      </c>
      <c r="L172">
        <f t="shared" ref="L172:T172" si="51">AVEDEV(X236:X241)</f>
        <v>479.33333333333331</v>
      </c>
      <c r="M172">
        <f t="shared" si="51"/>
        <v>199.33333333333334</v>
      </c>
      <c r="N172">
        <f t="shared" si="51"/>
        <v>236.16666666666666</v>
      </c>
      <c r="O172">
        <f t="shared" si="51"/>
        <v>85.444444444444443</v>
      </c>
      <c r="P172" s="14">
        <f t="shared" si="51"/>
        <v>2</v>
      </c>
      <c r="Q172">
        <f t="shared" si="51"/>
        <v>918.44444444444468</v>
      </c>
      <c r="R172">
        <f t="shared" si="51"/>
        <v>533.83333333333337</v>
      </c>
      <c r="S172">
        <f t="shared" si="51"/>
        <v>456.77777777777783</v>
      </c>
      <c r="T172">
        <f t="shared" si="51"/>
        <v>333.66666666666669</v>
      </c>
      <c r="W172">
        <v>154</v>
      </c>
      <c r="X172">
        <v>6774</v>
      </c>
      <c r="Y172">
        <v>1506</v>
      </c>
      <c r="Z172">
        <v>960</v>
      </c>
      <c r="AA172">
        <v>9</v>
      </c>
      <c r="AB172">
        <v>151</v>
      </c>
      <c r="AC172">
        <v>8046</v>
      </c>
      <c r="AD172">
        <v>1904</v>
      </c>
      <c r="AE172">
        <v>327</v>
      </c>
      <c r="AF172">
        <v>8</v>
      </c>
    </row>
    <row r="173" spans="1:33" x14ac:dyDescent="0.3">
      <c r="A173" s="1" t="s">
        <v>15</v>
      </c>
      <c r="B173">
        <v>120</v>
      </c>
      <c r="C173">
        <v>6</v>
      </c>
      <c r="D173">
        <v>119</v>
      </c>
      <c r="E173">
        <v>128</v>
      </c>
      <c r="F173">
        <v>120</v>
      </c>
      <c r="G173">
        <v>114</v>
      </c>
      <c r="W173">
        <v>154</v>
      </c>
      <c r="X173">
        <v>7162</v>
      </c>
      <c r="Y173">
        <v>2181</v>
      </c>
      <c r="Z173">
        <v>893</v>
      </c>
      <c r="AA173">
        <v>9</v>
      </c>
      <c r="AB173">
        <v>149</v>
      </c>
      <c r="AC173">
        <v>8266</v>
      </c>
      <c r="AD173">
        <v>2566</v>
      </c>
      <c r="AE173">
        <v>799</v>
      </c>
      <c r="AF173">
        <v>33</v>
      </c>
    </row>
    <row r="174" spans="1:33" x14ac:dyDescent="0.3">
      <c r="A174" s="1" t="s">
        <v>16</v>
      </c>
      <c r="B174">
        <v>121</v>
      </c>
      <c r="C174">
        <v>2</v>
      </c>
      <c r="D174">
        <v>118</v>
      </c>
      <c r="E174">
        <v>123</v>
      </c>
      <c r="F174">
        <v>123</v>
      </c>
      <c r="G174">
        <v>121</v>
      </c>
      <c r="W174">
        <v>155</v>
      </c>
      <c r="X174">
        <v>7146</v>
      </c>
      <c r="Y174">
        <v>2366</v>
      </c>
      <c r="Z174">
        <v>1130</v>
      </c>
      <c r="AA174">
        <v>7</v>
      </c>
      <c r="AB174">
        <v>149</v>
      </c>
      <c r="AC174">
        <v>7800</v>
      </c>
      <c r="AD174">
        <v>1763</v>
      </c>
      <c r="AE174">
        <v>230</v>
      </c>
      <c r="AF174">
        <v>53</v>
      </c>
    </row>
    <row r="175" spans="1:33" x14ac:dyDescent="0.3">
      <c r="A175" s="1" t="s">
        <v>17</v>
      </c>
      <c r="B175">
        <v>122</v>
      </c>
      <c r="C175">
        <v>3</v>
      </c>
      <c r="D175">
        <v>126</v>
      </c>
      <c r="E175">
        <v>124</v>
      </c>
      <c r="F175">
        <v>122</v>
      </c>
      <c r="G175">
        <v>118</v>
      </c>
      <c r="J175" t="s">
        <v>222</v>
      </c>
      <c r="K175" s="23" t="s">
        <v>130</v>
      </c>
      <c r="L175" s="23"/>
      <c r="M175" s="23"/>
      <c r="N175" s="23"/>
      <c r="O175" s="23"/>
      <c r="P175" s="23" t="s">
        <v>104</v>
      </c>
      <c r="Q175" s="23"/>
      <c r="R175" s="23"/>
      <c r="S175" s="23"/>
      <c r="T175" s="23"/>
      <c r="W175">
        <v>152</v>
      </c>
      <c r="X175">
        <v>6509</v>
      </c>
      <c r="Y175">
        <v>1547</v>
      </c>
      <c r="Z175">
        <v>707</v>
      </c>
      <c r="AA175">
        <v>8</v>
      </c>
      <c r="AB175">
        <v>147</v>
      </c>
      <c r="AC175">
        <v>9681</v>
      </c>
      <c r="AD175">
        <v>1818</v>
      </c>
      <c r="AE175">
        <v>328</v>
      </c>
      <c r="AF175">
        <v>8</v>
      </c>
    </row>
    <row r="176" spans="1:33" x14ac:dyDescent="0.3">
      <c r="A176" s="1" t="s">
        <v>18</v>
      </c>
      <c r="B176">
        <v>131</v>
      </c>
      <c r="C176">
        <v>4</v>
      </c>
      <c r="D176">
        <v>126</v>
      </c>
      <c r="E176">
        <v>132</v>
      </c>
      <c r="F176">
        <v>136</v>
      </c>
      <c r="G176">
        <v>131</v>
      </c>
      <c r="K176" t="s">
        <v>105</v>
      </c>
      <c r="L176" t="s">
        <v>106</v>
      </c>
      <c r="M176" t="s">
        <v>107</v>
      </c>
      <c r="N176" t="s">
        <v>108</v>
      </c>
      <c r="O176" t="s">
        <v>109</v>
      </c>
      <c r="P176" t="s">
        <v>105</v>
      </c>
      <c r="Q176" t="s">
        <v>106</v>
      </c>
      <c r="R176" t="s">
        <v>107</v>
      </c>
      <c r="S176" t="s">
        <v>108</v>
      </c>
      <c r="T176" t="s">
        <v>109</v>
      </c>
      <c r="W176">
        <v>151</v>
      </c>
      <c r="X176">
        <v>7438</v>
      </c>
      <c r="Y176">
        <v>2313</v>
      </c>
      <c r="Z176">
        <v>1025</v>
      </c>
      <c r="AA176">
        <v>7</v>
      </c>
      <c r="AB176">
        <v>148</v>
      </c>
      <c r="AC176">
        <v>9004</v>
      </c>
      <c r="AD176">
        <v>2328</v>
      </c>
      <c r="AE176">
        <v>834</v>
      </c>
      <c r="AF176">
        <v>16</v>
      </c>
    </row>
    <row r="177" spans="1:32" x14ac:dyDescent="0.3">
      <c r="A177" s="1" t="s">
        <v>19</v>
      </c>
      <c r="B177">
        <v>132</v>
      </c>
      <c r="C177">
        <v>1</v>
      </c>
      <c r="D177">
        <v>132</v>
      </c>
      <c r="E177">
        <v>130</v>
      </c>
      <c r="F177">
        <v>132</v>
      </c>
      <c r="G177">
        <v>132</v>
      </c>
      <c r="J177" t="s">
        <v>1</v>
      </c>
      <c r="K177" s="14">
        <f>AVERAGE(W244:W249)</f>
        <v>155.16666666666666</v>
      </c>
      <c r="L177">
        <f t="shared" ref="L177:T177" si="52">AVERAGE(X244:X249)</f>
        <v>6803.833333333333</v>
      </c>
      <c r="M177">
        <f t="shared" si="52"/>
        <v>3268</v>
      </c>
      <c r="N177">
        <f t="shared" si="52"/>
        <v>1234.1666666666667</v>
      </c>
      <c r="O177">
        <f t="shared" si="52"/>
        <v>70.5</v>
      </c>
      <c r="P177" s="14">
        <f t="shared" si="52"/>
        <v>147.33333333333334</v>
      </c>
      <c r="Q177">
        <f t="shared" si="52"/>
        <v>2951.8333333333335</v>
      </c>
      <c r="R177">
        <f t="shared" si="52"/>
        <v>3525.6666666666665</v>
      </c>
      <c r="S177">
        <f t="shared" si="52"/>
        <v>664.83333333333337</v>
      </c>
      <c r="T177">
        <f t="shared" si="52"/>
        <v>511.66666666666669</v>
      </c>
      <c r="W177">
        <v>148</v>
      </c>
      <c r="X177">
        <v>6706</v>
      </c>
      <c r="Y177">
        <v>2272</v>
      </c>
      <c r="Z177">
        <v>726</v>
      </c>
      <c r="AA177">
        <v>8</v>
      </c>
      <c r="AB177">
        <v>151</v>
      </c>
      <c r="AC177">
        <v>8519</v>
      </c>
      <c r="AD177">
        <v>3199</v>
      </c>
      <c r="AE177">
        <v>270</v>
      </c>
      <c r="AF177">
        <v>7</v>
      </c>
    </row>
    <row r="178" spans="1:32" x14ac:dyDescent="0.3">
      <c r="A178" s="1" t="s">
        <v>20</v>
      </c>
      <c r="B178">
        <v>187</v>
      </c>
      <c r="C178">
        <v>8</v>
      </c>
      <c r="D178">
        <v>189</v>
      </c>
      <c r="E178">
        <v>176</v>
      </c>
      <c r="F178">
        <v>190</v>
      </c>
      <c r="G178">
        <v>194</v>
      </c>
      <c r="J178" t="s">
        <v>111</v>
      </c>
      <c r="K178" s="14">
        <f>AVEDEV(W244:W249)</f>
        <v>1.5</v>
      </c>
      <c r="L178">
        <f t="shared" ref="L178:T178" si="53">AVEDEV(X244:X249)</f>
        <v>382.5</v>
      </c>
      <c r="M178">
        <f t="shared" si="53"/>
        <v>199</v>
      </c>
      <c r="N178">
        <f t="shared" si="53"/>
        <v>175.5</v>
      </c>
      <c r="O178">
        <f t="shared" si="53"/>
        <v>95.5</v>
      </c>
      <c r="P178" s="14">
        <f t="shared" si="53"/>
        <v>6.333333333333333</v>
      </c>
      <c r="Q178">
        <f t="shared" si="53"/>
        <v>779.16666666666663</v>
      </c>
      <c r="R178">
        <f t="shared" si="53"/>
        <v>735</v>
      </c>
      <c r="S178">
        <f t="shared" si="53"/>
        <v>497.11111111111114</v>
      </c>
      <c r="T178">
        <f t="shared" si="53"/>
        <v>349</v>
      </c>
    </row>
    <row r="179" spans="1:32" x14ac:dyDescent="0.3">
      <c r="A179" s="1" t="s">
        <v>21</v>
      </c>
      <c r="B179">
        <v>1289</v>
      </c>
      <c r="C179">
        <v>153</v>
      </c>
      <c r="D179">
        <v>1141</v>
      </c>
      <c r="E179">
        <v>1375</v>
      </c>
      <c r="F179">
        <v>1460</v>
      </c>
      <c r="G179">
        <v>1180</v>
      </c>
    </row>
    <row r="180" spans="1:32" x14ac:dyDescent="0.3">
      <c r="A180" s="1" t="s">
        <v>22</v>
      </c>
      <c r="B180">
        <v>6</v>
      </c>
      <c r="C180">
        <v>1</v>
      </c>
      <c r="D180">
        <v>5</v>
      </c>
      <c r="E180">
        <v>7</v>
      </c>
      <c r="F180">
        <v>8</v>
      </c>
      <c r="G180">
        <v>6</v>
      </c>
      <c r="W180">
        <v>158</v>
      </c>
      <c r="X180">
        <v>7419</v>
      </c>
      <c r="Y180">
        <v>2062</v>
      </c>
      <c r="Z180">
        <v>1280</v>
      </c>
      <c r="AA180">
        <v>10</v>
      </c>
      <c r="AB180">
        <v>157</v>
      </c>
      <c r="AC180">
        <v>7638</v>
      </c>
      <c r="AD180">
        <v>2181</v>
      </c>
      <c r="AE180">
        <v>245</v>
      </c>
      <c r="AF180">
        <v>9</v>
      </c>
    </row>
    <row r="181" spans="1:32" x14ac:dyDescent="0.3">
      <c r="A181" s="1" t="s">
        <v>23</v>
      </c>
      <c r="B181">
        <v>5</v>
      </c>
      <c r="C181">
        <v>1</v>
      </c>
      <c r="D181">
        <v>7</v>
      </c>
      <c r="E181">
        <v>6</v>
      </c>
      <c r="F181">
        <v>4</v>
      </c>
      <c r="G181">
        <v>5</v>
      </c>
      <c r="W181">
        <v>158</v>
      </c>
      <c r="X181">
        <v>7611</v>
      </c>
      <c r="Y181">
        <v>2605</v>
      </c>
      <c r="Z181">
        <v>1140</v>
      </c>
      <c r="AA181">
        <v>9</v>
      </c>
      <c r="AB181">
        <v>153</v>
      </c>
      <c r="AC181">
        <v>7807</v>
      </c>
      <c r="AD181">
        <v>2619</v>
      </c>
      <c r="AE181">
        <v>1050</v>
      </c>
      <c r="AF181">
        <v>58</v>
      </c>
    </row>
    <row r="182" spans="1:32" x14ac:dyDescent="0.3">
      <c r="A182" s="1" t="s">
        <v>24</v>
      </c>
      <c r="B182">
        <v>12</v>
      </c>
      <c r="C182">
        <v>1</v>
      </c>
      <c r="D182">
        <v>10</v>
      </c>
      <c r="E182">
        <v>11</v>
      </c>
      <c r="F182">
        <v>13</v>
      </c>
      <c r="G182">
        <v>12</v>
      </c>
      <c r="W182">
        <v>156</v>
      </c>
      <c r="X182">
        <v>7535</v>
      </c>
      <c r="Y182">
        <v>2621</v>
      </c>
      <c r="Z182">
        <v>1340</v>
      </c>
      <c r="AA182">
        <v>9</v>
      </c>
      <c r="AB182">
        <v>153</v>
      </c>
      <c r="AC182">
        <v>6495</v>
      </c>
      <c r="AD182">
        <v>1967</v>
      </c>
      <c r="AE182">
        <v>168</v>
      </c>
      <c r="AF182">
        <v>85</v>
      </c>
    </row>
    <row r="183" spans="1:32" x14ac:dyDescent="0.3">
      <c r="A183" s="1" t="s">
        <v>25</v>
      </c>
      <c r="B183">
        <v>164</v>
      </c>
      <c r="C183">
        <v>3</v>
      </c>
      <c r="D183">
        <v>162</v>
      </c>
      <c r="E183">
        <v>162</v>
      </c>
      <c r="F183">
        <v>169</v>
      </c>
      <c r="G183">
        <v>162</v>
      </c>
      <c r="W183">
        <v>156</v>
      </c>
      <c r="X183">
        <v>6954</v>
      </c>
      <c r="Y183">
        <v>1773</v>
      </c>
      <c r="Z183">
        <v>853</v>
      </c>
      <c r="AA183">
        <v>9</v>
      </c>
      <c r="AB183">
        <v>151</v>
      </c>
      <c r="AC183">
        <v>8193</v>
      </c>
      <c r="AD183">
        <v>1825</v>
      </c>
      <c r="AE183">
        <v>288</v>
      </c>
      <c r="AF183">
        <v>10</v>
      </c>
    </row>
    <row r="184" spans="1:32" x14ac:dyDescent="0.3">
      <c r="A184" s="1" t="s">
        <v>26</v>
      </c>
      <c r="B184">
        <v>1647</v>
      </c>
      <c r="C184">
        <v>125</v>
      </c>
      <c r="D184">
        <v>1581</v>
      </c>
      <c r="E184">
        <v>1539</v>
      </c>
      <c r="F184">
        <v>1822</v>
      </c>
      <c r="G184">
        <v>1646</v>
      </c>
      <c r="W184">
        <v>155</v>
      </c>
      <c r="X184">
        <v>7468</v>
      </c>
      <c r="Y184">
        <v>2386</v>
      </c>
      <c r="Z184">
        <v>1116</v>
      </c>
      <c r="AA184">
        <v>9</v>
      </c>
      <c r="AB184">
        <v>153</v>
      </c>
      <c r="AC184">
        <v>8500</v>
      </c>
      <c r="AD184">
        <v>2503</v>
      </c>
      <c r="AE184">
        <v>852</v>
      </c>
      <c r="AF184">
        <v>19</v>
      </c>
    </row>
    <row r="185" spans="1:32" x14ac:dyDescent="0.3">
      <c r="A185" s="1" t="s">
        <v>27</v>
      </c>
      <c r="B185">
        <v>16</v>
      </c>
      <c r="C185">
        <v>5</v>
      </c>
      <c r="D185">
        <v>11</v>
      </c>
      <c r="E185">
        <v>13</v>
      </c>
      <c r="F185">
        <v>20</v>
      </c>
      <c r="G185">
        <v>21</v>
      </c>
      <c r="W185">
        <v>154</v>
      </c>
      <c r="X185">
        <v>7072</v>
      </c>
      <c r="Y185">
        <v>2527</v>
      </c>
      <c r="Z185">
        <v>894</v>
      </c>
      <c r="AA185">
        <v>9</v>
      </c>
      <c r="AB185">
        <v>160</v>
      </c>
      <c r="AC185">
        <v>8269</v>
      </c>
      <c r="AD185">
        <v>3385</v>
      </c>
      <c r="AE185">
        <v>326</v>
      </c>
      <c r="AF185">
        <v>7</v>
      </c>
    </row>
    <row r="186" spans="1:32" x14ac:dyDescent="0.3">
      <c r="A186" s="1" t="s">
        <v>28</v>
      </c>
      <c r="B186">
        <v>11</v>
      </c>
      <c r="C186">
        <v>6</v>
      </c>
      <c r="D186">
        <v>20</v>
      </c>
      <c r="E186">
        <v>7</v>
      </c>
      <c r="F186">
        <v>6</v>
      </c>
      <c r="G186">
        <v>9</v>
      </c>
    </row>
    <row r="187" spans="1:32" x14ac:dyDescent="0.3">
      <c r="A187" s="1" t="s">
        <v>29</v>
      </c>
      <c r="B187">
        <v>13</v>
      </c>
      <c r="C187">
        <v>3</v>
      </c>
      <c r="D187">
        <v>10</v>
      </c>
      <c r="E187">
        <v>11</v>
      </c>
      <c r="F187">
        <v>15</v>
      </c>
      <c r="G187">
        <v>16</v>
      </c>
    </row>
    <row r="188" spans="1:32" x14ac:dyDescent="0.3">
      <c r="A188" s="1" t="s">
        <v>30</v>
      </c>
      <c r="B188">
        <v>121</v>
      </c>
      <c r="C188">
        <v>5</v>
      </c>
      <c r="D188">
        <v>115</v>
      </c>
      <c r="E188">
        <v>126</v>
      </c>
      <c r="F188">
        <v>126</v>
      </c>
      <c r="G188">
        <v>117</v>
      </c>
      <c r="W188">
        <v>161</v>
      </c>
      <c r="X188">
        <v>7774</v>
      </c>
      <c r="Y188">
        <v>2953</v>
      </c>
      <c r="Z188">
        <v>1443</v>
      </c>
      <c r="AA188">
        <v>10</v>
      </c>
      <c r="AB188">
        <v>161</v>
      </c>
      <c r="AC188">
        <v>7362</v>
      </c>
      <c r="AD188">
        <v>2762</v>
      </c>
      <c r="AE188">
        <v>167</v>
      </c>
      <c r="AF188">
        <v>10</v>
      </c>
    </row>
    <row r="189" spans="1:32" x14ac:dyDescent="0.3">
      <c r="A189" s="1" t="s">
        <v>31</v>
      </c>
      <c r="B189">
        <v>132</v>
      </c>
      <c r="C189">
        <v>3</v>
      </c>
      <c r="D189">
        <v>129</v>
      </c>
      <c r="E189">
        <v>129</v>
      </c>
      <c r="F189">
        <v>136</v>
      </c>
      <c r="G189">
        <v>132</v>
      </c>
      <c r="W189">
        <v>162</v>
      </c>
      <c r="X189">
        <v>7866</v>
      </c>
      <c r="Y189">
        <v>3360</v>
      </c>
      <c r="Z189">
        <v>1270</v>
      </c>
      <c r="AA189">
        <v>11</v>
      </c>
      <c r="AB189">
        <v>157</v>
      </c>
      <c r="AC189">
        <v>7636</v>
      </c>
      <c r="AD189">
        <v>3403</v>
      </c>
      <c r="AE189">
        <v>1200</v>
      </c>
      <c r="AF189">
        <v>126</v>
      </c>
    </row>
    <row r="190" spans="1:32" x14ac:dyDescent="0.3">
      <c r="A190" s="1" t="s">
        <v>32</v>
      </c>
      <c r="B190">
        <v>199</v>
      </c>
      <c r="C190">
        <v>11</v>
      </c>
      <c r="D190">
        <v>196</v>
      </c>
      <c r="E190">
        <v>187</v>
      </c>
      <c r="F190">
        <v>200</v>
      </c>
      <c r="G190">
        <v>213</v>
      </c>
      <c r="W190">
        <v>163</v>
      </c>
      <c r="X190">
        <v>7514</v>
      </c>
      <c r="Y190">
        <v>3100</v>
      </c>
      <c r="Z190">
        <v>1522</v>
      </c>
      <c r="AA190">
        <v>10</v>
      </c>
      <c r="AB190">
        <v>158</v>
      </c>
      <c r="AC190">
        <v>4986</v>
      </c>
      <c r="AD190">
        <v>2569</v>
      </c>
      <c r="AE190">
        <v>109</v>
      </c>
      <c r="AF190">
        <v>178</v>
      </c>
    </row>
    <row r="191" spans="1:32" x14ac:dyDescent="0.3">
      <c r="A191" s="1" t="s">
        <v>33</v>
      </c>
      <c r="B191">
        <v>934</v>
      </c>
      <c r="C191">
        <v>51</v>
      </c>
      <c r="D191">
        <v>868</v>
      </c>
      <c r="E191">
        <v>943</v>
      </c>
      <c r="F191">
        <v>991</v>
      </c>
      <c r="G191">
        <v>933</v>
      </c>
      <c r="W191">
        <v>160</v>
      </c>
      <c r="X191">
        <v>7281</v>
      </c>
      <c r="Y191">
        <v>2515</v>
      </c>
      <c r="Z191">
        <v>1013</v>
      </c>
      <c r="AA191">
        <v>10</v>
      </c>
      <c r="AB191">
        <v>156</v>
      </c>
      <c r="AC191">
        <v>8368</v>
      </c>
      <c r="AD191">
        <v>2416</v>
      </c>
      <c r="AE191">
        <v>245</v>
      </c>
      <c r="AF191">
        <v>12</v>
      </c>
    </row>
    <row r="192" spans="1:32" x14ac:dyDescent="0.3">
      <c r="A192" s="1" t="s">
        <v>34</v>
      </c>
      <c r="B192">
        <v>9</v>
      </c>
      <c r="C192">
        <v>3</v>
      </c>
      <c r="D192">
        <v>14</v>
      </c>
      <c r="E192">
        <v>7</v>
      </c>
      <c r="F192">
        <v>7</v>
      </c>
      <c r="G192">
        <v>9</v>
      </c>
      <c r="W192">
        <v>161</v>
      </c>
      <c r="X192">
        <v>7601</v>
      </c>
      <c r="Y192">
        <v>2780</v>
      </c>
      <c r="Z192">
        <v>1156</v>
      </c>
      <c r="AA192">
        <v>10</v>
      </c>
      <c r="AB192">
        <v>159</v>
      </c>
      <c r="AC192">
        <v>8902</v>
      </c>
      <c r="AD192">
        <v>3174</v>
      </c>
      <c r="AE192">
        <v>814</v>
      </c>
      <c r="AF192">
        <v>34</v>
      </c>
    </row>
    <row r="193" spans="1:32" x14ac:dyDescent="0.3">
      <c r="A193" s="1" t="s">
        <v>35</v>
      </c>
      <c r="B193">
        <v>5</v>
      </c>
      <c r="C193">
        <v>0</v>
      </c>
      <c r="D193">
        <v>6</v>
      </c>
      <c r="E193">
        <v>5</v>
      </c>
      <c r="F193">
        <v>5</v>
      </c>
      <c r="G193">
        <v>6</v>
      </c>
      <c r="W193">
        <v>160</v>
      </c>
      <c r="X193">
        <v>7256</v>
      </c>
      <c r="Y193">
        <v>3101</v>
      </c>
      <c r="Z193">
        <v>883</v>
      </c>
      <c r="AA193">
        <v>11</v>
      </c>
      <c r="AB193">
        <v>162</v>
      </c>
      <c r="AC193">
        <v>8024</v>
      </c>
      <c r="AD193">
        <v>4193</v>
      </c>
      <c r="AE193">
        <v>334</v>
      </c>
      <c r="AF193">
        <v>9</v>
      </c>
    </row>
    <row r="194" spans="1:32" x14ac:dyDescent="0.3">
      <c r="A194" s="1" t="s">
        <v>36</v>
      </c>
      <c r="B194">
        <v>12</v>
      </c>
      <c r="C194">
        <v>1</v>
      </c>
      <c r="D194">
        <v>11</v>
      </c>
      <c r="E194">
        <v>13</v>
      </c>
      <c r="F194">
        <v>13</v>
      </c>
      <c r="G194">
        <v>11</v>
      </c>
    </row>
    <row r="195" spans="1:32" x14ac:dyDescent="0.3">
      <c r="A195" s="1" t="s">
        <v>37</v>
      </c>
      <c r="B195">
        <v>163</v>
      </c>
      <c r="C195">
        <v>2</v>
      </c>
      <c r="D195">
        <v>160</v>
      </c>
      <c r="E195">
        <v>164</v>
      </c>
      <c r="F195">
        <v>165</v>
      </c>
      <c r="G195">
        <v>163</v>
      </c>
    </row>
    <row r="196" spans="1:32" x14ac:dyDescent="0.3">
      <c r="A196" s="1" t="s">
        <v>38</v>
      </c>
      <c r="B196">
        <v>1380</v>
      </c>
      <c r="C196">
        <v>170</v>
      </c>
      <c r="D196">
        <v>1191</v>
      </c>
      <c r="E196">
        <v>1460</v>
      </c>
      <c r="F196">
        <v>1573</v>
      </c>
      <c r="G196">
        <v>1297</v>
      </c>
      <c r="W196">
        <v>154</v>
      </c>
      <c r="X196">
        <v>7594</v>
      </c>
      <c r="Y196">
        <v>3014</v>
      </c>
      <c r="Z196">
        <v>1407</v>
      </c>
      <c r="AA196">
        <v>9</v>
      </c>
      <c r="AB196">
        <v>153</v>
      </c>
      <c r="AC196">
        <v>6483</v>
      </c>
      <c r="AD196">
        <v>2832</v>
      </c>
      <c r="AE196">
        <v>176</v>
      </c>
      <c r="AF196">
        <v>9</v>
      </c>
    </row>
    <row r="197" spans="1:32" x14ac:dyDescent="0.3">
      <c r="A197" s="1" t="s">
        <v>39</v>
      </c>
      <c r="B197">
        <v>18</v>
      </c>
      <c r="C197">
        <v>6</v>
      </c>
      <c r="D197">
        <v>13</v>
      </c>
      <c r="E197">
        <v>25</v>
      </c>
      <c r="F197">
        <v>22</v>
      </c>
      <c r="G197">
        <v>13</v>
      </c>
      <c r="W197">
        <v>152</v>
      </c>
      <c r="X197">
        <v>7437</v>
      </c>
      <c r="Y197">
        <v>3302</v>
      </c>
      <c r="Z197">
        <v>1377</v>
      </c>
      <c r="AA197">
        <v>9</v>
      </c>
      <c r="AB197">
        <v>150</v>
      </c>
      <c r="AC197">
        <v>6704</v>
      </c>
      <c r="AD197">
        <v>3486</v>
      </c>
      <c r="AE197">
        <v>1109</v>
      </c>
      <c r="AF197">
        <v>287</v>
      </c>
    </row>
    <row r="198" spans="1:32" x14ac:dyDescent="0.3">
      <c r="A198" s="1" t="s">
        <v>40</v>
      </c>
      <c r="B198">
        <v>8</v>
      </c>
      <c r="C198">
        <v>1</v>
      </c>
      <c r="D198">
        <v>7</v>
      </c>
      <c r="E198">
        <v>8</v>
      </c>
      <c r="F198">
        <v>9</v>
      </c>
      <c r="G198">
        <v>8</v>
      </c>
      <c r="W198">
        <v>153</v>
      </c>
      <c r="X198">
        <v>7013</v>
      </c>
      <c r="Y198">
        <v>3020</v>
      </c>
      <c r="Z198">
        <v>1529</v>
      </c>
      <c r="AA198">
        <v>8</v>
      </c>
      <c r="AB198">
        <v>149</v>
      </c>
      <c r="AC198">
        <v>3403</v>
      </c>
      <c r="AD198">
        <v>2861</v>
      </c>
      <c r="AE198">
        <v>113</v>
      </c>
      <c r="AF198">
        <v>346</v>
      </c>
    </row>
    <row r="199" spans="1:32" x14ac:dyDescent="0.3">
      <c r="A199" s="1" t="s">
        <v>41</v>
      </c>
      <c r="B199">
        <v>10</v>
      </c>
      <c r="C199">
        <v>2</v>
      </c>
      <c r="D199">
        <v>9</v>
      </c>
      <c r="E199">
        <v>9</v>
      </c>
      <c r="F199">
        <v>12</v>
      </c>
      <c r="G199">
        <v>11</v>
      </c>
      <c r="W199">
        <v>151</v>
      </c>
      <c r="X199">
        <v>7120</v>
      </c>
      <c r="Y199">
        <v>2662</v>
      </c>
      <c r="Z199">
        <v>1171</v>
      </c>
      <c r="AA199">
        <v>8</v>
      </c>
      <c r="AB199">
        <v>148</v>
      </c>
      <c r="AC199">
        <v>7725</v>
      </c>
      <c r="AD199">
        <v>2555</v>
      </c>
      <c r="AE199">
        <v>270</v>
      </c>
      <c r="AF199">
        <v>13</v>
      </c>
    </row>
    <row r="200" spans="1:32" x14ac:dyDescent="0.3">
      <c r="A200" s="1" t="s">
        <v>42</v>
      </c>
      <c r="B200">
        <v>126</v>
      </c>
      <c r="C200">
        <v>7</v>
      </c>
      <c r="D200">
        <v>117</v>
      </c>
      <c r="E200">
        <v>127</v>
      </c>
      <c r="F200">
        <v>135</v>
      </c>
      <c r="G200">
        <v>124</v>
      </c>
      <c r="W200">
        <v>152</v>
      </c>
      <c r="X200">
        <v>7071</v>
      </c>
      <c r="Y200">
        <v>2818</v>
      </c>
      <c r="Z200">
        <v>1068</v>
      </c>
      <c r="AA200">
        <v>11</v>
      </c>
      <c r="AB200">
        <v>149</v>
      </c>
      <c r="AC200">
        <v>8300</v>
      </c>
      <c r="AD200">
        <v>3293</v>
      </c>
      <c r="AE200">
        <v>859</v>
      </c>
      <c r="AF200">
        <v>60</v>
      </c>
    </row>
    <row r="201" spans="1:32" x14ac:dyDescent="0.3">
      <c r="A201" s="1" t="s">
        <v>43</v>
      </c>
      <c r="B201">
        <v>130</v>
      </c>
      <c r="C201">
        <v>5</v>
      </c>
      <c r="D201">
        <v>125</v>
      </c>
      <c r="E201">
        <v>126</v>
      </c>
      <c r="F201">
        <v>136</v>
      </c>
      <c r="G201">
        <v>132</v>
      </c>
      <c r="W201">
        <v>151</v>
      </c>
      <c r="X201">
        <v>6908</v>
      </c>
      <c r="Y201">
        <v>3285</v>
      </c>
      <c r="Z201">
        <v>818</v>
      </c>
      <c r="AA201">
        <v>8</v>
      </c>
      <c r="AB201">
        <v>152</v>
      </c>
      <c r="AC201">
        <v>7243</v>
      </c>
      <c r="AD201">
        <v>4195</v>
      </c>
      <c r="AE201">
        <v>387</v>
      </c>
      <c r="AF201">
        <v>7</v>
      </c>
    </row>
    <row r="202" spans="1:32" x14ac:dyDescent="0.3">
      <c r="A202" s="1" t="s">
        <v>44</v>
      </c>
      <c r="B202">
        <v>193</v>
      </c>
      <c r="C202">
        <v>14</v>
      </c>
      <c r="D202">
        <v>179</v>
      </c>
      <c r="E202">
        <v>183</v>
      </c>
      <c r="F202">
        <v>208</v>
      </c>
      <c r="G202">
        <v>201</v>
      </c>
    </row>
    <row r="203" spans="1:32" x14ac:dyDescent="0.3">
      <c r="A203" s="1" t="s">
        <v>45</v>
      </c>
      <c r="B203">
        <v>1080</v>
      </c>
      <c r="C203">
        <v>87</v>
      </c>
      <c r="D203">
        <v>991</v>
      </c>
      <c r="E203">
        <v>1138</v>
      </c>
      <c r="F203">
        <v>1169</v>
      </c>
      <c r="G203">
        <v>1021</v>
      </c>
    </row>
    <row r="204" spans="1:32" x14ac:dyDescent="0.3">
      <c r="A204" s="1" t="s">
        <v>46</v>
      </c>
      <c r="B204">
        <v>15</v>
      </c>
      <c r="C204">
        <v>10</v>
      </c>
      <c r="D204">
        <v>8</v>
      </c>
      <c r="E204">
        <v>9</v>
      </c>
      <c r="F204">
        <v>14</v>
      </c>
      <c r="G204">
        <v>29</v>
      </c>
      <c r="W204">
        <v>155</v>
      </c>
      <c r="X204">
        <v>7703</v>
      </c>
      <c r="Y204">
        <v>2991</v>
      </c>
      <c r="Z204">
        <v>1338</v>
      </c>
      <c r="AA204">
        <v>9</v>
      </c>
      <c r="AB204">
        <v>155</v>
      </c>
      <c r="AC204">
        <v>6022</v>
      </c>
      <c r="AD204">
        <v>2904</v>
      </c>
      <c r="AE204">
        <v>147</v>
      </c>
      <c r="AF204">
        <v>9</v>
      </c>
    </row>
    <row r="205" spans="1:32" x14ac:dyDescent="0.3">
      <c r="A205" s="1" t="s">
        <v>47</v>
      </c>
      <c r="B205">
        <v>6</v>
      </c>
      <c r="C205">
        <v>0</v>
      </c>
      <c r="D205">
        <v>6</v>
      </c>
      <c r="E205">
        <v>6</v>
      </c>
      <c r="F205">
        <v>6</v>
      </c>
      <c r="G205">
        <v>6</v>
      </c>
      <c r="W205">
        <v>156</v>
      </c>
      <c r="X205">
        <v>7156</v>
      </c>
      <c r="Y205">
        <v>3302</v>
      </c>
      <c r="Z205">
        <v>1447</v>
      </c>
      <c r="AA205">
        <v>10</v>
      </c>
      <c r="AB205">
        <v>151</v>
      </c>
      <c r="AC205">
        <v>6664</v>
      </c>
      <c r="AD205">
        <v>3564</v>
      </c>
      <c r="AE205">
        <v>1081</v>
      </c>
      <c r="AF205">
        <v>425</v>
      </c>
    </row>
    <row r="206" spans="1:32" x14ac:dyDescent="0.3">
      <c r="A206" s="1" t="s">
        <v>48</v>
      </c>
      <c r="B206">
        <v>11</v>
      </c>
      <c r="C206">
        <v>1</v>
      </c>
      <c r="D206">
        <v>10</v>
      </c>
      <c r="E206">
        <v>11</v>
      </c>
      <c r="F206">
        <v>11</v>
      </c>
      <c r="G206">
        <v>11</v>
      </c>
      <c r="W206">
        <v>156</v>
      </c>
      <c r="X206">
        <v>6848</v>
      </c>
      <c r="Y206">
        <v>3065</v>
      </c>
      <c r="Z206">
        <v>1579</v>
      </c>
      <c r="AA206">
        <v>8</v>
      </c>
      <c r="AB206">
        <v>152</v>
      </c>
      <c r="AC206">
        <v>3211</v>
      </c>
      <c r="AD206">
        <v>2625</v>
      </c>
      <c r="AE206">
        <v>100</v>
      </c>
      <c r="AF206">
        <v>465</v>
      </c>
    </row>
    <row r="207" spans="1:32" x14ac:dyDescent="0.3">
      <c r="A207" s="1" t="s">
        <v>49</v>
      </c>
      <c r="B207">
        <v>161</v>
      </c>
      <c r="C207">
        <v>3</v>
      </c>
      <c r="D207">
        <v>158</v>
      </c>
      <c r="E207">
        <v>158</v>
      </c>
      <c r="F207">
        <v>164</v>
      </c>
      <c r="G207">
        <v>163</v>
      </c>
      <c r="W207">
        <v>153</v>
      </c>
      <c r="X207">
        <v>7139</v>
      </c>
      <c r="Y207">
        <v>2824</v>
      </c>
      <c r="Z207">
        <v>1323</v>
      </c>
      <c r="AA207">
        <v>9</v>
      </c>
      <c r="AB207">
        <v>150</v>
      </c>
      <c r="AC207">
        <v>7627</v>
      </c>
      <c r="AD207">
        <v>2397</v>
      </c>
      <c r="AE207">
        <v>256</v>
      </c>
      <c r="AF207">
        <v>19</v>
      </c>
    </row>
    <row r="208" spans="1:32" x14ac:dyDescent="0.3">
      <c r="A208" s="1" t="s">
        <v>50</v>
      </c>
      <c r="B208">
        <v>1927</v>
      </c>
      <c r="C208">
        <v>73</v>
      </c>
      <c r="D208">
        <v>1964</v>
      </c>
      <c r="E208">
        <v>1830</v>
      </c>
      <c r="F208">
        <v>1999</v>
      </c>
      <c r="G208">
        <v>1916</v>
      </c>
      <c r="W208">
        <v>154</v>
      </c>
      <c r="X208">
        <v>6935</v>
      </c>
      <c r="Y208">
        <v>2960</v>
      </c>
      <c r="Z208">
        <v>1071</v>
      </c>
      <c r="AA208">
        <v>15</v>
      </c>
      <c r="AB208">
        <v>151</v>
      </c>
      <c r="AC208">
        <v>8374</v>
      </c>
      <c r="AD208">
        <v>3167</v>
      </c>
      <c r="AE208">
        <v>918</v>
      </c>
      <c r="AF208">
        <v>85</v>
      </c>
    </row>
    <row r="209" spans="1:32" x14ac:dyDescent="0.3">
      <c r="A209" s="1" t="s">
        <v>51</v>
      </c>
      <c r="B209">
        <v>6</v>
      </c>
      <c r="C209">
        <v>1</v>
      </c>
      <c r="D209">
        <v>4</v>
      </c>
      <c r="E209">
        <v>7</v>
      </c>
      <c r="F209">
        <v>7</v>
      </c>
      <c r="G209">
        <v>6</v>
      </c>
      <c r="W209">
        <v>149</v>
      </c>
      <c r="X209">
        <v>6746</v>
      </c>
      <c r="Y209">
        <v>3355</v>
      </c>
      <c r="Z209">
        <v>875</v>
      </c>
      <c r="AA209">
        <v>9</v>
      </c>
      <c r="AB209">
        <v>153</v>
      </c>
      <c r="AC209">
        <v>7069</v>
      </c>
      <c r="AD209">
        <v>4209</v>
      </c>
      <c r="AE209">
        <v>410</v>
      </c>
      <c r="AF209">
        <v>8</v>
      </c>
    </row>
    <row r="210" spans="1:32" x14ac:dyDescent="0.3">
      <c r="A210" s="1" t="s">
        <v>52</v>
      </c>
      <c r="B210">
        <v>9</v>
      </c>
      <c r="C210">
        <v>1</v>
      </c>
      <c r="D210">
        <v>8</v>
      </c>
      <c r="E210">
        <v>8</v>
      </c>
      <c r="F210">
        <v>8</v>
      </c>
      <c r="G210">
        <v>11</v>
      </c>
    </row>
    <row r="211" spans="1:32" x14ac:dyDescent="0.3">
      <c r="A211" s="1" t="s">
        <v>53</v>
      </c>
      <c r="B211">
        <v>11</v>
      </c>
      <c r="C211">
        <v>0</v>
      </c>
      <c r="D211">
        <v>11</v>
      </c>
      <c r="E211">
        <v>12</v>
      </c>
      <c r="F211">
        <v>11</v>
      </c>
      <c r="G211">
        <v>12</v>
      </c>
    </row>
    <row r="212" spans="1:32" x14ac:dyDescent="0.3">
      <c r="A212" s="1" t="s">
        <v>54</v>
      </c>
      <c r="B212">
        <v>129</v>
      </c>
      <c r="C212">
        <v>7</v>
      </c>
      <c r="D212">
        <v>123</v>
      </c>
      <c r="E212">
        <v>131</v>
      </c>
      <c r="F212">
        <v>139</v>
      </c>
      <c r="G212">
        <v>125</v>
      </c>
      <c r="W212">
        <v>156</v>
      </c>
      <c r="X212">
        <v>7978</v>
      </c>
      <c r="Y212">
        <v>3032</v>
      </c>
      <c r="Z212">
        <v>1369</v>
      </c>
      <c r="AA212">
        <v>9</v>
      </c>
      <c r="AB212">
        <v>157</v>
      </c>
      <c r="AC212">
        <v>5152</v>
      </c>
      <c r="AD212">
        <v>3031</v>
      </c>
      <c r="AE212">
        <v>135</v>
      </c>
      <c r="AF212">
        <v>9</v>
      </c>
    </row>
    <row r="213" spans="1:32" x14ac:dyDescent="0.3">
      <c r="A213" s="1" t="s">
        <v>55</v>
      </c>
      <c r="B213">
        <v>132</v>
      </c>
      <c r="C213">
        <v>4</v>
      </c>
      <c r="D213">
        <v>129</v>
      </c>
      <c r="E213">
        <v>129</v>
      </c>
      <c r="F213">
        <v>137</v>
      </c>
      <c r="G213">
        <v>133</v>
      </c>
      <c r="W213">
        <v>157</v>
      </c>
      <c r="X213">
        <v>7062</v>
      </c>
      <c r="Y213">
        <v>3319</v>
      </c>
      <c r="Z213">
        <v>1412</v>
      </c>
      <c r="AA213">
        <v>10</v>
      </c>
      <c r="AB213">
        <v>153</v>
      </c>
      <c r="AC213">
        <v>6445</v>
      </c>
      <c r="AD213">
        <v>3597</v>
      </c>
      <c r="AE213">
        <v>1085</v>
      </c>
      <c r="AF213">
        <v>567</v>
      </c>
    </row>
    <row r="214" spans="1:32" x14ac:dyDescent="0.3">
      <c r="A214" s="1" t="s">
        <v>56</v>
      </c>
      <c r="B214">
        <v>189</v>
      </c>
      <c r="C214">
        <v>4</v>
      </c>
      <c r="D214">
        <v>184</v>
      </c>
      <c r="E214">
        <v>189</v>
      </c>
      <c r="F214">
        <v>193</v>
      </c>
      <c r="G214">
        <v>189</v>
      </c>
      <c r="W214">
        <v>155</v>
      </c>
      <c r="X214">
        <v>6504</v>
      </c>
      <c r="Y214">
        <v>3099</v>
      </c>
      <c r="Z214">
        <v>1643</v>
      </c>
      <c r="AA214">
        <v>9</v>
      </c>
      <c r="AB214">
        <v>153</v>
      </c>
      <c r="AC214">
        <v>3444</v>
      </c>
      <c r="AD214">
        <v>2565</v>
      </c>
      <c r="AE214">
        <v>89</v>
      </c>
      <c r="AF214">
        <v>565</v>
      </c>
    </row>
    <row r="215" spans="1:32" x14ac:dyDescent="0.3">
      <c r="A215" s="1" t="s">
        <v>57</v>
      </c>
      <c r="B215">
        <v>1111</v>
      </c>
      <c r="C215">
        <v>89</v>
      </c>
      <c r="D215">
        <v>1032</v>
      </c>
      <c r="E215">
        <v>1224</v>
      </c>
      <c r="F215">
        <v>1140</v>
      </c>
      <c r="G215">
        <v>1048</v>
      </c>
      <c r="W215">
        <v>153</v>
      </c>
      <c r="X215">
        <v>7227</v>
      </c>
      <c r="Y215">
        <v>2863</v>
      </c>
      <c r="Z215">
        <v>1427</v>
      </c>
      <c r="AA215">
        <v>9</v>
      </c>
      <c r="AB215">
        <v>151</v>
      </c>
      <c r="AC215">
        <v>7468</v>
      </c>
      <c r="AD215">
        <v>2405</v>
      </c>
      <c r="AE215">
        <v>242</v>
      </c>
      <c r="AF215">
        <v>31</v>
      </c>
    </row>
    <row r="216" spans="1:32" x14ac:dyDescent="0.3">
      <c r="A216" s="1" t="s">
        <v>58</v>
      </c>
      <c r="B216">
        <v>7</v>
      </c>
      <c r="C216">
        <v>2</v>
      </c>
      <c r="D216">
        <v>5</v>
      </c>
      <c r="E216">
        <v>9</v>
      </c>
      <c r="F216">
        <v>6</v>
      </c>
      <c r="G216">
        <v>8</v>
      </c>
      <c r="W216">
        <v>154</v>
      </c>
      <c r="X216">
        <v>6711</v>
      </c>
      <c r="Y216">
        <v>3044</v>
      </c>
      <c r="Z216">
        <v>1137</v>
      </c>
      <c r="AA216">
        <v>24</v>
      </c>
      <c r="AB216">
        <v>155</v>
      </c>
      <c r="AC216">
        <v>8158</v>
      </c>
      <c r="AD216">
        <v>3065</v>
      </c>
      <c r="AE216">
        <v>1006</v>
      </c>
      <c r="AF216">
        <v>112</v>
      </c>
    </row>
    <row r="217" spans="1:32" x14ac:dyDescent="0.3">
      <c r="A217" s="1" t="s">
        <v>59</v>
      </c>
      <c r="B217">
        <v>8</v>
      </c>
      <c r="C217">
        <v>1</v>
      </c>
      <c r="D217">
        <v>8</v>
      </c>
      <c r="E217">
        <v>7</v>
      </c>
      <c r="F217">
        <v>9</v>
      </c>
      <c r="G217">
        <v>7</v>
      </c>
      <c r="W217">
        <v>151</v>
      </c>
      <c r="X217">
        <v>6460</v>
      </c>
      <c r="Y217">
        <v>3415</v>
      </c>
      <c r="Z217">
        <v>939</v>
      </c>
      <c r="AA217">
        <v>9</v>
      </c>
      <c r="AB217">
        <v>156</v>
      </c>
      <c r="AC217">
        <v>6494</v>
      </c>
      <c r="AD217">
        <v>4235</v>
      </c>
      <c r="AE217">
        <v>447</v>
      </c>
      <c r="AF217">
        <v>8</v>
      </c>
    </row>
    <row r="218" spans="1:32" x14ac:dyDescent="0.3">
      <c r="A218" s="1" t="s">
        <v>60</v>
      </c>
      <c r="B218">
        <v>11</v>
      </c>
      <c r="C218">
        <v>1</v>
      </c>
      <c r="D218">
        <v>10</v>
      </c>
      <c r="E218">
        <v>10</v>
      </c>
      <c r="F218">
        <v>11</v>
      </c>
      <c r="G218">
        <v>11</v>
      </c>
    </row>
    <row r="219" spans="1:32" x14ac:dyDescent="0.3">
      <c r="A219" s="1" t="s">
        <v>61</v>
      </c>
      <c r="B219">
        <v>163</v>
      </c>
      <c r="C219">
        <v>7</v>
      </c>
      <c r="D219">
        <v>159</v>
      </c>
      <c r="E219">
        <v>156</v>
      </c>
      <c r="F219">
        <v>171</v>
      </c>
      <c r="G219">
        <v>165</v>
      </c>
    </row>
    <row r="220" spans="1:32" x14ac:dyDescent="0.3">
      <c r="A220" s="1" t="s">
        <v>62</v>
      </c>
      <c r="B220">
        <v>1319</v>
      </c>
      <c r="C220">
        <v>90</v>
      </c>
      <c r="D220">
        <v>1231</v>
      </c>
      <c r="E220">
        <v>1394</v>
      </c>
      <c r="F220">
        <v>1399</v>
      </c>
      <c r="G220">
        <v>1253</v>
      </c>
      <c r="W220">
        <v>150</v>
      </c>
      <c r="X220">
        <v>7584</v>
      </c>
      <c r="Y220">
        <v>3059</v>
      </c>
      <c r="Z220">
        <v>1237</v>
      </c>
      <c r="AA220">
        <v>8</v>
      </c>
      <c r="AB220">
        <v>150</v>
      </c>
      <c r="AC220">
        <v>3654</v>
      </c>
      <c r="AD220">
        <v>3144</v>
      </c>
      <c r="AE220">
        <v>124</v>
      </c>
      <c r="AF220">
        <v>9</v>
      </c>
    </row>
    <row r="221" spans="1:32" x14ac:dyDescent="0.3">
      <c r="A221" s="1" t="s">
        <v>63</v>
      </c>
      <c r="B221">
        <v>11</v>
      </c>
      <c r="C221">
        <v>3</v>
      </c>
      <c r="D221">
        <v>8</v>
      </c>
      <c r="E221">
        <v>9</v>
      </c>
      <c r="F221">
        <v>15</v>
      </c>
      <c r="G221">
        <v>11</v>
      </c>
      <c r="W221">
        <v>147</v>
      </c>
      <c r="X221">
        <v>6619</v>
      </c>
      <c r="Y221">
        <v>3248</v>
      </c>
      <c r="Z221">
        <v>1367</v>
      </c>
      <c r="AA221">
        <v>11</v>
      </c>
      <c r="AB221">
        <v>147</v>
      </c>
      <c r="AC221">
        <v>5414</v>
      </c>
      <c r="AD221">
        <v>3534</v>
      </c>
      <c r="AE221">
        <v>1083</v>
      </c>
      <c r="AF221">
        <v>763</v>
      </c>
    </row>
    <row r="222" spans="1:32" x14ac:dyDescent="0.3">
      <c r="A222" s="1" t="s">
        <v>64</v>
      </c>
      <c r="B222">
        <v>8</v>
      </c>
      <c r="C222">
        <v>1</v>
      </c>
      <c r="D222">
        <v>7</v>
      </c>
      <c r="E222">
        <v>8</v>
      </c>
      <c r="F222">
        <v>9</v>
      </c>
      <c r="G222">
        <v>8</v>
      </c>
      <c r="W222">
        <v>149</v>
      </c>
      <c r="X222">
        <v>6178</v>
      </c>
      <c r="Y222">
        <v>2983</v>
      </c>
      <c r="Z222">
        <v>1607</v>
      </c>
      <c r="AA222">
        <v>8</v>
      </c>
      <c r="AB222">
        <v>147</v>
      </c>
      <c r="AC222">
        <v>2629</v>
      </c>
      <c r="AD222">
        <v>2551</v>
      </c>
      <c r="AE222">
        <v>91</v>
      </c>
      <c r="AF222">
        <v>708</v>
      </c>
    </row>
    <row r="223" spans="1:32" x14ac:dyDescent="0.3">
      <c r="A223" s="1" t="s">
        <v>65</v>
      </c>
      <c r="B223">
        <v>12</v>
      </c>
      <c r="C223">
        <v>2</v>
      </c>
      <c r="D223">
        <v>10</v>
      </c>
      <c r="E223">
        <v>14</v>
      </c>
      <c r="F223">
        <v>13</v>
      </c>
      <c r="G223">
        <v>11</v>
      </c>
      <c r="W223">
        <v>146</v>
      </c>
      <c r="X223">
        <v>6771</v>
      </c>
      <c r="Y223">
        <v>2848</v>
      </c>
      <c r="Z223">
        <v>1487</v>
      </c>
      <c r="AA223">
        <v>9</v>
      </c>
      <c r="AB223">
        <v>143</v>
      </c>
      <c r="AC223">
        <v>6533</v>
      </c>
      <c r="AD223">
        <v>2361</v>
      </c>
      <c r="AE223">
        <v>222</v>
      </c>
      <c r="AF223">
        <v>74</v>
      </c>
    </row>
    <row r="224" spans="1:32" x14ac:dyDescent="0.3">
      <c r="A224" s="1" t="s">
        <v>66</v>
      </c>
      <c r="B224">
        <v>127</v>
      </c>
      <c r="C224">
        <v>6</v>
      </c>
      <c r="D224">
        <v>119</v>
      </c>
      <c r="E224">
        <v>127</v>
      </c>
      <c r="F224">
        <v>132</v>
      </c>
      <c r="G224">
        <v>129</v>
      </c>
      <c r="W224">
        <v>148</v>
      </c>
      <c r="X224">
        <v>6219</v>
      </c>
      <c r="Y224">
        <v>2961</v>
      </c>
      <c r="Z224">
        <v>1180</v>
      </c>
      <c r="AA224">
        <v>63</v>
      </c>
      <c r="AB224">
        <v>147</v>
      </c>
      <c r="AC224">
        <v>6217</v>
      </c>
      <c r="AD224">
        <v>3001</v>
      </c>
      <c r="AE224">
        <v>1061</v>
      </c>
      <c r="AF224">
        <v>189</v>
      </c>
    </row>
    <row r="225" spans="1:32" x14ac:dyDescent="0.3">
      <c r="A225" s="1" t="s">
        <v>67</v>
      </c>
      <c r="B225">
        <v>131</v>
      </c>
      <c r="C225">
        <v>6</v>
      </c>
      <c r="D225">
        <v>128</v>
      </c>
      <c r="E225">
        <v>125</v>
      </c>
      <c r="F225">
        <v>140</v>
      </c>
      <c r="G225">
        <v>132</v>
      </c>
      <c r="W225">
        <v>145</v>
      </c>
      <c r="X225">
        <v>6146</v>
      </c>
      <c r="Y225">
        <v>3357</v>
      </c>
      <c r="Z225">
        <v>883</v>
      </c>
      <c r="AA225">
        <v>8</v>
      </c>
      <c r="AB225">
        <v>148</v>
      </c>
      <c r="AC225">
        <v>5032</v>
      </c>
      <c r="AD225">
        <v>4142</v>
      </c>
      <c r="AE225">
        <v>468</v>
      </c>
      <c r="AF225">
        <v>7</v>
      </c>
    </row>
    <row r="226" spans="1:32" x14ac:dyDescent="0.3">
      <c r="A226" s="1" t="s">
        <v>68</v>
      </c>
      <c r="B226">
        <v>192</v>
      </c>
      <c r="C226">
        <v>5</v>
      </c>
      <c r="D226">
        <v>187</v>
      </c>
      <c r="E226">
        <v>198</v>
      </c>
      <c r="F226">
        <v>193</v>
      </c>
      <c r="G226">
        <v>189</v>
      </c>
    </row>
    <row r="227" spans="1:32" x14ac:dyDescent="0.3">
      <c r="A227" s="1" t="s">
        <v>69</v>
      </c>
      <c r="B227">
        <v>1175</v>
      </c>
      <c r="C227">
        <v>94</v>
      </c>
      <c r="D227">
        <v>1076</v>
      </c>
      <c r="E227">
        <v>1158</v>
      </c>
      <c r="F227">
        <v>1302</v>
      </c>
      <c r="G227">
        <v>1163</v>
      </c>
    </row>
    <row r="228" spans="1:32" x14ac:dyDescent="0.3">
      <c r="A228" s="1" t="s">
        <v>70</v>
      </c>
      <c r="B228">
        <v>9</v>
      </c>
      <c r="C228">
        <v>2</v>
      </c>
      <c r="D228">
        <v>7</v>
      </c>
      <c r="E228">
        <v>7</v>
      </c>
      <c r="F228">
        <v>12</v>
      </c>
      <c r="G228">
        <v>8</v>
      </c>
      <c r="W228">
        <v>149</v>
      </c>
      <c r="X228">
        <v>7658</v>
      </c>
      <c r="Y228">
        <v>3101</v>
      </c>
      <c r="Z228">
        <v>1328</v>
      </c>
      <c r="AA228">
        <v>9</v>
      </c>
      <c r="AB228">
        <v>148</v>
      </c>
      <c r="AC228">
        <v>2889</v>
      </c>
      <c r="AD228">
        <v>3439</v>
      </c>
      <c r="AE228">
        <v>116</v>
      </c>
      <c r="AF228">
        <v>9</v>
      </c>
    </row>
    <row r="229" spans="1:32" x14ac:dyDescent="0.3">
      <c r="A229" s="1" t="s">
        <v>71</v>
      </c>
      <c r="B229">
        <v>5</v>
      </c>
      <c r="C229">
        <v>1</v>
      </c>
      <c r="D229">
        <v>5</v>
      </c>
      <c r="E229">
        <v>6</v>
      </c>
      <c r="F229">
        <v>6</v>
      </c>
      <c r="G229">
        <v>5</v>
      </c>
      <c r="W229">
        <v>149</v>
      </c>
      <c r="X229">
        <v>6505</v>
      </c>
      <c r="Y229">
        <v>3407</v>
      </c>
      <c r="Z229">
        <v>1478</v>
      </c>
      <c r="AA229">
        <v>10</v>
      </c>
      <c r="AB229">
        <v>147</v>
      </c>
      <c r="AC229">
        <v>4944</v>
      </c>
      <c r="AD229">
        <v>3837</v>
      </c>
      <c r="AE229">
        <v>1290</v>
      </c>
      <c r="AF229">
        <v>768</v>
      </c>
    </row>
    <row r="230" spans="1:32" x14ac:dyDescent="0.3">
      <c r="A230" s="1" t="s">
        <v>72</v>
      </c>
      <c r="B230">
        <v>10</v>
      </c>
      <c r="C230">
        <v>1</v>
      </c>
      <c r="D230">
        <v>10</v>
      </c>
      <c r="E230">
        <v>10</v>
      </c>
      <c r="F230">
        <v>12</v>
      </c>
      <c r="G230">
        <v>9</v>
      </c>
      <c r="W230">
        <v>152</v>
      </c>
      <c r="X230">
        <v>6316</v>
      </c>
      <c r="Y230">
        <v>3043</v>
      </c>
      <c r="Z230">
        <v>1866</v>
      </c>
      <c r="AA230">
        <v>8</v>
      </c>
      <c r="AB230">
        <v>144</v>
      </c>
      <c r="AC230">
        <v>2164</v>
      </c>
      <c r="AD230">
        <v>2893</v>
      </c>
      <c r="AE230">
        <v>80</v>
      </c>
      <c r="AF230">
        <v>688</v>
      </c>
    </row>
    <row r="231" spans="1:32" x14ac:dyDescent="0.3">
      <c r="A231" s="1" t="s">
        <v>73</v>
      </c>
      <c r="B231">
        <v>163</v>
      </c>
      <c r="C231">
        <v>7</v>
      </c>
      <c r="D231">
        <v>157</v>
      </c>
      <c r="E231">
        <v>161</v>
      </c>
      <c r="F231">
        <v>173</v>
      </c>
      <c r="G231">
        <v>163</v>
      </c>
      <c r="W231">
        <v>148</v>
      </c>
      <c r="X231">
        <v>6795</v>
      </c>
      <c r="Y231">
        <v>2807</v>
      </c>
      <c r="Z231">
        <v>1526</v>
      </c>
      <c r="AA231">
        <v>9</v>
      </c>
      <c r="AB231">
        <v>145</v>
      </c>
      <c r="AC231">
        <v>6077</v>
      </c>
      <c r="AD231">
        <v>2630</v>
      </c>
      <c r="AE231">
        <v>228</v>
      </c>
      <c r="AF231">
        <v>128</v>
      </c>
    </row>
    <row r="232" spans="1:32" x14ac:dyDescent="0.3">
      <c r="A232" s="1" t="s">
        <v>74</v>
      </c>
      <c r="B232">
        <v>1265</v>
      </c>
      <c r="C232">
        <v>167</v>
      </c>
      <c r="D232">
        <v>1108</v>
      </c>
      <c r="E232">
        <v>1313</v>
      </c>
      <c r="F232">
        <v>1480</v>
      </c>
      <c r="G232">
        <v>1161</v>
      </c>
      <c r="W232">
        <v>151</v>
      </c>
      <c r="X232">
        <v>6007</v>
      </c>
      <c r="Y232">
        <v>3027</v>
      </c>
      <c r="Z232">
        <v>1463</v>
      </c>
      <c r="AA232">
        <v>206</v>
      </c>
      <c r="AB232">
        <v>147</v>
      </c>
      <c r="AC232">
        <v>5015</v>
      </c>
      <c r="AD232">
        <v>3194</v>
      </c>
      <c r="AE232">
        <v>1273</v>
      </c>
      <c r="AF232">
        <v>262</v>
      </c>
    </row>
    <row r="233" spans="1:32" x14ac:dyDescent="0.3">
      <c r="A233" s="1" t="s">
        <v>75</v>
      </c>
      <c r="B233">
        <v>11</v>
      </c>
      <c r="C233">
        <v>4</v>
      </c>
      <c r="D233">
        <v>7</v>
      </c>
      <c r="E233">
        <v>8</v>
      </c>
      <c r="F233">
        <v>15</v>
      </c>
      <c r="G233">
        <v>13</v>
      </c>
      <c r="W233">
        <v>150</v>
      </c>
      <c r="X233">
        <v>6050</v>
      </c>
      <c r="Y233">
        <v>3602</v>
      </c>
      <c r="Z233">
        <v>993</v>
      </c>
      <c r="AA233">
        <v>8</v>
      </c>
      <c r="AB233">
        <v>150</v>
      </c>
      <c r="AC233">
        <v>4327</v>
      </c>
      <c r="AD233">
        <v>4375</v>
      </c>
      <c r="AE233">
        <v>564</v>
      </c>
      <c r="AF233">
        <v>7</v>
      </c>
    </row>
    <row r="234" spans="1:32" x14ac:dyDescent="0.3">
      <c r="A234" s="1" t="s">
        <v>76</v>
      </c>
      <c r="B234">
        <v>60</v>
      </c>
      <c r="C234">
        <v>19</v>
      </c>
      <c r="D234">
        <v>42</v>
      </c>
      <c r="E234">
        <v>49</v>
      </c>
      <c r="F234">
        <v>65</v>
      </c>
      <c r="G234">
        <v>84</v>
      </c>
    </row>
    <row r="235" spans="1:32" x14ac:dyDescent="0.3">
      <c r="A235" s="1" t="s">
        <v>77</v>
      </c>
      <c r="B235">
        <v>11</v>
      </c>
      <c r="C235">
        <v>2</v>
      </c>
      <c r="D235">
        <v>9</v>
      </c>
      <c r="E235">
        <v>10</v>
      </c>
      <c r="F235">
        <v>14</v>
      </c>
      <c r="G235">
        <v>11</v>
      </c>
    </row>
    <row r="236" spans="1:32" x14ac:dyDescent="0.3">
      <c r="A236" s="1" t="s">
        <v>78</v>
      </c>
      <c r="B236">
        <v>133</v>
      </c>
      <c r="C236">
        <v>4</v>
      </c>
      <c r="D236">
        <v>130</v>
      </c>
      <c r="E236">
        <v>133</v>
      </c>
      <c r="F236">
        <v>139</v>
      </c>
      <c r="G236">
        <v>131</v>
      </c>
      <c r="W236">
        <v>153</v>
      </c>
      <c r="X236">
        <v>7649</v>
      </c>
      <c r="Y236">
        <v>3316</v>
      </c>
      <c r="Z236">
        <v>1141</v>
      </c>
      <c r="AA236">
        <v>9</v>
      </c>
      <c r="AB236">
        <v>149</v>
      </c>
      <c r="AC236">
        <v>2205</v>
      </c>
      <c r="AD236">
        <v>3891</v>
      </c>
      <c r="AE236">
        <v>118</v>
      </c>
      <c r="AF236">
        <v>9</v>
      </c>
    </row>
    <row r="237" spans="1:32" x14ac:dyDescent="0.3">
      <c r="A237" s="1" t="s">
        <v>79</v>
      </c>
      <c r="B237">
        <v>133</v>
      </c>
      <c r="C237">
        <v>4</v>
      </c>
      <c r="D237">
        <v>128</v>
      </c>
      <c r="E237">
        <v>131</v>
      </c>
      <c r="F237">
        <v>138</v>
      </c>
      <c r="G237">
        <v>135</v>
      </c>
      <c r="W237">
        <v>152</v>
      </c>
      <c r="X237">
        <v>6579</v>
      </c>
      <c r="Y237">
        <v>3393</v>
      </c>
      <c r="Z237">
        <v>1519</v>
      </c>
      <c r="AA237">
        <v>18</v>
      </c>
      <c r="AB237">
        <v>150</v>
      </c>
      <c r="AC237">
        <v>4364</v>
      </c>
      <c r="AD237">
        <v>3962</v>
      </c>
      <c r="AE237">
        <v>1344</v>
      </c>
      <c r="AF237">
        <v>1006</v>
      </c>
    </row>
    <row r="238" spans="1:32" x14ac:dyDescent="0.3">
      <c r="A238" s="1" t="s">
        <v>80</v>
      </c>
      <c r="B238">
        <v>173</v>
      </c>
      <c r="C238">
        <v>8</v>
      </c>
      <c r="D238">
        <v>164</v>
      </c>
      <c r="E238">
        <v>170</v>
      </c>
      <c r="F238">
        <v>184</v>
      </c>
      <c r="G238">
        <v>174</v>
      </c>
      <c r="W238">
        <v>151</v>
      </c>
      <c r="X238">
        <v>6215</v>
      </c>
      <c r="Y238">
        <v>2941</v>
      </c>
      <c r="Z238">
        <v>1732</v>
      </c>
      <c r="AA238">
        <v>8</v>
      </c>
      <c r="AB238">
        <v>145</v>
      </c>
      <c r="AC238">
        <v>1800</v>
      </c>
      <c r="AD238">
        <v>2936</v>
      </c>
      <c r="AE238">
        <v>126</v>
      </c>
      <c r="AF238">
        <v>880</v>
      </c>
    </row>
    <row r="239" spans="1:32" x14ac:dyDescent="0.3">
      <c r="A239" s="1" t="s">
        <v>81</v>
      </c>
      <c r="B239">
        <v>1025</v>
      </c>
      <c r="C239">
        <v>32</v>
      </c>
      <c r="D239">
        <v>1002</v>
      </c>
      <c r="E239">
        <v>1053</v>
      </c>
      <c r="F239">
        <v>1052</v>
      </c>
      <c r="G239">
        <v>992</v>
      </c>
      <c r="W239">
        <v>150</v>
      </c>
      <c r="X239">
        <v>6753</v>
      </c>
      <c r="Y239">
        <v>3063</v>
      </c>
      <c r="Z239">
        <v>1411</v>
      </c>
      <c r="AA239">
        <v>9</v>
      </c>
      <c r="AB239">
        <v>144</v>
      </c>
      <c r="AC239">
        <v>4803</v>
      </c>
      <c r="AD239">
        <v>2874</v>
      </c>
      <c r="AE239">
        <v>205</v>
      </c>
      <c r="AF239">
        <v>330</v>
      </c>
    </row>
    <row r="240" spans="1:32" x14ac:dyDescent="0.3">
      <c r="A240" s="1" t="s">
        <v>82</v>
      </c>
      <c r="B240">
        <v>8</v>
      </c>
      <c r="C240">
        <v>2</v>
      </c>
      <c r="D240">
        <v>6</v>
      </c>
      <c r="E240">
        <v>5</v>
      </c>
      <c r="F240">
        <v>10</v>
      </c>
      <c r="G240">
        <v>9</v>
      </c>
      <c r="W240">
        <v>150</v>
      </c>
      <c r="X240">
        <v>5947</v>
      </c>
      <c r="Y240">
        <v>3087</v>
      </c>
      <c r="Z240">
        <v>1242</v>
      </c>
      <c r="AA240">
        <v>318</v>
      </c>
      <c r="AB240">
        <v>147</v>
      </c>
      <c r="AC240">
        <v>3624</v>
      </c>
      <c r="AD240">
        <v>3360</v>
      </c>
      <c r="AE240">
        <v>1229</v>
      </c>
      <c r="AF240">
        <v>423</v>
      </c>
    </row>
    <row r="241" spans="1:32" x14ac:dyDescent="0.3">
      <c r="A241" s="1" t="s">
        <v>83</v>
      </c>
      <c r="B241">
        <v>5</v>
      </c>
      <c r="C241">
        <v>1</v>
      </c>
      <c r="D241">
        <v>4</v>
      </c>
      <c r="E241">
        <v>4</v>
      </c>
      <c r="F241">
        <v>6</v>
      </c>
      <c r="G241">
        <v>5</v>
      </c>
      <c r="W241">
        <v>149</v>
      </c>
      <c r="X241">
        <v>5943</v>
      </c>
      <c r="Y241">
        <v>3578</v>
      </c>
      <c r="Z241">
        <v>862</v>
      </c>
      <c r="AA241">
        <v>8</v>
      </c>
      <c r="AB241">
        <v>149</v>
      </c>
      <c r="AC241">
        <v>3485</v>
      </c>
      <c r="AD241">
        <v>4520</v>
      </c>
      <c r="AE241">
        <v>586</v>
      </c>
      <c r="AF241">
        <v>7</v>
      </c>
    </row>
    <row r="242" spans="1:32" x14ac:dyDescent="0.3">
      <c r="A242" s="1" t="s">
        <v>84</v>
      </c>
      <c r="B242">
        <v>12</v>
      </c>
      <c r="C242">
        <v>1</v>
      </c>
      <c r="D242">
        <v>12</v>
      </c>
      <c r="E242">
        <v>12</v>
      </c>
      <c r="F242">
        <v>13</v>
      </c>
      <c r="G242">
        <v>11</v>
      </c>
    </row>
    <row r="243" spans="1:32" x14ac:dyDescent="0.3">
      <c r="A243" s="1" t="s">
        <v>85</v>
      </c>
      <c r="B243">
        <v>166</v>
      </c>
      <c r="C243">
        <v>7</v>
      </c>
      <c r="D243">
        <v>156</v>
      </c>
      <c r="E243">
        <v>163</v>
      </c>
      <c r="F243">
        <v>173</v>
      </c>
      <c r="G243">
        <v>170</v>
      </c>
    </row>
    <row r="244" spans="1:32" x14ac:dyDescent="0.3">
      <c r="A244" s="1" t="s">
        <v>86</v>
      </c>
      <c r="B244">
        <v>1522</v>
      </c>
      <c r="C244">
        <v>123</v>
      </c>
      <c r="D244">
        <v>1426</v>
      </c>
      <c r="E244">
        <v>1547</v>
      </c>
      <c r="F244">
        <v>1686</v>
      </c>
      <c r="G244">
        <v>1429</v>
      </c>
      <c r="W244">
        <v>156</v>
      </c>
      <c r="X244">
        <v>7789</v>
      </c>
      <c r="Y244">
        <v>3368</v>
      </c>
      <c r="Z244">
        <v>1064</v>
      </c>
      <c r="AA244">
        <v>9</v>
      </c>
      <c r="AB244">
        <v>157</v>
      </c>
      <c r="AC244">
        <v>2012</v>
      </c>
      <c r="AD244">
        <v>4083</v>
      </c>
      <c r="AE244">
        <v>157</v>
      </c>
      <c r="AF244">
        <v>10</v>
      </c>
    </row>
    <row r="245" spans="1:32" x14ac:dyDescent="0.3">
      <c r="A245" s="1" t="s">
        <v>87</v>
      </c>
      <c r="B245">
        <v>14</v>
      </c>
      <c r="C245">
        <v>12</v>
      </c>
      <c r="D245">
        <v>5</v>
      </c>
      <c r="E245">
        <v>9</v>
      </c>
      <c r="F245">
        <v>31</v>
      </c>
      <c r="G245">
        <v>9</v>
      </c>
      <c r="W245">
        <v>158</v>
      </c>
      <c r="X245">
        <v>6926</v>
      </c>
      <c r="Y245">
        <v>3481</v>
      </c>
      <c r="Z245">
        <v>1444</v>
      </c>
      <c r="AA245">
        <v>33</v>
      </c>
      <c r="AB245">
        <v>152</v>
      </c>
      <c r="AC245">
        <v>4135</v>
      </c>
      <c r="AD245">
        <v>4109</v>
      </c>
      <c r="AE245">
        <v>1462</v>
      </c>
      <c r="AF245">
        <v>1084</v>
      </c>
    </row>
    <row r="246" spans="1:32" x14ac:dyDescent="0.3">
      <c r="A246" s="1" t="s">
        <v>88</v>
      </c>
      <c r="B246">
        <v>18</v>
      </c>
      <c r="C246">
        <v>8</v>
      </c>
      <c r="D246">
        <v>13</v>
      </c>
      <c r="E246">
        <v>15</v>
      </c>
      <c r="F246">
        <v>16</v>
      </c>
      <c r="G246">
        <v>30</v>
      </c>
      <c r="W246">
        <v>156</v>
      </c>
      <c r="X246">
        <v>6640</v>
      </c>
      <c r="Y246">
        <v>2989</v>
      </c>
      <c r="Z246">
        <v>1537</v>
      </c>
      <c r="AA246">
        <v>8</v>
      </c>
      <c r="AB246">
        <v>142</v>
      </c>
      <c r="AC246">
        <v>1594</v>
      </c>
      <c r="AD246">
        <v>2767</v>
      </c>
      <c r="AE246">
        <v>133</v>
      </c>
      <c r="AF246">
        <v>948</v>
      </c>
    </row>
    <row r="247" spans="1:32" x14ac:dyDescent="0.3">
      <c r="A247" s="1" t="s">
        <v>89</v>
      </c>
      <c r="B247">
        <v>12</v>
      </c>
      <c r="C247">
        <v>1</v>
      </c>
      <c r="D247">
        <v>11</v>
      </c>
      <c r="E247">
        <v>13</v>
      </c>
      <c r="F247">
        <v>12</v>
      </c>
      <c r="G247">
        <v>10</v>
      </c>
      <c r="W247">
        <v>154</v>
      </c>
      <c r="X247">
        <v>6844</v>
      </c>
      <c r="Y247">
        <v>3121</v>
      </c>
      <c r="Z247">
        <v>1230</v>
      </c>
      <c r="AA247">
        <v>8</v>
      </c>
      <c r="AB247">
        <v>136</v>
      </c>
      <c r="AC247">
        <v>3899</v>
      </c>
      <c r="AD247">
        <v>2503</v>
      </c>
      <c r="AE247">
        <v>234</v>
      </c>
      <c r="AF247">
        <v>470</v>
      </c>
    </row>
    <row r="248" spans="1:32" x14ac:dyDescent="0.3">
      <c r="A248" s="1" t="s">
        <v>90</v>
      </c>
      <c r="B248">
        <v>134</v>
      </c>
      <c r="C248">
        <v>5</v>
      </c>
      <c r="D248">
        <v>128</v>
      </c>
      <c r="E248">
        <v>132</v>
      </c>
      <c r="F248">
        <v>139</v>
      </c>
      <c r="G248">
        <v>136</v>
      </c>
      <c r="W248">
        <v>155</v>
      </c>
      <c r="X248">
        <v>6215</v>
      </c>
      <c r="Y248">
        <v>3097</v>
      </c>
      <c r="Z248">
        <v>1248</v>
      </c>
      <c r="AA248">
        <v>357</v>
      </c>
      <c r="AB248">
        <v>145</v>
      </c>
      <c r="AC248">
        <v>2912</v>
      </c>
      <c r="AD248">
        <v>3102</v>
      </c>
      <c r="AE248">
        <v>1359</v>
      </c>
      <c r="AF248">
        <v>550</v>
      </c>
    </row>
    <row r="249" spans="1:32" x14ac:dyDescent="0.3">
      <c r="A249" s="1" t="s">
        <v>91</v>
      </c>
      <c r="B249">
        <v>130</v>
      </c>
      <c r="C249">
        <v>3</v>
      </c>
      <c r="D249">
        <v>129</v>
      </c>
      <c r="E249">
        <v>129</v>
      </c>
      <c r="F249">
        <v>135</v>
      </c>
      <c r="G249">
        <v>129</v>
      </c>
      <c r="W249">
        <v>152</v>
      </c>
      <c r="X249">
        <v>6409</v>
      </c>
      <c r="Y249">
        <v>3552</v>
      </c>
      <c r="Z249">
        <v>882</v>
      </c>
      <c r="AA249">
        <v>8</v>
      </c>
      <c r="AB249">
        <v>152</v>
      </c>
      <c r="AC249">
        <v>3159</v>
      </c>
      <c r="AD249">
        <v>4590</v>
      </c>
      <c r="AE249">
        <v>644</v>
      </c>
      <c r="AF249">
        <v>8</v>
      </c>
    </row>
    <row r="250" spans="1:32" x14ac:dyDescent="0.3">
      <c r="A250" s="1" t="s">
        <v>92</v>
      </c>
      <c r="B250">
        <v>126</v>
      </c>
      <c r="C250">
        <v>6</v>
      </c>
      <c r="D250">
        <v>122</v>
      </c>
      <c r="E250">
        <v>121</v>
      </c>
      <c r="F250">
        <v>133</v>
      </c>
      <c r="G250">
        <v>129</v>
      </c>
    </row>
    <row r="251" spans="1:32" x14ac:dyDescent="0.3">
      <c r="A251" s="1" t="s">
        <v>93</v>
      </c>
      <c r="B251">
        <v>133</v>
      </c>
      <c r="C251">
        <v>6</v>
      </c>
      <c r="D251">
        <v>128</v>
      </c>
      <c r="E251">
        <v>130</v>
      </c>
      <c r="F251">
        <v>141</v>
      </c>
      <c r="G251">
        <v>135</v>
      </c>
    </row>
    <row r="252" spans="1:32" x14ac:dyDescent="0.3">
      <c r="A252" s="1" t="s">
        <v>94</v>
      </c>
      <c r="B252">
        <v>39</v>
      </c>
      <c r="C252">
        <v>6</v>
      </c>
      <c r="D252">
        <v>34</v>
      </c>
      <c r="E252">
        <v>43</v>
      </c>
      <c r="F252">
        <v>45</v>
      </c>
      <c r="G252">
        <v>34</v>
      </c>
    </row>
    <row r="253" spans="1:32" x14ac:dyDescent="0.3">
      <c r="A253" s="1" t="s">
        <v>95</v>
      </c>
      <c r="B253">
        <v>129</v>
      </c>
      <c r="C253">
        <v>4</v>
      </c>
      <c r="D253">
        <v>125</v>
      </c>
      <c r="E253">
        <v>126</v>
      </c>
      <c r="F253">
        <v>134</v>
      </c>
      <c r="G253">
        <v>131</v>
      </c>
    </row>
    <row r="254" spans="1:32" x14ac:dyDescent="0.3">
      <c r="A254" s="1" t="s">
        <v>96</v>
      </c>
      <c r="B254">
        <v>132</v>
      </c>
      <c r="C254">
        <v>4</v>
      </c>
      <c r="D254">
        <v>128</v>
      </c>
      <c r="E254">
        <v>131</v>
      </c>
      <c r="F254">
        <v>137</v>
      </c>
      <c r="G254">
        <v>132</v>
      </c>
    </row>
    <row r="255" spans="1:32" x14ac:dyDescent="0.3">
      <c r="A255" s="1" t="s">
        <v>97</v>
      </c>
      <c r="B255">
        <v>132</v>
      </c>
      <c r="C255">
        <v>4</v>
      </c>
      <c r="D255">
        <v>128</v>
      </c>
      <c r="E255">
        <v>129</v>
      </c>
      <c r="F255">
        <v>135</v>
      </c>
      <c r="G255">
        <v>135</v>
      </c>
    </row>
    <row r="256" spans="1:32" x14ac:dyDescent="0.3">
      <c r="A256" s="1" t="s">
        <v>98</v>
      </c>
      <c r="B256">
        <v>130</v>
      </c>
      <c r="C256">
        <v>4</v>
      </c>
      <c r="D256">
        <v>125</v>
      </c>
      <c r="E256">
        <v>130</v>
      </c>
      <c r="F256">
        <v>135</v>
      </c>
      <c r="G256">
        <v>132</v>
      </c>
    </row>
    <row r="257" spans="1:7" x14ac:dyDescent="0.3">
      <c r="A257" s="1" t="s">
        <v>99</v>
      </c>
      <c r="B257">
        <v>131</v>
      </c>
      <c r="C257">
        <v>5</v>
      </c>
      <c r="D257">
        <v>127</v>
      </c>
      <c r="E257">
        <v>127</v>
      </c>
      <c r="F257">
        <v>138</v>
      </c>
      <c r="G257">
        <v>133</v>
      </c>
    </row>
    <row r="258" spans="1:7" x14ac:dyDescent="0.3">
      <c r="A258" s="1" t="s">
        <v>100</v>
      </c>
      <c r="B258">
        <v>125</v>
      </c>
      <c r="C258">
        <v>6</v>
      </c>
      <c r="D258">
        <v>122</v>
      </c>
      <c r="E258">
        <v>118</v>
      </c>
      <c r="F258">
        <v>131</v>
      </c>
      <c r="G258">
        <v>127</v>
      </c>
    </row>
    <row r="259" spans="1:7" x14ac:dyDescent="0.3">
      <c r="A259" s="1" t="s">
        <v>101</v>
      </c>
      <c r="B259">
        <v>132</v>
      </c>
      <c r="C259">
        <v>5</v>
      </c>
      <c r="D259">
        <v>126</v>
      </c>
      <c r="E259">
        <v>131</v>
      </c>
      <c r="F259">
        <v>138</v>
      </c>
      <c r="G259">
        <v>132</v>
      </c>
    </row>
    <row r="260" spans="1:7" x14ac:dyDescent="0.3">
      <c r="A260" s="1" t="s">
        <v>102</v>
      </c>
      <c r="B260">
        <v>134</v>
      </c>
      <c r="C260">
        <v>5</v>
      </c>
      <c r="D260">
        <v>129</v>
      </c>
      <c r="E260">
        <v>131</v>
      </c>
      <c r="F260">
        <v>140</v>
      </c>
      <c r="G260">
        <v>135</v>
      </c>
    </row>
    <row r="262" spans="1:7" x14ac:dyDescent="0.3">
      <c r="A262" s="1" t="s">
        <v>134</v>
      </c>
    </row>
    <row r="263" spans="1:7" x14ac:dyDescent="0.3">
      <c r="A263" s="1" t="s">
        <v>0</v>
      </c>
      <c r="B263" s="1" t="s">
        <v>1</v>
      </c>
      <c r="C263" s="1" t="s">
        <v>2</v>
      </c>
      <c r="D263" s="1" t="s">
        <v>3</v>
      </c>
      <c r="E263" s="1" t="s">
        <v>4</v>
      </c>
      <c r="F263" s="1" t="s">
        <v>5</v>
      </c>
      <c r="G263" s="1" t="s">
        <v>6</v>
      </c>
    </row>
    <row r="264" spans="1:7" x14ac:dyDescent="0.3">
      <c r="A264" s="1" t="s">
        <v>7</v>
      </c>
      <c r="B264">
        <v>131</v>
      </c>
      <c r="C264">
        <v>4</v>
      </c>
      <c r="D264">
        <v>127</v>
      </c>
      <c r="E264">
        <v>127</v>
      </c>
      <c r="F264">
        <v>135</v>
      </c>
      <c r="G264">
        <v>134</v>
      </c>
    </row>
    <row r="265" spans="1:7" x14ac:dyDescent="0.3">
      <c r="A265" s="1" t="s">
        <v>8</v>
      </c>
      <c r="B265">
        <v>132</v>
      </c>
      <c r="C265">
        <v>4</v>
      </c>
      <c r="D265">
        <v>129</v>
      </c>
      <c r="E265">
        <v>129</v>
      </c>
      <c r="F265">
        <v>135</v>
      </c>
      <c r="G265">
        <v>135</v>
      </c>
    </row>
    <row r="266" spans="1:7" x14ac:dyDescent="0.3">
      <c r="A266" s="1" t="s">
        <v>9</v>
      </c>
      <c r="B266">
        <v>136</v>
      </c>
      <c r="C266">
        <v>5</v>
      </c>
      <c r="D266">
        <v>130</v>
      </c>
      <c r="E266">
        <v>133</v>
      </c>
      <c r="F266">
        <v>142</v>
      </c>
      <c r="G266">
        <v>138</v>
      </c>
    </row>
    <row r="267" spans="1:7" x14ac:dyDescent="0.3">
      <c r="A267" s="1" t="s">
        <v>10</v>
      </c>
      <c r="B267">
        <v>129</v>
      </c>
      <c r="C267">
        <v>5</v>
      </c>
      <c r="D267">
        <v>124</v>
      </c>
      <c r="E267">
        <v>126</v>
      </c>
      <c r="F267">
        <v>135</v>
      </c>
      <c r="G267">
        <v>132</v>
      </c>
    </row>
    <row r="268" spans="1:7" x14ac:dyDescent="0.3">
      <c r="A268" s="1" t="s">
        <v>11</v>
      </c>
      <c r="B268">
        <v>132</v>
      </c>
      <c r="C268">
        <v>5</v>
      </c>
      <c r="D268">
        <v>126</v>
      </c>
      <c r="E268">
        <v>132</v>
      </c>
      <c r="F268">
        <v>138</v>
      </c>
      <c r="G268">
        <v>132</v>
      </c>
    </row>
    <row r="269" spans="1:7" x14ac:dyDescent="0.3">
      <c r="A269" s="1" t="s">
        <v>12</v>
      </c>
      <c r="B269">
        <v>132</v>
      </c>
      <c r="C269">
        <v>4</v>
      </c>
      <c r="D269">
        <v>130</v>
      </c>
      <c r="E269">
        <v>132</v>
      </c>
      <c r="F269">
        <v>136</v>
      </c>
      <c r="G269">
        <v>128</v>
      </c>
    </row>
    <row r="270" spans="1:7" x14ac:dyDescent="0.3">
      <c r="A270" s="1" t="s">
        <v>13</v>
      </c>
      <c r="B270">
        <v>132</v>
      </c>
      <c r="C270">
        <v>5</v>
      </c>
      <c r="D270">
        <v>126</v>
      </c>
      <c r="E270">
        <v>131</v>
      </c>
      <c r="F270">
        <v>138</v>
      </c>
      <c r="G270">
        <v>132</v>
      </c>
    </row>
    <row r="271" spans="1:7" x14ac:dyDescent="0.3">
      <c r="A271" s="1" t="s">
        <v>14</v>
      </c>
      <c r="B271">
        <v>132</v>
      </c>
      <c r="C271">
        <v>2</v>
      </c>
      <c r="D271">
        <v>131</v>
      </c>
      <c r="E271">
        <v>130</v>
      </c>
      <c r="F271">
        <v>136</v>
      </c>
      <c r="G271">
        <v>133</v>
      </c>
    </row>
    <row r="272" spans="1:7" x14ac:dyDescent="0.3">
      <c r="A272" s="1" t="s">
        <v>15</v>
      </c>
      <c r="B272">
        <v>133</v>
      </c>
      <c r="C272">
        <v>5</v>
      </c>
      <c r="D272">
        <v>128</v>
      </c>
      <c r="E272">
        <v>140</v>
      </c>
      <c r="F272">
        <v>131</v>
      </c>
      <c r="G272">
        <v>134</v>
      </c>
    </row>
    <row r="273" spans="1:7" x14ac:dyDescent="0.3">
      <c r="A273" s="1" t="s">
        <v>16</v>
      </c>
      <c r="B273">
        <v>133</v>
      </c>
      <c r="C273">
        <v>2</v>
      </c>
      <c r="D273">
        <v>132</v>
      </c>
      <c r="E273">
        <v>132</v>
      </c>
      <c r="F273">
        <v>136</v>
      </c>
      <c r="G273">
        <v>134</v>
      </c>
    </row>
    <row r="274" spans="1:7" x14ac:dyDescent="0.3">
      <c r="A274" s="1" t="s">
        <v>17</v>
      </c>
      <c r="B274">
        <v>135</v>
      </c>
      <c r="C274">
        <v>2</v>
      </c>
      <c r="D274">
        <v>132</v>
      </c>
      <c r="E274">
        <v>135</v>
      </c>
      <c r="F274">
        <v>137</v>
      </c>
      <c r="G274">
        <v>135</v>
      </c>
    </row>
    <row r="275" spans="1:7" x14ac:dyDescent="0.3">
      <c r="A275" s="1" t="s">
        <v>18</v>
      </c>
      <c r="B275">
        <v>134</v>
      </c>
      <c r="C275">
        <v>3</v>
      </c>
      <c r="D275">
        <v>131</v>
      </c>
      <c r="E275">
        <v>132</v>
      </c>
      <c r="F275">
        <v>139</v>
      </c>
      <c r="G275">
        <v>135</v>
      </c>
    </row>
    <row r="276" spans="1:7" x14ac:dyDescent="0.3">
      <c r="A276" s="1" t="s">
        <v>19</v>
      </c>
      <c r="B276">
        <v>135</v>
      </c>
      <c r="C276">
        <v>4</v>
      </c>
      <c r="D276">
        <v>133</v>
      </c>
      <c r="E276">
        <v>139</v>
      </c>
      <c r="F276">
        <v>137</v>
      </c>
      <c r="G276">
        <v>132</v>
      </c>
    </row>
    <row r="277" spans="1:7" x14ac:dyDescent="0.3">
      <c r="A277" s="1" t="s">
        <v>20</v>
      </c>
      <c r="B277">
        <v>175</v>
      </c>
      <c r="C277">
        <v>3</v>
      </c>
      <c r="D277">
        <v>172</v>
      </c>
      <c r="E277">
        <v>173</v>
      </c>
      <c r="F277">
        <v>176</v>
      </c>
      <c r="G277">
        <v>179</v>
      </c>
    </row>
    <row r="278" spans="1:7" x14ac:dyDescent="0.3">
      <c r="A278" s="1" t="s">
        <v>21</v>
      </c>
      <c r="B278">
        <v>6366</v>
      </c>
      <c r="C278">
        <v>369</v>
      </c>
      <c r="D278">
        <v>5890</v>
      </c>
      <c r="E278">
        <v>6439</v>
      </c>
      <c r="F278">
        <v>6785</v>
      </c>
      <c r="G278">
        <v>6348</v>
      </c>
    </row>
    <row r="279" spans="1:7" x14ac:dyDescent="0.3">
      <c r="A279" s="1" t="s">
        <v>22</v>
      </c>
      <c r="B279">
        <v>17</v>
      </c>
      <c r="C279">
        <v>4</v>
      </c>
      <c r="D279">
        <v>13</v>
      </c>
      <c r="E279">
        <v>19</v>
      </c>
      <c r="F279">
        <v>20</v>
      </c>
      <c r="G279">
        <v>14</v>
      </c>
    </row>
    <row r="280" spans="1:7" x14ac:dyDescent="0.3">
      <c r="A280" s="1" t="s">
        <v>23</v>
      </c>
      <c r="B280">
        <v>11</v>
      </c>
      <c r="C280">
        <v>1</v>
      </c>
      <c r="D280">
        <v>11</v>
      </c>
      <c r="E280">
        <v>10</v>
      </c>
      <c r="F280">
        <v>10</v>
      </c>
      <c r="G280">
        <v>11</v>
      </c>
    </row>
    <row r="281" spans="1:7" x14ac:dyDescent="0.3">
      <c r="A281" s="1" t="s">
        <v>24</v>
      </c>
      <c r="B281">
        <v>12</v>
      </c>
      <c r="C281">
        <v>1</v>
      </c>
      <c r="D281">
        <v>10</v>
      </c>
      <c r="E281">
        <v>12</v>
      </c>
      <c r="F281">
        <v>14</v>
      </c>
      <c r="G281">
        <v>12</v>
      </c>
    </row>
    <row r="282" spans="1:7" x14ac:dyDescent="0.3">
      <c r="A282" s="1" t="s">
        <v>25</v>
      </c>
      <c r="B282">
        <v>167</v>
      </c>
      <c r="C282">
        <v>4</v>
      </c>
      <c r="D282">
        <v>162</v>
      </c>
      <c r="E282">
        <v>166</v>
      </c>
      <c r="F282">
        <v>173</v>
      </c>
      <c r="G282">
        <v>167</v>
      </c>
    </row>
    <row r="283" spans="1:7" x14ac:dyDescent="0.3">
      <c r="A283" s="1" t="s">
        <v>26</v>
      </c>
      <c r="B283">
        <v>5842</v>
      </c>
      <c r="C283">
        <v>367</v>
      </c>
      <c r="D283">
        <v>5944</v>
      </c>
      <c r="E283">
        <v>5447</v>
      </c>
      <c r="F283">
        <v>5676</v>
      </c>
      <c r="G283">
        <v>6300</v>
      </c>
    </row>
    <row r="284" spans="1:7" x14ac:dyDescent="0.3">
      <c r="A284" s="1" t="s">
        <v>27</v>
      </c>
      <c r="B284">
        <v>66</v>
      </c>
      <c r="C284">
        <v>23</v>
      </c>
      <c r="D284">
        <v>38</v>
      </c>
      <c r="E284">
        <v>59</v>
      </c>
      <c r="F284">
        <v>75</v>
      </c>
      <c r="G284">
        <v>93</v>
      </c>
    </row>
    <row r="285" spans="1:7" x14ac:dyDescent="0.3">
      <c r="A285" s="1" t="s">
        <v>28</v>
      </c>
      <c r="B285">
        <v>16</v>
      </c>
      <c r="C285">
        <v>9</v>
      </c>
      <c r="D285">
        <v>29</v>
      </c>
      <c r="E285">
        <v>10</v>
      </c>
      <c r="F285">
        <v>8</v>
      </c>
      <c r="G285">
        <v>16</v>
      </c>
    </row>
    <row r="286" spans="1:7" x14ac:dyDescent="0.3">
      <c r="A286" s="1" t="s">
        <v>29</v>
      </c>
      <c r="B286">
        <v>12</v>
      </c>
      <c r="C286">
        <v>1</v>
      </c>
      <c r="D286">
        <v>11</v>
      </c>
      <c r="E286">
        <v>12</v>
      </c>
      <c r="F286">
        <v>14</v>
      </c>
      <c r="G286">
        <v>12</v>
      </c>
    </row>
    <row r="287" spans="1:7" x14ac:dyDescent="0.3">
      <c r="A287" s="1" t="s">
        <v>30</v>
      </c>
      <c r="B287">
        <v>136</v>
      </c>
      <c r="C287">
        <v>4</v>
      </c>
      <c r="D287">
        <v>131</v>
      </c>
      <c r="E287">
        <v>138</v>
      </c>
      <c r="F287">
        <v>140</v>
      </c>
      <c r="G287">
        <v>134</v>
      </c>
    </row>
    <row r="288" spans="1:7" x14ac:dyDescent="0.3">
      <c r="A288" s="1" t="s">
        <v>31</v>
      </c>
      <c r="B288">
        <v>134</v>
      </c>
      <c r="C288">
        <v>2</v>
      </c>
      <c r="D288">
        <v>133</v>
      </c>
      <c r="E288">
        <v>133</v>
      </c>
      <c r="F288">
        <v>136</v>
      </c>
      <c r="G288">
        <v>132</v>
      </c>
    </row>
    <row r="289" spans="1:7" x14ac:dyDescent="0.3">
      <c r="A289" s="1" t="s">
        <v>32</v>
      </c>
      <c r="B289">
        <v>179</v>
      </c>
      <c r="C289">
        <v>4</v>
      </c>
      <c r="D289">
        <v>173</v>
      </c>
      <c r="E289">
        <v>179</v>
      </c>
      <c r="F289">
        <v>182</v>
      </c>
      <c r="G289">
        <v>181</v>
      </c>
    </row>
    <row r="290" spans="1:7" x14ac:dyDescent="0.3">
      <c r="A290" s="1" t="s">
        <v>33</v>
      </c>
      <c r="B290">
        <v>6392</v>
      </c>
      <c r="C290">
        <v>462</v>
      </c>
      <c r="D290">
        <v>6521</v>
      </c>
      <c r="E290">
        <v>5923</v>
      </c>
      <c r="F290">
        <v>6147</v>
      </c>
      <c r="G290">
        <v>6978</v>
      </c>
    </row>
    <row r="291" spans="1:7" x14ac:dyDescent="0.3">
      <c r="A291" s="1" t="s">
        <v>34</v>
      </c>
      <c r="B291">
        <v>26</v>
      </c>
      <c r="C291">
        <v>11</v>
      </c>
      <c r="D291">
        <v>42</v>
      </c>
      <c r="E291">
        <v>19</v>
      </c>
      <c r="F291">
        <v>19</v>
      </c>
      <c r="G291">
        <v>25</v>
      </c>
    </row>
    <row r="292" spans="1:7" x14ac:dyDescent="0.3">
      <c r="A292" s="1" t="s">
        <v>35</v>
      </c>
      <c r="B292">
        <v>8</v>
      </c>
      <c r="C292">
        <v>1</v>
      </c>
      <c r="D292">
        <v>8</v>
      </c>
      <c r="E292">
        <v>8</v>
      </c>
      <c r="F292">
        <v>8</v>
      </c>
      <c r="G292">
        <v>10</v>
      </c>
    </row>
    <row r="293" spans="1:7" x14ac:dyDescent="0.3">
      <c r="A293" s="1" t="s">
        <v>36</v>
      </c>
      <c r="B293">
        <v>12</v>
      </c>
      <c r="C293">
        <v>1</v>
      </c>
      <c r="D293">
        <v>11</v>
      </c>
      <c r="E293">
        <v>13</v>
      </c>
      <c r="F293">
        <v>13</v>
      </c>
      <c r="G293">
        <v>12</v>
      </c>
    </row>
    <row r="294" spans="1:7" x14ac:dyDescent="0.3">
      <c r="A294" s="1" t="s">
        <v>37</v>
      </c>
      <c r="B294">
        <v>163</v>
      </c>
      <c r="C294">
        <v>4</v>
      </c>
      <c r="D294">
        <v>159</v>
      </c>
      <c r="E294">
        <v>160</v>
      </c>
      <c r="F294">
        <v>169</v>
      </c>
      <c r="G294">
        <v>165</v>
      </c>
    </row>
    <row r="295" spans="1:7" x14ac:dyDescent="0.3">
      <c r="A295" s="1" t="s">
        <v>38</v>
      </c>
      <c r="B295">
        <v>5678</v>
      </c>
      <c r="C295">
        <v>299</v>
      </c>
      <c r="D295">
        <v>5485</v>
      </c>
      <c r="E295">
        <v>5496</v>
      </c>
      <c r="F295">
        <v>6119</v>
      </c>
      <c r="G295">
        <v>5613</v>
      </c>
    </row>
    <row r="296" spans="1:7" x14ac:dyDescent="0.3">
      <c r="A296" s="1" t="s">
        <v>39</v>
      </c>
      <c r="B296">
        <v>100</v>
      </c>
      <c r="C296">
        <v>32</v>
      </c>
      <c r="D296">
        <v>64</v>
      </c>
      <c r="E296">
        <v>117</v>
      </c>
      <c r="F296">
        <v>135</v>
      </c>
      <c r="G296">
        <v>81</v>
      </c>
    </row>
    <row r="297" spans="1:7" x14ac:dyDescent="0.3">
      <c r="A297" s="1" t="s">
        <v>40</v>
      </c>
      <c r="B297">
        <v>12</v>
      </c>
      <c r="C297">
        <v>2</v>
      </c>
      <c r="D297">
        <v>10</v>
      </c>
      <c r="E297">
        <v>12</v>
      </c>
      <c r="F297">
        <v>14</v>
      </c>
      <c r="G297">
        <v>11</v>
      </c>
    </row>
    <row r="298" spans="1:7" x14ac:dyDescent="0.3">
      <c r="A298" s="1" t="s">
        <v>41</v>
      </c>
      <c r="B298">
        <v>11</v>
      </c>
      <c r="C298">
        <v>1</v>
      </c>
      <c r="D298">
        <v>10</v>
      </c>
      <c r="E298">
        <v>11</v>
      </c>
      <c r="F298">
        <v>12</v>
      </c>
      <c r="G298">
        <v>11</v>
      </c>
    </row>
    <row r="299" spans="1:7" x14ac:dyDescent="0.3">
      <c r="A299" s="1" t="s">
        <v>42</v>
      </c>
      <c r="B299">
        <v>139</v>
      </c>
      <c r="C299">
        <v>4</v>
      </c>
      <c r="D299">
        <v>134</v>
      </c>
      <c r="E299">
        <v>136</v>
      </c>
      <c r="F299">
        <v>143</v>
      </c>
      <c r="G299">
        <v>141</v>
      </c>
    </row>
    <row r="300" spans="1:7" x14ac:dyDescent="0.3">
      <c r="A300" s="1" t="s">
        <v>43</v>
      </c>
      <c r="B300">
        <v>135</v>
      </c>
      <c r="C300">
        <v>5</v>
      </c>
      <c r="D300">
        <v>129</v>
      </c>
      <c r="E300">
        <v>132</v>
      </c>
      <c r="F300">
        <v>141</v>
      </c>
      <c r="G300">
        <v>136</v>
      </c>
    </row>
    <row r="301" spans="1:7" x14ac:dyDescent="0.3">
      <c r="A301" s="1" t="s">
        <v>44</v>
      </c>
      <c r="B301">
        <v>178</v>
      </c>
      <c r="C301">
        <v>8</v>
      </c>
      <c r="D301">
        <v>171</v>
      </c>
      <c r="E301">
        <v>172</v>
      </c>
      <c r="F301">
        <v>186</v>
      </c>
      <c r="G301">
        <v>184</v>
      </c>
    </row>
    <row r="302" spans="1:7" x14ac:dyDescent="0.3">
      <c r="A302" s="1" t="s">
        <v>45</v>
      </c>
      <c r="B302">
        <v>5903</v>
      </c>
      <c r="C302">
        <v>466</v>
      </c>
      <c r="D302">
        <v>5342</v>
      </c>
      <c r="E302">
        <v>5707</v>
      </c>
      <c r="F302">
        <v>6357</v>
      </c>
      <c r="G302">
        <v>6207</v>
      </c>
    </row>
    <row r="303" spans="1:7" x14ac:dyDescent="0.3">
      <c r="A303" s="1" t="s">
        <v>46</v>
      </c>
      <c r="B303">
        <v>50</v>
      </c>
      <c r="C303">
        <v>30</v>
      </c>
      <c r="D303">
        <v>40</v>
      </c>
      <c r="E303">
        <v>26</v>
      </c>
      <c r="F303">
        <v>38</v>
      </c>
      <c r="G303">
        <v>94</v>
      </c>
    </row>
    <row r="304" spans="1:7" x14ac:dyDescent="0.3">
      <c r="A304" s="1" t="s">
        <v>47</v>
      </c>
      <c r="B304">
        <v>8</v>
      </c>
      <c r="C304">
        <v>1</v>
      </c>
      <c r="D304">
        <v>9</v>
      </c>
      <c r="E304">
        <v>8</v>
      </c>
      <c r="F304">
        <v>9</v>
      </c>
      <c r="G304">
        <v>7</v>
      </c>
    </row>
    <row r="305" spans="1:7" x14ac:dyDescent="0.3">
      <c r="A305" s="1" t="s">
        <v>48</v>
      </c>
      <c r="B305">
        <v>11</v>
      </c>
      <c r="C305">
        <v>1</v>
      </c>
      <c r="D305">
        <v>10</v>
      </c>
      <c r="E305">
        <v>11</v>
      </c>
      <c r="F305">
        <v>12</v>
      </c>
      <c r="G305">
        <v>10</v>
      </c>
    </row>
    <row r="306" spans="1:7" x14ac:dyDescent="0.3">
      <c r="A306" s="1" t="s">
        <v>49</v>
      </c>
      <c r="B306">
        <v>162</v>
      </c>
      <c r="C306">
        <v>5</v>
      </c>
      <c r="D306">
        <v>158</v>
      </c>
      <c r="E306">
        <v>159</v>
      </c>
      <c r="F306">
        <v>169</v>
      </c>
      <c r="G306">
        <v>163</v>
      </c>
    </row>
    <row r="307" spans="1:7" x14ac:dyDescent="0.3">
      <c r="A307" s="1" t="s">
        <v>50</v>
      </c>
      <c r="B307">
        <v>5050</v>
      </c>
      <c r="C307">
        <v>461</v>
      </c>
      <c r="D307">
        <v>4733</v>
      </c>
      <c r="E307">
        <v>4607</v>
      </c>
      <c r="F307">
        <v>5268</v>
      </c>
      <c r="G307">
        <v>5593</v>
      </c>
    </row>
    <row r="308" spans="1:7" x14ac:dyDescent="0.3">
      <c r="A308" s="1" t="s">
        <v>51</v>
      </c>
      <c r="B308">
        <v>22</v>
      </c>
      <c r="C308">
        <v>6</v>
      </c>
      <c r="D308">
        <v>15</v>
      </c>
      <c r="E308">
        <v>22</v>
      </c>
      <c r="F308">
        <v>30</v>
      </c>
      <c r="G308">
        <v>22</v>
      </c>
    </row>
    <row r="309" spans="1:7" x14ac:dyDescent="0.3">
      <c r="A309" s="1" t="s">
        <v>52</v>
      </c>
      <c r="B309">
        <v>13</v>
      </c>
      <c r="C309">
        <v>3</v>
      </c>
      <c r="D309">
        <v>11</v>
      </c>
      <c r="E309">
        <v>11</v>
      </c>
      <c r="F309">
        <v>15</v>
      </c>
      <c r="G309">
        <v>16</v>
      </c>
    </row>
    <row r="310" spans="1:7" x14ac:dyDescent="0.3">
      <c r="A310" s="1" t="s">
        <v>53</v>
      </c>
      <c r="B310">
        <v>12</v>
      </c>
      <c r="C310">
        <v>1</v>
      </c>
      <c r="D310">
        <v>10</v>
      </c>
      <c r="E310">
        <v>13</v>
      </c>
      <c r="F310">
        <v>12</v>
      </c>
      <c r="G310">
        <v>12</v>
      </c>
    </row>
    <row r="311" spans="1:7" x14ac:dyDescent="0.3">
      <c r="A311" s="1" t="s">
        <v>54</v>
      </c>
      <c r="B311">
        <v>138</v>
      </c>
      <c r="C311">
        <v>6</v>
      </c>
      <c r="D311">
        <v>133</v>
      </c>
      <c r="E311">
        <v>135</v>
      </c>
      <c r="F311">
        <v>147</v>
      </c>
      <c r="G311">
        <v>138</v>
      </c>
    </row>
    <row r="312" spans="1:7" x14ac:dyDescent="0.3">
      <c r="A312" s="1" t="s">
        <v>55</v>
      </c>
      <c r="B312">
        <v>135</v>
      </c>
      <c r="C312">
        <v>5</v>
      </c>
      <c r="D312">
        <v>130</v>
      </c>
      <c r="E312">
        <v>133</v>
      </c>
      <c r="F312">
        <v>143</v>
      </c>
      <c r="G312">
        <v>135</v>
      </c>
    </row>
    <row r="313" spans="1:7" x14ac:dyDescent="0.3">
      <c r="A313" s="1" t="s">
        <v>56</v>
      </c>
      <c r="B313">
        <v>173</v>
      </c>
      <c r="C313">
        <v>6</v>
      </c>
      <c r="D313">
        <v>168</v>
      </c>
      <c r="E313">
        <v>169</v>
      </c>
      <c r="F313">
        <v>182</v>
      </c>
      <c r="G313">
        <v>172</v>
      </c>
    </row>
    <row r="314" spans="1:7" x14ac:dyDescent="0.3">
      <c r="A314" s="1" t="s">
        <v>57</v>
      </c>
      <c r="B314">
        <v>6830</v>
      </c>
      <c r="C314">
        <v>375</v>
      </c>
      <c r="D314">
        <v>6421</v>
      </c>
      <c r="E314">
        <v>6618</v>
      </c>
      <c r="F314">
        <v>7053</v>
      </c>
      <c r="G314">
        <v>7229</v>
      </c>
    </row>
    <row r="315" spans="1:7" x14ac:dyDescent="0.3">
      <c r="A315" s="1" t="s">
        <v>58</v>
      </c>
      <c r="B315">
        <v>27</v>
      </c>
      <c r="C315">
        <v>8</v>
      </c>
      <c r="D315">
        <v>16</v>
      </c>
      <c r="E315">
        <v>28</v>
      </c>
      <c r="F315">
        <v>31</v>
      </c>
      <c r="G315">
        <v>33</v>
      </c>
    </row>
    <row r="316" spans="1:7" x14ac:dyDescent="0.3">
      <c r="A316" s="1" t="s">
        <v>59</v>
      </c>
      <c r="B316">
        <v>13</v>
      </c>
      <c r="C316">
        <v>2</v>
      </c>
      <c r="D316">
        <v>14</v>
      </c>
      <c r="E316">
        <v>11</v>
      </c>
      <c r="F316">
        <v>14</v>
      </c>
      <c r="G316">
        <v>15</v>
      </c>
    </row>
    <row r="317" spans="1:7" x14ac:dyDescent="0.3">
      <c r="A317" s="1" t="s">
        <v>60</v>
      </c>
      <c r="B317">
        <v>11</v>
      </c>
      <c r="C317">
        <v>1</v>
      </c>
      <c r="D317">
        <v>10</v>
      </c>
      <c r="E317">
        <v>11</v>
      </c>
      <c r="F317">
        <v>12</v>
      </c>
      <c r="G317">
        <v>12</v>
      </c>
    </row>
    <row r="318" spans="1:7" x14ac:dyDescent="0.3">
      <c r="A318" s="1" t="s">
        <v>61</v>
      </c>
      <c r="B318">
        <v>162</v>
      </c>
      <c r="C318">
        <v>4</v>
      </c>
      <c r="D318">
        <v>157</v>
      </c>
      <c r="E318">
        <v>162</v>
      </c>
      <c r="F318">
        <v>168</v>
      </c>
      <c r="G318">
        <v>162</v>
      </c>
    </row>
    <row r="319" spans="1:7" x14ac:dyDescent="0.3">
      <c r="A319" s="1" t="s">
        <v>62</v>
      </c>
      <c r="B319">
        <v>5604</v>
      </c>
      <c r="C319">
        <v>92</v>
      </c>
      <c r="D319">
        <v>5613</v>
      </c>
      <c r="E319">
        <v>5506</v>
      </c>
      <c r="F319">
        <v>5572</v>
      </c>
      <c r="G319">
        <v>5725</v>
      </c>
    </row>
    <row r="320" spans="1:7" x14ac:dyDescent="0.3">
      <c r="A320" s="1" t="s">
        <v>63</v>
      </c>
      <c r="B320">
        <v>33</v>
      </c>
      <c r="C320">
        <v>15</v>
      </c>
      <c r="D320">
        <v>18</v>
      </c>
      <c r="E320">
        <v>24</v>
      </c>
      <c r="F320">
        <v>50</v>
      </c>
      <c r="G320">
        <v>39</v>
      </c>
    </row>
    <row r="321" spans="1:7" x14ac:dyDescent="0.3">
      <c r="A321" s="1" t="s">
        <v>64</v>
      </c>
      <c r="B321">
        <v>12</v>
      </c>
      <c r="C321">
        <v>1</v>
      </c>
      <c r="D321">
        <v>11</v>
      </c>
      <c r="E321">
        <v>10</v>
      </c>
      <c r="F321">
        <v>13</v>
      </c>
      <c r="G321">
        <v>13</v>
      </c>
    </row>
    <row r="322" spans="1:7" x14ac:dyDescent="0.3">
      <c r="A322" s="1" t="s">
        <v>65</v>
      </c>
      <c r="B322">
        <v>13</v>
      </c>
      <c r="C322">
        <v>2</v>
      </c>
      <c r="D322">
        <v>12</v>
      </c>
      <c r="E322">
        <v>15</v>
      </c>
      <c r="F322">
        <v>14</v>
      </c>
      <c r="G322">
        <v>12</v>
      </c>
    </row>
    <row r="323" spans="1:7" x14ac:dyDescent="0.3">
      <c r="A323" s="1" t="s">
        <v>66</v>
      </c>
      <c r="B323">
        <v>135</v>
      </c>
      <c r="C323">
        <v>2</v>
      </c>
      <c r="D323">
        <v>132</v>
      </c>
      <c r="E323">
        <v>137</v>
      </c>
      <c r="F323">
        <v>137</v>
      </c>
      <c r="G323">
        <v>136</v>
      </c>
    </row>
    <row r="324" spans="1:7" x14ac:dyDescent="0.3">
      <c r="A324" s="1" t="s">
        <v>67</v>
      </c>
      <c r="B324">
        <v>136</v>
      </c>
      <c r="C324">
        <v>4</v>
      </c>
      <c r="D324">
        <v>133</v>
      </c>
      <c r="E324">
        <v>134</v>
      </c>
      <c r="F324">
        <v>141</v>
      </c>
      <c r="G324">
        <v>136</v>
      </c>
    </row>
    <row r="325" spans="1:7" x14ac:dyDescent="0.3">
      <c r="A325" s="1" t="s">
        <v>68</v>
      </c>
      <c r="B325">
        <v>173</v>
      </c>
      <c r="C325">
        <v>6</v>
      </c>
      <c r="D325">
        <v>168</v>
      </c>
      <c r="E325">
        <v>170</v>
      </c>
      <c r="F325">
        <v>180</v>
      </c>
      <c r="G325">
        <v>175</v>
      </c>
    </row>
    <row r="326" spans="1:7" x14ac:dyDescent="0.3">
      <c r="A326" s="1" t="s">
        <v>69</v>
      </c>
      <c r="B326">
        <v>6000</v>
      </c>
      <c r="C326">
        <v>247</v>
      </c>
      <c r="D326">
        <v>5801</v>
      </c>
      <c r="E326">
        <v>5793</v>
      </c>
      <c r="F326">
        <v>6111</v>
      </c>
      <c r="G326">
        <v>6297</v>
      </c>
    </row>
    <row r="327" spans="1:7" x14ac:dyDescent="0.3">
      <c r="A327" s="1" t="s">
        <v>70</v>
      </c>
      <c r="B327">
        <v>27</v>
      </c>
      <c r="C327">
        <v>6</v>
      </c>
      <c r="D327">
        <v>19</v>
      </c>
      <c r="E327">
        <v>29</v>
      </c>
      <c r="F327">
        <v>34</v>
      </c>
      <c r="G327">
        <v>25</v>
      </c>
    </row>
    <row r="328" spans="1:7" x14ac:dyDescent="0.3">
      <c r="A328" s="1" t="s">
        <v>71</v>
      </c>
      <c r="B328">
        <v>7</v>
      </c>
      <c r="C328">
        <v>1</v>
      </c>
      <c r="D328">
        <v>6</v>
      </c>
      <c r="E328">
        <v>6</v>
      </c>
      <c r="F328">
        <v>8</v>
      </c>
      <c r="G328">
        <v>8</v>
      </c>
    </row>
    <row r="329" spans="1:7" x14ac:dyDescent="0.3">
      <c r="A329" s="1" t="s">
        <v>72</v>
      </c>
      <c r="B329">
        <v>11</v>
      </c>
      <c r="C329">
        <v>1</v>
      </c>
      <c r="D329">
        <v>10</v>
      </c>
      <c r="E329">
        <v>10</v>
      </c>
      <c r="F329">
        <v>12</v>
      </c>
      <c r="G329">
        <v>11</v>
      </c>
    </row>
    <row r="330" spans="1:7" x14ac:dyDescent="0.3">
      <c r="A330" s="1" t="s">
        <v>73</v>
      </c>
      <c r="B330">
        <v>165</v>
      </c>
      <c r="C330">
        <v>6</v>
      </c>
      <c r="D330">
        <v>159</v>
      </c>
      <c r="E330">
        <v>162</v>
      </c>
      <c r="F330">
        <v>174</v>
      </c>
      <c r="G330">
        <v>166</v>
      </c>
    </row>
    <row r="331" spans="1:7" x14ac:dyDescent="0.3">
      <c r="A331" s="1" t="s">
        <v>74</v>
      </c>
      <c r="B331">
        <v>6093</v>
      </c>
      <c r="C331">
        <v>372</v>
      </c>
      <c r="D331">
        <v>5673</v>
      </c>
      <c r="E331">
        <v>5886</v>
      </c>
      <c r="F331">
        <v>6420</v>
      </c>
      <c r="G331">
        <v>6392</v>
      </c>
    </row>
    <row r="332" spans="1:7" x14ac:dyDescent="0.3">
      <c r="A332" s="1" t="s">
        <v>75</v>
      </c>
      <c r="B332">
        <v>33</v>
      </c>
      <c r="C332">
        <v>15</v>
      </c>
      <c r="D332">
        <v>18</v>
      </c>
      <c r="E332">
        <v>23</v>
      </c>
      <c r="F332">
        <v>49</v>
      </c>
      <c r="G332">
        <v>40</v>
      </c>
    </row>
    <row r="333" spans="1:7" x14ac:dyDescent="0.3">
      <c r="A333" s="1" t="s">
        <v>76</v>
      </c>
      <c r="B333">
        <v>121</v>
      </c>
      <c r="C333">
        <v>33</v>
      </c>
      <c r="D333">
        <v>80</v>
      </c>
      <c r="E333">
        <v>115</v>
      </c>
      <c r="F333">
        <v>159</v>
      </c>
      <c r="G333">
        <v>131</v>
      </c>
    </row>
    <row r="334" spans="1:7" x14ac:dyDescent="0.3">
      <c r="A334" s="1" t="s">
        <v>77</v>
      </c>
      <c r="B334">
        <v>11</v>
      </c>
      <c r="C334">
        <v>1</v>
      </c>
      <c r="D334">
        <v>10</v>
      </c>
      <c r="E334">
        <v>12</v>
      </c>
      <c r="F334">
        <v>13</v>
      </c>
      <c r="G334">
        <v>12</v>
      </c>
    </row>
    <row r="335" spans="1:7" x14ac:dyDescent="0.3">
      <c r="A335" s="1" t="s">
        <v>78</v>
      </c>
      <c r="B335">
        <v>135</v>
      </c>
      <c r="C335">
        <v>6</v>
      </c>
      <c r="D335">
        <v>128</v>
      </c>
      <c r="E335">
        <v>135</v>
      </c>
      <c r="F335">
        <v>142</v>
      </c>
      <c r="G335">
        <v>135</v>
      </c>
    </row>
    <row r="336" spans="1:7" x14ac:dyDescent="0.3">
      <c r="A336" s="1" t="s">
        <v>79</v>
      </c>
      <c r="B336">
        <v>138</v>
      </c>
      <c r="C336">
        <v>5</v>
      </c>
      <c r="D336">
        <v>132</v>
      </c>
      <c r="E336">
        <v>135</v>
      </c>
      <c r="F336">
        <v>145</v>
      </c>
      <c r="G336">
        <v>138</v>
      </c>
    </row>
    <row r="337" spans="1:7" x14ac:dyDescent="0.3">
      <c r="A337" s="1" t="s">
        <v>80</v>
      </c>
      <c r="B337">
        <v>165</v>
      </c>
      <c r="C337">
        <v>6</v>
      </c>
      <c r="D337">
        <v>159</v>
      </c>
      <c r="E337">
        <v>162</v>
      </c>
      <c r="F337">
        <v>173</v>
      </c>
      <c r="G337">
        <v>167</v>
      </c>
    </row>
    <row r="338" spans="1:7" x14ac:dyDescent="0.3">
      <c r="A338" s="1" t="s">
        <v>81</v>
      </c>
      <c r="B338">
        <v>6216</v>
      </c>
      <c r="C338">
        <v>638</v>
      </c>
      <c r="D338">
        <v>5629</v>
      </c>
      <c r="E338">
        <v>5720</v>
      </c>
      <c r="F338">
        <v>6903</v>
      </c>
      <c r="G338">
        <v>6613</v>
      </c>
    </row>
    <row r="339" spans="1:7" x14ac:dyDescent="0.3">
      <c r="A339" s="1" t="s">
        <v>82</v>
      </c>
      <c r="B339">
        <v>24</v>
      </c>
      <c r="C339">
        <v>9</v>
      </c>
      <c r="D339">
        <v>18</v>
      </c>
      <c r="E339">
        <v>16</v>
      </c>
      <c r="F339">
        <v>28</v>
      </c>
      <c r="G339">
        <v>35</v>
      </c>
    </row>
    <row r="340" spans="1:7" x14ac:dyDescent="0.3">
      <c r="A340" s="1" t="s">
        <v>83</v>
      </c>
      <c r="B340">
        <v>6</v>
      </c>
      <c r="C340">
        <v>1</v>
      </c>
      <c r="D340">
        <v>6</v>
      </c>
      <c r="E340">
        <v>6</v>
      </c>
      <c r="F340">
        <v>7</v>
      </c>
      <c r="G340">
        <v>6</v>
      </c>
    </row>
    <row r="341" spans="1:7" x14ac:dyDescent="0.3">
      <c r="A341" s="1" t="s">
        <v>84</v>
      </c>
      <c r="B341">
        <v>12</v>
      </c>
      <c r="C341">
        <v>1</v>
      </c>
      <c r="D341">
        <v>12</v>
      </c>
      <c r="E341">
        <v>12</v>
      </c>
      <c r="F341">
        <v>14</v>
      </c>
      <c r="G341">
        <v>11</v>
      </c>
    </row>
    <row r="342" spans="1:7" x14ac:dyDescent="0.3">
      <c r="A342" s="1" t="s">
        <v>85</v>
      </c>
      <c r="B342">
        <v>166</v>
      </c>
      <c r="C342">
        <v>9</v>
      </c>
      <c r="D342">
        <v>156</v>
      </c>
      <c r="E342">
        <v>161</v>
      </c>
      <c r="F342">
        <v>176</v>
      </c>
      <c r="G342">
        <v>169</v>
      </c>
    </row>
    <row r="343" spans="1:7" x14ac:dyDescent="0.3">
      <c r="A343" s="1" t="s">
        <v>86</v>
      </c>
      <c r="B343">
        <v>6286</v>
      </c>
      <c r="C343">
        <v>337</v>
      </c>
      <c r="D343">
        <v>6273</v>
      </c>
      <c r="E343">
        <v>5906</v>
      </c>
      <c r="F343">
        <v>6240</v>
      </c>
      <c r="G343">
        <v>6726</v>
      </c>
    </row>
    <row r="344" spans="1:7" x14ac:dyDescent="0.3">
      <c r="A344" s="1" t="s">
        <v>87</v>
      </c>
      <c r="B344">
        <v>56</v>
      </c>
      <c r="C344">
        <v>51</v>
      </c>
      <c r="D344">
        <v>17</v>
      </c>
      <c r="E344">
        <v>47</v>
      </c>
      <c r="F344">
        <v>130</v>
      </c>
      <c r="G344">
        <v>30</v>
      </c>
    </row>
    <row r="345" spans="1:7" x14ac:dyDescent="0.3">
      <c r="A345" s="1" t="s">
        <v>88</v>
      </c>
      <c r="B345">
        <v>43</v>
      </c>
      <c r="C345">
        <v>8</v>
      </c>
      <c r="D345">
        <v>35</v>
      </c>
      <c r="E345">
        <v>42</v>
      </c>
      <c r="F345">
        <v>40</v>
      </c>
      <c r="G345">
        <v>54</v>
      </c>
    </row>
    <row r="346" spans="1:7" x14ac:dyDescent="0.3">
      <c r="A346" s="1" t="s">
        <v>89</v>
      </c>
      <c r="B346">
        <v>11</v>
      </c>
      <c r="C346">
        <v>2</v>
      </c>
      <c r="D346">
        <v>10</v>
      </c>
      <c r="E346">
        <v>13</v>
      </c>
      <c r="F346">
        <v>11</v>
      </c>
      <c r="G346">
        <v>9</v>
      </c>
    </row>
    <row r="347" spans="1:7" x14ac:dyDescent="0.3">
      <c r="A347" s="1" t="s">
        <v>90</v>
      </c>
      <c r="B347">
        <v>136</v>
      </c>
      <c r="C347">
        <v>5</v>
      </c>
      <c r="D347">
        <v>131</v>
      </c>
      <c r="E347">
        <v>138</v>
      </c>
      <c r="F347">
        <v>141</v>
      </c>
      <c r="G347">
        <v>133</v>
      </c>
    </row>
    <row r="348" spans="1:7" x14ac:dyDescent="0.3">
      <c r="A348" s="1" t="s">
        <v>91</v>
      </c>
      <c r="B348">
        <v>136</v>
      </c>
      <c r="C348">
        <v>6</v>
      </c>
      <c r="D348">
        <v>133</v>
      </c>
      <c r="E348">
        <v>131</v>
      </c>
      <c r="F348">
        <v>144</v>
      </c>
      <c r="G348">
        <v>138</v>
      </c>
    </row>
    <row r="349" spans="1:7" x14ac:dyDescent="0.3">
      <c r="A349" s="1" t="s">
        <v>92</v>
      </c>
      <c r="B349">
        <v>129</v>
      </c>
      <c r="C349">
        <v>4</v>
      </c>
      <c r="D349">
        <v>126</v>
      </c>
      <c r="E349">
        <v>127</v>
      </c>
      <c r="F349">
        <v>135</v>
      </c>
      <c r="G349">
        <v>130</v>
      </c>
    </row>
    <row r="350" spans="1:7" x14ac:dyDescent="0.3">
      <c r="A350" s="1" t="s">
        <v>93</v>
      </c>
      <c r="B350">
        <v>138</v>
      </c>
      <c r="C350">
        <v>5</v>
      </c>
      <c r="D350">
        <v>132</v>
      </c>
      <c r="E350">
        <v>136</v>
      </c>
      <c r="F350">
        <v>145</v>
      </c>
      <c r="G350">
        <v>139</v>
      </c>
    </row>
    <row r="351" spans="1:7" x14ac:dyDescent="0.3">
      <c r="A351" s="1" t="s">
        <v>94</v>
      </c>
      <c r="B351">
        <v>39</v>
      </c>
      <c r="C351">
        <v>6</v>
      </c>
      <c r="D351">
        <v>33</v>
      </c>
      <c r="E351">
        <v>42</v>
      </c>
      <c r="F351">
        <v>45</v>
      </c>
      <c r="G351">
        <v>35</v>
      </c>
    </row>
    <row r="352" spans="1:7" x14ac:dyDescent="0.3">
      <c r="A352" s="1" t="s">
        <v>95</v>
      </c>
      <c r="B352">
        <v>130</v>
      </c>
      <c r="C352">
        <v>3</v>
      </c>
      <c r="D352">
        <v>127</v>
      </c>
      <c r="E352">
        <v>129</v>
      </c>
      <c r="F352">
        <v>134</v>
      </c>
      <c r="G352">
        <v>131</v>
      </c>
    </row>
    <row r="353" spans="1:7" x14ac:dyDescent="0.3">
      <c r="A353" s="1" t="s">
        <v>96</v>
      </c>
      <c r="B353">
        <v>134</v>
      </c>
      <c r="C353">
        <v>5</v>
      </c>
      <c r="D353">
        <v>127</v>
      </c>
      <c r="E353">
        <v>134</v>
      </c>
      <c r="F353">
        <v>141</v>
      </c>
      <c r="G353">
        <v>135</v>
      </c>
    </row>
    <row r="354" spans="1:7" x14ac:dyDescent="0.3">
      <c r="A354" s="1" t="s">
        <v>97</v>
      </c>
      <c r="B354">
        <v>138</v>
      </c>
      <c r="C354">
        <v>6</v>
      </c>
      <c r="D354">
        <v>131</v>
      </c>
      <c r="E354">
        <v>136</v>
      </c>
      <c r="F354">
        <v>146</v>
      </c>
      <c r="G354">
        <v>139</v>
      </c>
    </row>
    <row r="355" spans="1:7" x14ac:dyDescent="0.3">
      <c r="A355" s="1" t="s">
        <v>98</v>
      </c>
      <c r="B355">
        <v>133</v>
      </c>
      <c r="C355">
        <v>6</v>
      </c>
      <c r="D355">
        <v>125</v>
      </c>
      <c r="E355">
        <v>133</v>
      </c>
      <c r="F355">
        <v>141</v>
      </c>
      <c r="G355">
        <v>134</v>
      </c>
    </row>
    <row r="356" spans="1:7" x14ac:dyDescent="0.3">
      <c r="A356" s="1" t="s">
        <v>99</v>
      </c>
      <c r="B356">
        <v>134</v>
      </c>
      <c r="C356">
        <v>4</v>
      </c>
      <c r="D356">
        <v>131</v>
      </c>
      <c r="E356">
        <v>132</v>
      </c>
      <c r="F356">
        <v>141</v>
      </c>
      <c r="G356">
        <v>133</v>
      </c>
    </row>
    <row r="357" spans="1:7" x14ac:dyDescent="0.3">
      <c r="A357" s="1" t="s">
        <v>100</v>
      </c>
      <c r="B357">
        <v>129</v>
      </c>
      <c r="C357">
        <v>4</v>
      </c>
      <c r="D357">
        <v>124</v>
      </c>
      <c r="E357">
        <v>127</v>
      </c>
      <c r="F357">
        <v>131</v>
      </c>
      <c r="G357">
        <v>132</v>
      </c>
    </row>
    <row r="358" spans="1:7" x14ac:dyDescent="0.3">
      <c r="A358" s="1" t="s">
        <v>101</v>
      </c>
      <c r="B358">
        <v>136</v>
      </c>
      <c r="C358">
        <v>3</v>
      </c>
      <c r="D358">
        <v>133</v>
      </c>
      <c r="E358">
        <v>134</v>
      </c>
      <c r="F358">
        <v>140</v>
      </c>
      <c r="G358">
        <v>135</v>
      </c>
    </row>
    <row r="359" spans="1:7" x14ac:dyDescent="0.3">
      <c r="A359" s="1" t="s">
        <v>102</v>
      </c>
      <c r="B359">
        <v>138</v>
      </c>
      <c r="C359">
        <v>7</v>
      </c>
      <c r="D359">
        <v>131</v>
      </c>
      <c r="E359">
        <v>136</v>
      </c>
      <c r="F359">
        <v>146</v>
      </c>
      <c r="G359">
        <v>141</v>
      </c>
    </row>
    <row r="361" spans="1:7" x14ac:dyDescent="0.3">
      <c r="A361" s="1" t="s">
        <v>139</v>
      </c>
    </row>
    <row r="362" spans="1:7" x14ac:dyDescent="0.3">
      <c r="A362" s="1" t="s">
        <v>0</v>
      </c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 t="s">
        <v>6</v>
      </c>
    </row>
    <row r="363" spans="1:7" x14ac:dyDescent="0.3">
      <c r="A363" s="1" t="s">
        <v>20</v>
      </c>
      <c r="B363">
        <v>160</v>
      </c>
      <c r="C363">
        <v>14</v>
      </c>
      <c r="D363">
        <v>147</v>
      </c>
      <c r="E363">
        <v>150</v>
      </c>
      <c r="F363">
        <v>176</v>
      </c>
      <c r="G363">
        <v>167</v>
      </c>
    </row>
    <row r="364" spans="1:7" x14ac:dyDescent="0.3">
      <c r="A364" s="1" t="s">
        <v>21</v>
      </c>
      <c r="B364">
        <v>6024</v>
      </c>
      <c r="C364">
        <v>557</v>
      </c>
      <c r="D364">
        <v>5612</v>
      </c>
      <c r="E364">
        <v>5477</v>
      </c>
      <c r="F364">
        <v>6523</v>
      </c>
      <c r="G364">
        <v>6484</v>
      </c>
    </row>
    <row r="365" spans="1:7" x14ac:dyDescent="0.3">
      <c r="A365" s="1" t="s">
        <v>22</v>
      </c>
      <c r="B365">
        <v>20</v>
      </c>
      <c r="C365">
        <v>5</v>
      </c>
      <c r="D365">
        <v>16</v>
      </c>
      <c r="E365">
        <v>26</v>
      </c>
      <c r="F365">
        <v>22</v>
      </c>
      <c r="G365">
        <v>15</v>
      </c>
    </row>
    <row r="366" spans="1:7" x14ac:dyDescent="0.3">
      <c r="A366" s="1" t="s">
        <v>23</v>
      </c>
      <c r="B366">
        <v>11</v>
      </c>
      <c r="C366">
        <v>1</v>
      </c>
      <c r="D366">
        <v>12</v>
      </c>
      <c r="E366">
        <v>11</v>
      </c>
      <c r="F366">
        <v>10</v>
      </c>
      <c r="G366">
        <v>13</v>
      </c>
    </row>
    <row r="367" spans="1:7" x14ac:dyDescent="0.3">
      <c r="A367" s="1" t="s">
        <v>24</v>
      </c>
      <c r="B367">
        <v>10</v>
      </c>
      <c r="C367">
        <v>1</v>
      </c>
      <c r="D367">
        <v>11</v>
      </c>
      <c r="E367">
        <v>11</v>
      </c>
      <c r="F367">
        <v>10</v>
      </c>
      <c r="G367">
        <v>9</v>
      </c>
    </row>
    <row r="368" spans="1:7" x14ac:dyDescent="0.3">
      <c r="A368" s="1" t="s">
        <v>25</v>
      </c>
      <c r="B368">
        <v>156</v>
      </c>
      <c r="C368">
        <v>13</v>
      </c>
      <c r="D368">
        <v>145</v>
      </c>
      <c r="E368">
        <v>146</v>
      </c>
      <c r="F368">
        <v>172</v>
      </c>
      <c r="G368">
        <v>162</v>
      </c>
    </row>
    <row r="369" spans="1:7" x14ac:dyDescent="0.3">
      <c r="A369" s="1" t="s">
        <v>26</v>
      </c>
      <c r="B369">
        <v>6522</v>
      </c>
      <c r="C369">
        <v>831</v>
      </c>
      <c r="D369">
        <v>5773</v>
      </c>
      <c r="E369">
        <v>5837</v>
      </c>
      <c r="F369">
        <v>7324</v>
      </c>
      <c r="G369">
        <v>7154</v>
      </c>
    </row>
    <row r="370" spans="1:7" x14ac:dyDescent="0.3">
      <c r="A370" s="1" t="s">
        <v>27</v>
      </c>
      <c r="B370">
        <v>73</v>
      </c>
      <c r="C370">
        <v>24</v>
      </c>
      <c r="D370">
        <v>37</v>
      </c>
      <c r="E370">
        <v>81</v>
      </c>
      <c r="F370">
        <v>84</v>
      </c>
      <c r="G370">
        <v>90</v>
      </c>
    </row>
    <row r="371" spans="1:7" x14ac:dyDescent="0.3">
      <c r="A371" s="1" t="s">
        <v>28</v>
      </c>
      <c r="B371">
        <v>20</v>
      </c>
      <c r="C371">
        <v>8</v>
      </c>
      <c r="D371">
        <v>24</v>
      </c>
      <c r="E371">
        <v>13</v>
      </c>
      <c r="F371">
        <v>12</v>
      </c>
      <c r="G371">
        <v>30</v>
      </c>
    </row>
    <row r="372" spans="1:7" x14ac:dyDescent="0.3">
      <c r="A372" s="1" t="s">
        <v>29</v>
      </c>
      <c r="B372">
        <v>12</v>
      </c>
      <c r="C372">
        <v>1</v>
      </c>
      <c r="D372">
        <v>11</v>
      </c>
      <c r="E372">
        <v>12</v>
      </c>
      <c r="F372">
        <v>12</v>
      </c>
      <c r="G372">
        <v>11</v>
      </c>
    </row>
    <row r="373" spans="1:7" x14ac:dyDescent="0.3">
      <c r="A373" s="1" t="s">
        <v>32</v>
      </c>
      <c r="B373">
        <v>165</v>
      </c>
      <c r="C373">
        <v>16</v>
      </c>
      <c r="D373">
        <v>150</v>
      </c>
      <c r="E373">
        <v>153</v>
      </c>
      <c r="F373">
        <v>179</v>
      </c>
      <c r="G373">
        <v>178</v>
      </c>
    </row>
    <row r="374" spans="1:7" x14ac:dyDescent="0.3">
      <c r="A374" s="1" t="s">
        <v>33</v>
      </c>
      <c r="B374">
        <v>5655</v>
      </c>
      <c r="C374">
        <v>780</v>
      </c>
      <c r="D374">
        <v>5074</v>
      </c>
      <c r="E374">
        <v>4891</v>
      </c>
      <c r="F374">
        <v>6356</v>
      </c>
      <c r="G374">
        <v>6299</v>
      </c>
    </row>
    <row r="375" spans="1:7" x14ac:dyDescent="0.3">
      <c r="A375" s="1" t="s">
        <v>34</v>
      </c>
      <c r="B375">
        <v>39</v>
      </c>
      <c r="C375">
        <v>25</v>
      </c>
      <c r="D375">
        <v>77</v>
      </c>
      <c r="E375">
        <v>28</v>
      </c>
      <c r="F375">
        <v>21</v>
      </c>
      <c r="G375">
        <v>32</v>
      </c>
    </row>
    <row r="376" spans="1:7" x14ac:dyDescent="0.3">
      <c r="A376" s="1" t="s">
        <v>35</v>
      </c>
      <c r="B376">
        <v>12</v>
      </c>
      <c r="C376">
        <v>3</v>
      </c>
      <c r="D376">
        <v>13</v>
      </c>
      <c r="E376">
        <v>15</v>
      </c>
      <c r="F376">
        <v>9</v>
      </c>
      <c r="G376">
        <v>10</v>
      </c>
    </row>
    <row r="377" spans="1:7" x14ac:dyDescent="0.3">
      <c r="A377" s="1" t="s">
        <v>36</v>
      </c>
      <c r="B377">
        <v>12</v>
      </c>
      <c r="C377">
        <v>1</v>
      </c>
      <c r="D377">
        <v>13</v>
      </c>
      <c r="E377">
        <v>12</v>
      </c>
      <c r="F377">
        <v>12</v>
      </c>
      <c r="G377">
        <v>11</v>
      </c>
    </row>
    <row r="378" spans="1:7" x14ac:dyDescent="0.3">
      <c r="A378" s="1" t="s">
        <v>37</v>
      </c>
      <c r="B378">
        <v>154</v>
      </c>
      <c r="C378">
        <v>12</v>
      </c>
      <c r="D378">
        <v>142</v>
      </c>
      <c r="E378">
        <v>145</v>
      </c>
      <c r="F378">
        <v>166</v>
      </c>
      <c r="G378">
        <v>161</v>
      </c>
    </row>
    <row r="379" spans="1:7" x14ac:dyDescent="0.3">
      <c r="A379" s="1" t="s">
        <v>38</v>
      </c>
      <c r="B379">
        <v>6447</v>
      </c>
      <c r="C379">
        <v>875</v>
      </c>
      <c r="D379">
        <v>6038</v>
      </c>
      <c r="E379">
        <v>5416</v>
      </c>
      <c r="F379">
        <v>7054</v>
      </c>
      <c r="G379">
        <v>7282</v>
      </c>
    </row>
    <row r="380" spans="1:7" x14ac:dyDescent="0.3">
      <c r="A380" s="1" t="s">
        <v>39</v>
      </c>
      <c r="B380">
        <v>156</v>
      </c>
      <c r="C380">
        <v>17</v>
      </c>
      <c r="D380">
        <v>135</v>
      </c>
      <c r="E380">
        <v>167</v>
      </c>
      <c r="F380">
        <v>171</v>
      </c>
      <c r="G380">
        <v>151</v>
      </c>
    </row>
    <row r="381" spans="1:7" x14ac:dyDescent="0.3">
      <c r="A381" s="1" t="s">
        <v>40</v>
      </c>
      <c r="B381">
        <v>13</v>
      </c>
      <c r="C381">
        <v>2</v>
      </c>
      <c r="D381">
        <v>12</v>
      </c>
      <c r="E381">
        <v>11</v>
      </c>
      <c r="F381">
        <v>13</v>
      </c>
      <c r="G381">
        <v>15</v>
      </c>
    </row>
    <row r="382" spans="1:7" x14ac:dyDescent="0.3">
      <c r="A382" s="1" t="s">
        <v>41</v>
      </c>
      <c r="B382">
        <v>11</v>
      </c>
      <c r="C382">
        <v>1</v>
      </c>
      <c r="D382">
        <v>10</v>
      </c>
      <c r="E382">
        <v>12</v>
      </c>
      <c r="F382">
        <v>11</v>
      </c>
      <c r="G382">
        <v>10</v>
      </c>
    </row>
    <row r="383" spans="1:7" x14ac:dyDescent="0.3">
      <c r="A383" s="1" t="s">
        <v>44</v>
      </c>
      <c r="B383">
        <v>162</v>
      </c>
      <c r="C383">
        <v>17</v>
      </c>
      <c r="D383">
        <v>145</v>
      </c>
      <c r="E383">
        <v>151</v>
      </c>
      <c r="F383">
        <v>180</v>
      </c>
      <c r="G383">
        <v>174</v>
      </c>
    </row>
    <row r="384" spans="1:7" x14ac:dyDescent="0.3">
      <c r="A384" s="1" t="s">
        <v>45</v>
      </c>
      <c r="B384">
        <v>5270</v>
      </c>
      <c r="C384">
        <v>544</v>
      </c>
      <c r="D384">
        <v>4780</v>
      </c>
      <c r="E384">
        <v>4827</v>
      </c>
      <c r="F384">
        <v>5826</v>
      </c>
      <c r="G384">
        <v>5648</v>
      </c>
    </row>
    <row r="385" spans="1:7" x14ac:dyDescent="0.3">
      <c r="A385" s="1" t="s">
        <v>46</v>
      </c>
      <c r="B385">
        <v>62</v>
      </c>
      <c r="C385">
        <v>36</v>
      </c>
      <c r="D385">
        <v>52</v>
      </c>
      <c r="E385">
        <v>44</v>
      </c>
      <c r="F385">
        <v>37</v>
      </c>
      <c r="G385">
        <v>115</v>
      </c>
    </row>
    <row r="386" spans="1:7" x14ac:dyDescent="0.3">
      <c r="A386" s="1" t="s">
        <v>47</v>
      </c>
      <c r="B386">
        <v>11</v>
      </c>
      <c r="C386">
        <v>2</v>
      </c>
      <c r="D386">
        <v>14</v>
      </c>
      <c r="E386">
        <v>11</v>
      </c>
      <c r="F386">
        <v>10</v>
      </c>
      <c r="G386">
        <v>10</v>
      </c>
    </row>
    <row r="387" spans="1:7" x14ac:dyDescent="0.3">
      <c r="A387" s="1" t="s">
        <v>48</v>
      </c>
      <c r="B387">
        <v>10</v>
      </c>
      <c r="C387">
        <v>1</v>
      </c>
      <c r="D387">
        <v>9</v>
      </c>
      <c r="E387">
        <v>11</v>
      </c>
      <c r="F387">
        <v>11</v>
      </c>
      <c r="G387">
        <v>10</v>
      </c>
    </row>
    <row r="388" spans="1:7" x14ac:dyDescent="0.3">
      <c r="A388" s="1" t="s">
        <v>49</v>
      </c>
      <c r="B388">
        <v>152</v>
      </c>
      <c r="C388">
        <v>14</v>
      </c>
      <c r="D388">
        <v>137</v>
      </c>
      <c r="E388">
        <v>144</v>
      </c>
      <c r="F388">
        <v>167</v>
      </c>
      <c r="G388">
        <v>160</v>
      </c>
    </row>
    <row r="389" spans="1:7" x14ac:dyDescent="0.3">
      <c r="A389" s="1" t="s">
        <v>50</v>
      </c>
      <c r="B389">
        <v>5503</v>
      </c>
      <c r="C389">
        <v>1127</v>
      </c>
      <c r="D389">
        <v>4328</v>
      </c>
      <c r="E389">
        <v>4750</v>
      </c>
      <c r="F389">
        <v>6528</v>
      </c>
      <c r="G389">
        <v>6405</v>
      </c>
    </row>
    <row r="390" spans="1:7" x14ac:dyDescent="0.3">
      <c r="A390" s="1" t="s">
        <v>51</v>
      </c>
      <c r="B390">
        <v>24</v>
      </c>
      <c r="C390">
        <v>7</v>
      </c>
      <c r="D390">
        <v>18</v>
      </c>
      <c r="E390">
        <v>19</v>
      </c>
      <c r="F390">
        <v>33</v>
      </c>
      <c r="G390">
        <v>27</v>
      </c>
    </row>
    <row r="391" spans="1:7" x14ac:dyDescent="0.3">
      <c r="A391" s="1" t="s">
        <v>52</v>
      </c>
      <c r="B391">
        <v>15</v>
      </c>
      <c r="C391">
        <v>4</v>
      </c>
      <c r="D391">
        <v>10</v>
      </c>
      <c r="E391">
        <v>16</v>
      </c>
      <c r="F391">
        <v>18</v>
      </c>
      <c r="G391">
        <v>15</v>
      </c>
    </row>
    <row r="392" spans="1:7" x14ac:dyDescent="0.3">
      <c r="A392" s="1" t="s">
        <v>53</v>
      </c>
      <c r="B392">
        <v>12</v>
      </c>
      <c r="C392">
        <v>1</v>
      </c>
      <c r="D392">
        <v>11</v>
      </c>
      <c r="E392">
        <v>13</v>
      </c>
      <c r="F392">
        <v>12</v>
      </c>
      <c r="G392">
        <v>11</v>
      </c>
    </row>
    <row r="393" spans="1:7" x14ac:dyDescent="0.3">
      <c r="A393" s="1" t="s">
        <v>56</v>
      </c>
      <c r="B393">
        <v>159</v>
      </c>
      <c r="C393">
        <v>18</v>
      </c>
      <c r="D393">
        <v>142</v>
      </c>
      <c r="E393">
        <v>145</v>
      </c>
      <c r="F393">
        <v>177</v>
      </c>
      <c r="G393">
        <v>172</v>
      </c>
    </row>
    <row r="394" spans="1:7" x14ac:dyDescent="0.3">
      <c r="A394" s="1" t="s">
        <v>57</v>
      </c>
      <c r="B394">
        <v>5822</v>
      </c>
      <c r="C394">
        <v>1038</v>
      </c>
      <c r="D394">
        <v>4704</v>
      </c>
      <c r="E394">
        <v>5188</v>
      </c>
      <c r="F394">
        <v>6846</v>
      </c>
      <c r="G394">
        <v>6550</v>
      </c>
    </row>
    <row r="395" spans="1:7" x14ac:dyDescent="0.3">
      <c r="A395" s="1" t="s">
        <v>58</v>
      </c>
      <c r="B395">
        <v>32</v>
      </c>
      <c r="C395">
        <v>3</v>
      </c>
      <c r="D395">
        <v>28</v>
      </c>
      <c r="E395">
        <v>32</v>
      </c>
      <c r="F395">
        <v>33</v>
      </c>
      <c r="G395">
        <v>35</v>
      </c>
    </row>
    <row r="396" spans="1:7" x14ac:dyDescent="0.3">
      <c r="A396" s="1" t="s">
        <v>59</v>
      </c>
      <c r="B396">
        <v>16</v>
      </c>
      <c r="C396">
        <v>3</v>
      </c>
      <c r="D396">
        <v>14</v>
      </c>
      <c r="E396">
        <v>13</v>
      </c>
      <c r="F396">
        <v>16</v>
      </c>
      <c r="G396">
        <v>19</v>
      </c>
    </row>
    <row r="397" spans="1:7" x14ac:dyDescent="0.3">
      <c r="A397" s="1" t="s">
        <v>60</v>
      </c>
      <c r="B397">
        <v>10</v>
      </c>
      <c r="C397">
        <v>0</v>
      </c>
      <c r="D397">
        <v>11</v>
      </c>
      <c r="E397">
        <v>10</v>
      </c>
      <c r="F397">
        <v>11</v>
      </c>
      <c r="G397">
        <v>10</v>
      </c>
    </row>
    <row r="398" spans="1:7" x14ac:dyDescent="0.3">
      <c r="A398" s="1" t="s">
        <v>61</v>
      </c>
      <c r="B398">
        <v>151</v>
      </c>
      <c r="C398">
        <v>17</v>
      </c>
      <c r="D398">
        <v>132</v>
      </c>
      <c r="E398">
        <v>142</v>
      </c>
      <c r="F398">
        <v>168</v>
      </c>
      <c r="G398">
        <v>162</v>
      </c>
    </row>
    <row r="399" spans="1:7" x14ac:dyDescent="0.3">
      <c r="A399" s="1" t="s">
        <v>62</v>
      </c>
      <c r="B399">
        <v>6445</v>
      </c>
      <c r="C399">
        <v>1103</v>
      </c>
      <c r="D399">
        <v>5333</v>
      </c>
      <c r="E399">
        <v>5744</v>
      </c>
      <c r="F399">
        <v>7729</v>
      </c>
      <c r="G399">
        <v>6972</v>
      </c>
    </row>
    <row r="400" spans="1:7" x14ac:dyDescent="0.3">
      <c r="A400" s="1" t="s">
        <v>63</v>
      </c>
      <c r="B400">
        <v>36</v>
      </c>
      <c r="C400">
        <v>20</v>
      </c>
      <c r="D400">
        <v>18</v>
      </c>
      <c r="E400">
        <v>23</v>
      </c>
      <c r="F400">
        <v>61</v>
      </c>
      <c r="G400">
        <v>41</v>
      </c>
    </row>
    <row r="401" spans="1:7" x14ac:dyDescent="0.3">
      <c r="A401" s="1" t="s">
        <v>64</v>
      </c>
      <c r="B401">
        <v>13</v>
      </c>
      <c r="C401">
        <v>3</v>
      </c>
      <c r="D401">
        <v>10</v>
      </c>
      <c r="E401">
        <v>13</v>
      </c>
      <c r="F401">
        <v>12</v>
      </c>
      <c r="G401">
        <v>17</v>
      </c>
    </row>
    <row r="402" spans="1:7" x14ac:dyDescent="0.3">
      <c r="A402" s="1" t="s">
        <v>65</v>
      </c>
      <c r="B402">
        <v>13</v>
      </c>
      <c r="C402">
        <v>2</v>
      </c>
      <c r="D402">
        <v>11</v>
      </c>
      <c r="E402">
        <v>14</v>
      </c>
      <c r="F402">
        <v>15</v>
      </c>
      <c r="G402">
        <v>11</v>
      </c>
    </row>
    <row r="403" spans="1:7" x14ac:dyDescent="0.3">
      <c r="A403" s="1" t="s">
        <v>68</v>
      </c>
      <c r="B403">
        <v>163</v>
      </c>
      <c r="C403">
        <v>15</v>
      </c>
      <c r="D403">
        <v>147</v>
      </c>
      <c r="E403">
        <v>152</v>
      </c>
      <c r="F403">
        <v>177</v>
      </c>
      <c r="G403">
        <v>174</v>
      </c>
    </row>
    <row r="404" spans="1:7" x14ac:dyDescent="0.3">
      <c r="A404" s="1" t="s">
        <v>69</v>
      </c>
      <c r="B404">
        <v>5566</v>
      </c>
      <c r="C404">
        <v>700</v>
      </c>
      <c r="D404">
        <v>4992</v>
      </c>
      <c r="E404">
        <v>4935</v>
      </c>
      <c r="F404">
        <v>6253</v>
      </c>
      <c r="G404">
        <v>6085</v>
      </c>
    </row>
    <row r="405" spans="1:7" x14ac:dyDescent="0.3">
      <c r="A405" s="1" t="s">
        <v>70</v>
      </c>
      <c r="B405">
        <v>34</v>
      </c>
      <c r="C405">
        <v>8</v>
      </c>
      <c r="D405">
        <v>27</v>
      </c>
      <c r="E405">
        <v>31</v>
      </c>
      <c r="F405">
        <v>46</v>
      </c>
      <c r="G405">
        <v>34</v>
      </c>
    </row>
    <row r="406" spans="1:7" x14ac:dyDescent="0.3">
      <c r="A406" s="1" t="s">
        <v>71</v>
      </c>
      <c r="B406">
        <v>8</v>
      </c>
      <c r="C406">
        <v>0</v>
      </c>
      <c r="D406">
        <v>8</v>
      </c>
      <c r="E406">
        <v>8</v>
      </c>
      <c r="F406">
        <v>8</v>
      </c>
      <c r="G406">
        <v>8</v>
      </c>
    </row>
    <row r="407" spans="1:7" x14ac:dyDescent="0.3">
      <c r="A407" s="1" t="s">
        <v>72</v>
      </c>
      <c r="B407">
        <v>10</v>
      </c>
      <c r="C407">
        <v>1</v>
      </c>
      <c r="D407">
        <v>10</v>
      </c>
      <c r="E407">
        <v>10</v>
      </c>
      <c r="F407">
        <v>11</v>
      </c>
      <c r="G407">
        <v>10</v>
      </c>
    </row>
    <row r="408" spans="1:7" x14ac:dyDescent="0.3">
      <c r="A408" s="1" t="s">
        <v>73</v>
      </c>
      <c r="B408">
        <v>155</v>
      </c>
      <c r="C408">
        <v>16</v>
      </c>
      <c r="D408">
        <v>138</v>
      </c>
      <c r="E408">
        <v>144</v>
      </c>
      <c r="F408">
        <v>172</v>
      </c>
      <c r="G408">
        <v>165</v>
      </c>
    </row>
    <row r="409" spans="1:7" x14ac:dyDescent="0.3">
      <c r="A409" s="1" t="s">
        <v>74</v>
      </c>
      <c r="B409">
        <v>6796</v>
      </c>
      <c r="C409">
        <v>642</v>
      </c>
      <c r="D409">
        <v>6107</v>
      </c>
      <c r="E409">
        <v>6402</v>
      </c>
      <c r="F409">
        <v>7433</v>
      </c>
      <c r="G409">
        <v>7245</v>
      </c>
    </row>
    <row r="410" spans="1:7" x14ac:dyDescent="0.3">
      <c r="A410" s="1" t="s">
        <v>75</v>
      </c>
      <c r="B410">
        <v>39</v>
      </c>
      <c r="C410">
        <v>8</v>
      </c>
      <c r="D410">
        <v>32</v>
      </c>
      <c r="E410">
        <v>42</v>
      </c>
      <c r="F410">
        <v>49</v>
      </c>
      <c r="G410">
        <v>33</v>
      </c>
    </row>
    <row r="411" spans="1:7" x14ac:dyDescent="0.3">
      <c r="A411" s="1" t="s">
        <v>76</v>
      </c>
      <c r="B411">
        <v>106</v>
      </c>
      <c r="C411">
        <v>20</v>
      </c>
      <c r="D411">
        <v>85</v>
      </c>
      <c r="E411">
        <v>107</v>
      </c>
      <c r="F411">
        <v>132</v>
      </c>
      <c r="G411">
        <v>99</v>
      </c>
    </row>
    <row r="412" spans="1:7" x14ac:dyDescent="0.3">
      <c r="A412" s="1" t="s">
        <v>77</v>
      </c>
      <c r="B412">
        <v>12</v>
      </c>
      <c r="C412">
        <v>1</v>
      </c>
      <c r="D412">
        <v>11</v>
      </c>
      <c r="E412">
        <v>12</v>
      </c>
      <c r="F412">
        <v>12</v>
      </c>
      <c r="G412">
        <v>11</v>
      </c>
    </row>
    <row r="413" spans="1:7" x14ac:dyDescent="0.3">
      <c r="A413" s="1" t="s">
        <v>80</v>
      </c>
      <c r="B413">
        <v>156</v>
      </c>
      <c r="C413">
        <v>16</v>
      </c>
      <c r="D413">
        <v>139</v>
      </c>
      <c r="E413">
        <v>146</v>
      </c>
      <c r="F413">
        <v>173</v>
      </c>
      <c r="G413">
        <v>165</v>
      </c>
    </row>
    <row r="414" spans="1:7" x14ac:dyDescent="0.3">
      <c r="A414" s="1" t="s">
        <v>81</v>
      </c>
      <c r="B414">
        <v>5391</v>
      </c>
      <c r="C414">
        <v>798</v>
      </c>
      <c r="D414">
        <v>4797</v>
      </c>
      <c r="E414">
        <v>4612</v>
      </c>
      <c r="F414">
        <v>6026</v>
      </c>
      <c r="G414">
        <v>6132</v>
      </c>
    </row>
    <row r="415" spans="1:7" x14ac:dyDescent="0.3">
      <c r="A415" s="1" t="s">
        <v>82</v>
      </c>
      <c r="B415">
        <v>41</v>
      </c>
      <c r="C415">
        <v>12</v>
      </c>
      <c r="D415">
        <v>57</v>
      </c>
      <c r="E415">
        <v>40</v>
      </c>
      <c r="F415">
        <v>27</v>
      </c>
      <c r="G415">
        <v>38</v>
      </c>
    </row>
    <row r="416" spans="1:7" x14ac:dyDescent="0.3">
      <c r="A416" s="1" t="s">
        <v>83</v>
      </c>
      <c r="B416">
        <v>7</v>
      </c>
      <c r="C416">
        <v>1</v>
      </c>
      <c r="D416">
        <v>8</v>
      </c>
      <c r="E416">
        <v>7</v>
      </c>
      <c r="F416">
        <v>8</v>
      </c>
      <c r="G416">
        <v>6</v>
      </c>
    </row>
    <row r="417" spans="1:7" x14ac:dyDescent="0.3">
      <c r="A417" s="1" t="s">
        <v>84</v>
      </c>
      <c r="B417">
        <v>11</v>
      </c>
      <c r="C417">
        <v>1</v>
      </c>
      <c r="D417">
        <v>11</v>
      </c>
      <c r="E417">
        <v>12</v>
      </c>
      <c r="F417">
        <v>10</v>
      </c>
      <c r="G417">
        <v>12</v>
      </c>
    </row>
    <row r="418" spans="1:7" x14ac:dyDescent="0.3">
      <c r="A418" s="1" t="s">
        <v>85</v>
      </c>
      <c r="B418">
        <v>154</v>
      </c>
      <c r="C418">
        <v>18</v>
      </c>
      <c r="D418">
        <v>136</v>
      </c>
      <c r="E418">
        <v>142</v>
      </c>
      <c r="F418">
        <v>172</v>
      </c>
      <c r="G418">
        <v>167</v>
      </c>
    </row>
    <row r="419" spans="1:7" x14ac:dyDescent="0.3">
      <c r="A419" s="1" t="s">
        <v>86</v>
      </c>
      <c r="B419">
        <v>7131</v>
      </c>
      <c r="C419">
        <v>869</v>
      </c>
      <c r="D419">
        <v>6209</v>
      </c>
      <c r="E419">
        <v>6572</v>
      </c>
      <c r="F419">
        <v>7825</v>
      </c>
      <c r="G419">
        <v>7920</v>
      </c>
    </row>
    <row r="420" spans="1:7" x14ac:dyDescent="0.3">
      <c r="A420" s="1" t="s">
        <v>87</v>
      </c>
      <c r="B420">
        <v>53</v>
      </c>
      <c r="C420">
        <v>48</v>
      </c>
      <c r="D420">
        <v>22</v>
      </c>
      <c r="E420">
        <v>42</v>
      </c>
      <c r="F420">
        <v>123</v>
      </c>
      <c r="G420">
        <v>23</v>
      </c>
    </row>
    <row r="421" spans="1:7" x14ac:dyDescent="0.3">
      <c r="A421" s="1" t="s">
        <v>88</v>
      </c>
      <c r="B421">
        <v>35</v>
      </c>
      <c r="C421">
        <v>13</v>
      </c>
      <c r="D421">
        <v>22</v>
      </c>
      <c r="E421">
        <v>26</v>
      </c>
      <c r="F421">
        <v>43</v>
      </c>
      <c r="G421">
        <v>51</v>
      </c>
    </row>
    <row r="422" spans="1:7" x14ac:dyDescent="0.3">
      <c r="A422" s="1" t="s">
        <v>89</v>
      </c>
      <c r="B422">
        <v>12</v>
      </c>
      <c r="C422">
        <v>2</v>
      </c>
      <c r="D422">
        <v>12</v>
      </c>
      <c r="E422">
        <v>13</v>
      </c>
      <c r="F422">
        <v>12</v>
      </c>
      <c r="G422">
        <v>9</v>
      </c>
    </row>
    <row r="424" spans="1:7" x14ac:dyDescent="0.3">
      <c r="A424" s="1" t="s">
        <v>141</v>
      </c>
    </row>
    <row r="425" spans="1:7" x14ac:dyDescent="0.3">
      <c r="A425" s="1" t="s">
        <v>0</v>
      </c>
      <c r="B425" s="1" t="s">
        <v>1</v>
      </c>
      <c r="C425" s="1" t="s">
        <v>2</v>
      </c>
      <c r="D425" s="1" t="s">
        <v>3</v>
      </c>
      <c r="E425" s="1" t="s">
        <v>4</v>
      </c>
      <c r="F425" s="1" t="s">
        <v>5</v>
      </c>
      <c r="G425" s="1" t="s">
        <v>6</v>
      </c>
    </row>
    <row r="426" spans="1:7" x14ac:dyDescent="0.3">
      <c r="A426" s="1" t="s">
        <v>7</v>
      </c>
      <c r="B426">
        <v>128</v>
      </c>
      <c r="C426">
        <v>11</v>
      </c>
      <c r="D426">
        <v>117</v>
      </c>
      <c r="E426">
        <v>119</v>
      </c>
      <c r="F426">
        <v>138</v>
      </c>
      <c r="G426">
        <v>137</v>
      </c>
    </row>
    <row r="427" spans="1:7" x14ac:dyDescent="0.3">
      <c r="A427" s="1" t="s">
        <v>8</v>
      </c>
      <c r="B427">
        <v>129</v>
      </c>
      <c r="C427">
        <v>12</v>
      </c>
      <c r="D427">
        <v>117</v>
      </c>
      <c r="E427">
        <v>121</v>
      </c>
      <c r="F427">
        <v>142</v>
      </c>
      <c r="G427">
        <v>136</v>
      </c>
    </row>
    <row r="428" spans="1:7" x14ac:dyDescent="0.3">
      <c r="A428" s="1" t="s">
        <v>9</v>
      </c>
      <c r="B428">
        <v>130</v>
      </c>
      <c r="C428">
        <v>12</v>
      </c>
      <c r="D428">
        <v>117</v>
      </c>
      <c r="E428">
        <v>123</v>
      </c>
      <c r="F428">
        <v>141</v>
      </c>
      <c r="G428">
        <v>138</v>
      </c>
    </row>
    <row r="429" spans="1:7" x14ac:dyDescent="0.3">
      <c r="A429" s="1" t="s">
        <v>10</v>
      </c>
      <c r="B429">
        <v>126</v>
      </c>
      <c r="C429">
        <v>12</v>
      </c>
      <c r="D429">
        <v>114</v>
      </c>
      <c r="E429">
        <v>118</v>
      </c>
      <c r="F429">
        <v>139</v>
      </c>
      <c r="G429">
        <v>131</v>
      </c>
    </row>
    <row r="430" spans="1:7" x14ac:dyDescent="0.3">
      <c r="A430" s="1" t="s">
        <v>11</v>
      </c>
      <c r="B430">
        <v>127</v>
      </c>
      <c r="C430">
        <v>12</v>
      </c>
      <c r="D430">
        <v>114</v>
      </c>
      <c r="E430">
        <v>119</v>
      </c>
      <c r="F430">
        <v>140</v>
      </c>
      <c r="G430">
        <v>136</v>
      </c>
    </row>
    <row r="431" spans="1:7" x14ac:dyDescent="0.3">
      <c r="A431" s="1" t="s">
        <v>12</v>
      </c>
      <c r="B431">
        <v>126</v>
      </c>
      <c r="C431">
        <v>10</v>
      </c>
      <c r="D431">
        <v>117</v>
      </c>
      <c r="E431">
        <v>119</v>
      </c>
      <c r="F431">
        <v>136</v>
      </c>
      <c r="G431">
        <v>134</v>
      </c>
    </row>
    <row r="432" spans="1:7" x14ac:dyDescent="0.3">
      <c r="A432" s="1" t="s">
        <v>13</v>
      </c>
      <c r="B432">
        <v>126</v>
      </c>
      <c r="C432">
        <v>11</v>
      </c>
      <c r="D432">
        <v>117</v>
      </c>
      <c r="E432">
        <v>117</v>
      </c>
      <c r="F432">
        <v>136</v>
      </c>
      <c r="G432">
        <v>135</v>
      </c>
    </row>
    <row r="433" spans="1:7" x14ac:dyDescent="0.3">
      <c r="A433" s="1" t="s">
        <v>14</v>
      </c>
      <c r="B433">
        <v>126</v>
      </c>
      <c r="C433">
        <v>11</v>
      </c>
      <c r="D433">
        <v>115</v>
      </c>
      <c r="E433">
        <v>119</v>
      </c>
      <c r="F433">
        <v>138</v>
      </c>
      <c r="G433">
        <v>133</v>
      </c>
    </row>
    <row r="434" spans="1:7" x14ac:dyDescent="0.3">
      <c r="A434" s="1" t="s">
        <v>15</v>
      </c>
      <c r="B434">
        <v>130</v>
      </c>
      <c r="C434">
        <v>10</v>
      </c>
      <c r="D434">
        <v>117</v>
      </c>
      <c r="E434">
        <v>127</v>
      </c>
      <c r="F434">
        <v>139</v>
      </c>
      <c r="G434">
        <v>136</v>
      </c>
    </row>
    <row r="435" spans="1:7" x14ac:dyDescent="0.3">
      <c r="A435" s="1" t="s">
        <v>16</v>
      </c>
      <c r="B435">
        <v>128</v>
      </c>
      <c r="C435">
        <v>12</v>
      </c>
      <c r="D435">
        <v>118</v>
      </c>
      <c r="E435">
        <v>117</v>
      </c>
      <c r="F435">
        <v>139</v>
      </c>
      <c r="G435">
        <v>137</v>
      </c>
    </row>
    <row r="436" spans="1:7" x14ac:dyDescent="0.3">
      <c r="A436" s="1" t="s">
        <v>17</v>
      </c>
      <c r="B436">
        <v>130</v>
      </c>
      <c r="C436">
        <v>11</v>
      </c>
      <c r="D436">
        <v>120</v>
      </c>
      <c r="E436">
        <v>120</v>
      </c>
      <c r="F436">
        <v>143</v>
      </c>
      <c r="G436">
        <v>136</v>
      </c>
    </row>
    <row r="437" spans="1:7" x14ac:dyDescent="0.3">
      <c r="A437" s="1" t="s">
        <v>18</v>
      </c>
      <c r="B437">
        <v>131</v>
      </c>
      <c r="C437">
        <v>12</v>
      </c>
      <c r="D437">
        <v>120</v>
      </c>
      <c r="E437">
        <v>123</v>
      </c>
      <c r="F437">
        <v>145</v>
      </c>
      <c r="G437">
        <v>136</v>
      </c>
    </row>
    <row r="438" spans="1:7" x14ac:dyDescent="0.3">
      <c r="A438" s="1" t="s">
        <v>19</v>
      </c>
      <c r="B438">
        <v>131</v>
      </c>
      <c r="C438">
        <v>10</v>
      </c>
      <c r="D438">
        <v>123</v>
      </c>
      <c r="E438">
        <v>121</v>
      </c>
      <c r="F438">
        <v>141</v>
      </c>
      <c r="G438">
        <v>139</v>
      </c>
    </row>
    <row r="439" spans="1:7" x14ac:dyDescent="0.3">
      <c r="A439" s="1" t="s">
        <v>20</v>
      </c>
      <c r="B439">
        <v>165</v>
      </c>
      <c r="C439">
        <v>14</v>
      </c>
      <c r="D439">
        <v>151</v>
      </c>
      <c r="E439">
        <v>156</v>
      </c>
      <c r="F439">
        <v>181</v>
      </c>
      <c r="G439">
        <v>172</v>
      </c>
    </row>
    <row r="440" spans="1:7" x14ac:dyDescent="0.3">
      <c r="A440" s="1" t="s">
        <v>21</v>
      </c>
      <c r="B440">
        <v>6514</v>
      </c>
      <c r="C440">
        <v>737</v>
      </c>
      <c r="D440">
        <v>5833</v>
      </c>
      <c r="E440">
        <v>5926</v>
      </c>
      <c r="F440">
        <v>7236</v>
      </c>
      <c r="G440">
        <v>7060</v>
      </c>
    </row>
    <row r="441" spans="1:7" x14ac:dyDescent="0.3">
      <c r="A441" s="1" t="s">
        <v>22</v>
      </c>
      <c r="B441">
        <v>31</v>
      </c>
      <c r="C441">
        <v>9</v>
      </c>
      <c r="D441">
        <v>34</v>
      </c>
      <c r="E441">
        <v>40</v>
      </c>
      <c r="F441">
        <v>29</v>
      </c>
      <c r="G441">
        <v>19</v>
      </c>
    </row>
    <row r="442" spans="1:7" x14ac:dyDescent="0.3">
      <c r="A442" s="1" t="s">
        <v>23</v>
      </c>
      <c r="B442">
        <v>17</v>
      </c>
      <c r="C442">
        <v>1</v>
      </c>
      <c r="D442">
        <v>18</v>
      </c>
      <c r="E442">
        <v>18</v>
      </c>
      <c r="F442">
        <v>17</v>
      </c>
      <c r="G442">
        <v>17</v>
      </c>
    </row>
    <row r="443" spans="1:7" x14ac:dyDescent="0.3">
      <c r="A443" s="1" t="s">
        <v>24</v>
      </c>
      <c r="B443">
        <v>11</v>
      </c>
      <c r="C443">
        <v>1</v>
      </c>
      <c r="D443">
        <v>10</v>
      </c>
      <c r="E443">
        <v>12</v>
      </c>
      <c r="F443">
        <v>12</v>
      </c>
      <c r="G443">
        <v>10</v>
      </c>
    </row>
    <row r="444" spans="1:7" x14ac:dyDescent="0.3">
      <c r="A444" s="1" t="s">
        <v>25</v>
      </c>
      <c r="B444">
        <v>159</v>
      </c>
      <c r="C444">
        <v>16</v>
      </c>
      <c r="D444">
        <v>142</v>
      </c>
      <c r="E444">
        <v>150</v>
      </c>
      <c r="F444">
        <v>175</v>
      </c>
      <c r="G444">
        <v>168</v>
      </c>
    </row>
    <row r="445" spans="1:7" x14ac:dyDescent="0.3">
      <c r="A445" s="1" t="s">
        <v>26</v>
      </c>
      <c r="B445">
        <v>7038</v>
      </c>
      <c r="C445">
        <v>1439</v>
      </c>
      <c r="D445">
        <v>5610</v>
      </c>
      <c r="E445">
        <v>6076</v>
      </c>
      <c r="F445">
        <v>8676</v>
      </c>
      <c r="G445">
        <v>7790</v>
      </c>
    </row>
    <row r="446" spans="1:7" x14ac:dyDescent="0.3">
      <c r="A446" s="1" t="s">
        <v>27</v>
      </c>
      <c r="B446">
        <v>115</v>
      </c>
      <c r="C446">
        <v>35</v>
      </c>
      <c r="D446">
        <v>64</v>
      </c>
      <c r="E446">
        <v>124</v>
      </c>
      <c r="F446">
        <v>143</v>
      </c>
      <c r="G446">
        <v>129</v>
      </c>
    </row>
    <row r="447" spans="1:7" x14ac:dyDescent="0.3">
      <c r="A447" s="1" t="s">
        <v>28</v>
      </c>
      <c r="B447">
        <v>25</v>
      </c>
      <c r="C447">
        <v>12</v>
      </c>
      <c r="D447">
        <v>25</v>
      </c>
      <c r="E447">
        <v>16</v>
      </c>
      <c r="F447">
        <v>16</v>
      </c>
      <c r="G447">
        <v>41</v>
      </c>
    </row>
    <row r="448" spans="1:7" x14ac:dyDescent="0.3">
      <c r="A448" s="1" t="s">
        <v>29</v>
      </c>
      <c r="B448">
        <v>12</v>
      </c>
      <c r="C448">
        <v>1</v>
      </c>
      <c r="D448">
        <v>11</v>
      </c>
      <c r="E448">
        <v>13</v>
      </c>
      <c r="F448">
        <v>12</v>
      </c>
      <c r="G448">
        <v>11</v>
      </c>
    </row>
    <row r="449" spans="1:7" x14ac:dyDescent="0.3">
      <c r="A449" s="1" t="s">
        <v>30</v>
      </c>
      <c r="B449">
        <v>127</v>
      </c>
      <c r="C449">
        <v>12</v>
      </c>
      <c r="D449">
        <v>116</v>
      </c>
      <c r="E449">
        <v>119</v>
      </c>
      <c r="F449">
        <v>140</v>
      </c>
      <c r="G449">
        <v>135</v>
      </c>
    </row>
    <row r="450" spans="1:7" x14ac:dyDescent="0.3">
      <c r="A450" s="1" t="s">
        <v>31</v>
      </c>
      <c r="B450">
        <v>129</v>
      </c>
      <c r="C450">
        <v>12</v>
      </c>
      <c r="D450">
        <v>117</v>
      </c>
      <c r="E450">
        <v>120</v>
      </c>
      <c r="F450">
        <v>141</v>
      </c>
      <c r="G450">
        <v>139</v>
      </c>
    </row>
    <row r="451" spans="1:7" x14ac:dyDescent="0.3">
      <c r="A451" s="1" t="s">
        <v>32</v>
      </c>
      <c r="B451">
        <v>165</v>
      </c>
      <c r="C451">
        <v>16</v>
      </c>
      <c r="D451">
        <v>150</v>
      </c>
      <c r="E451">
        <v>152</v>
      </c>
      <c r="F451">
        <v>179</v>
      </c>
      <c r="G451">
        <v>179</v>
      </c>
    </row>
    <row r="452" spans="1:7" x14ac:dyDescent="0.3">
      <c r="A452" s="1" t="s">
        <v>33</v>
      </c>
      <c r="B452">
        <v>6123</v>
      </c>
      <c r="C452">
        <v>796</v>
      </c>
      <c r="D452">
        <v>5192</v>
      </c>
      <c r="E452">
        <v>5746</v>
      </c>
      <c r="F452">
        <v>6912</v>
      </c>
      <c r="G452">
        <v>6641</v>
      </c>
    </row>
    <row r="453" spans="1:7" x14ac:dyDescent="0.3">
      <c r="A453" s="1" t="s">
        <v>34</v>
      </c>
      <c r="B453">
        <v>68</v>
      </c>
      <c r="C453">
        <v>41</v>
      </c>
      <c r="D453">
        <v>127</v>
      </c>
      <c r="E453">
        <v>61</v>
      </c>
      <c r="F453">
        <v>32</v>
      </c>
      <c r="G453">
        <v>54</v>
      </c>
    </row>
    <row r="454" spans="1:7" x14ac:dyDescent="0.3">
      <c r="A454" s="1" t="s">
        <v>35</v>
      </c>
      <c r="B454">
        <v>17</v>
      </c>
      <c r="C454">
        <v>3</v>
      </c>
      <c r="D454">
        <v>19</v>
      </c>
      <c r="E454">
        <v>21</v>
      </c>
      <c r="F454">
        <v>14</v>
      </c>
      <c r="G454">
        <v>15</v>
      </c>
    </row>
    <row r="455" spans="1:7" x14ac:dyDescent="0.3">
      <c r="A455" s="1" t="s">
        <v>36</v>
      </c>
      <c r="B455">
        <v>12</v>
      </c>
      <c r="C455">
        <v>1</v>
      </c>
      <c r="D455">
        <v>11</v>
      </c>
      <c r="E455">
        <v>12</v>
      </c>
      <c r="F455">
        <v>12</v>
      </c>
      <c r="G455">
        <v>12</v>
      </c>
    </row>
    <row r="456" spans="1:7" x14ac:dyDescent="0.3">
      <c r="A456" s="1" t="s">
        <v>37</v>
      </c>
      <c r="B456">
        <v>155</v>
      </c>
      <c r="C456">
        <v>14</v>
      </c>
      <c r="D456">
        <v>141</v>
      </c>
      <c r="E456">
        <v>146</v>
      </c>
      <c r="F456">
        <v>170</v>
      </c>
      <c r="G456">
        <v>165</v>
      </c>
    </row>
    <row r="457" spans="1:7" x14ac:dyDescent="0.3">
      <c r="A457" s="1" t="s">
        <v>38</v>
      </c>
      <c r="B457">
        <v>7281</v>
      </c>
      <c r="C457">
        <v>927</v>
      </c>
      <c r="D457">
        <v>6173</v>
      </c>
      <c r="E457">
        <v>6859</v>
      </c>
      <c r="F457">
        <v>8012</v>
      </c>
      <c r="G457">
        <v>8081</v>
      </c>
    </row>
    <row r="458" spans="1:7" x14ac:dyDescent="0.3">
      <c r="A458" s="1" t="s">
        <v>39</v>
      </c>
      <c r="B458">
        <v>279</v>
      </c>
      <c r="C458">
        <v>37</v>
      </c>
      <c r="D458">
        <v>248</v>
      </c>
      <c r="E458">
        <v>332</v>
      </c>
      <c r="F458">
        <v>276</v>
      </c>
      <c r="G458">
        <v>258</v>
      </c>
    </row>
    <row r="459" spans="1:7" x14ac:dyDescent="0.3">
      <c r="A459" s="1" t="s">
        <v>40</v>
      </c>
      <c r="B459">
        <v>15</v>
      </c>
      <c r="C459">
        <v>2</v>
      </c>
      <c r="D459">
        <v>13</v>
      </c>
      <c r="E459">
        <v>14</v>
      </c>
      <c r="F459">
        <v>18</v>
      </c>
      <c r="G459">
        <v>17</v>
      </c>
    </row>
    <row r="460" spans="1:7" x14ac:dyDescent="0.3">
      <c r="A460" s="1" t="s">
        <v>41</v>
      </c>
      <c r="B460">
        <v>11</v>
      </c>
      <c r="C460">
        <v>0</v>
      </c>
      <c r="D460">
        <v>10</v>
      </c>
      <c r="E460">
        <v>11</v>
      </c>
      <c r="F460">
        <v>11</v>
      </c>
      <c r="G460">
        <v>11</v>
      </c>
    </row>
    <row r="461" spans="1:7" x14ac:dyDescent="0.3">
      <c r="A461" s="1" t="s">
        <v>42</v>
      </c>
      <c r="B461">
        <v>132</v>
      </c>
      <c r="C461">
        <v>15</v>
      </c>
      <c r="D461">
        <v>119</v>
      </c>
      <c r="E461">
        <v>119</v>
      </c>
      <c r="F461">
        <v>147</v>
      </c>
      <c r="G461">
        <v>143</v>
      </c>
    </row>
    <row r="462" spans="1:7" x14ac:dyDescent="0.3">
      <c r="A462" s="1" t="s">
        <v>43</v>
      </c>
      <c r="B462">
        <v>124</v>
      </c>
      <c r="C462">
        <v>15</v>
      </c>
      <c r="D462">
        <v>110</v>
      </c>
      <c r="E462">
        <v>114</v>
      </c>
      <c r="F462">
        <v>140</v>
      </c>
      <c r="G462">
        <v>135</v>
      </c>
    </row>
    <row r="463" spans="1:7" x14ac:dyDescent="0.3">
      <c r="A463" s="1" t="s">
        <v>44</v>
      </c>
      <c r="B463">
        <v>164</v>
      </c>
      <c r="C463">
        <v>19</v>
      </c>
      <c r="D463">
        <v>146</v>
      </c>
      <c r="E463">
        <v>151</v>
      </c>
      <c r="F463">
        <v>185</v>
      </c>
      <c r="G463">
        <v>176</v>
      </c>
    </row>
    <row r="464" spans="1:7" x14ac:dyDescent="0.3">
      <c r="A464" s="1" t="s">
        <v>45</v>
      </c>
      <c r="B464">
        <v>5741</v>
      </c>
      <c r="C464">
        <v>826</v>
      </c>
      <c r="D464">
        <v>4898</v>
      </c>
      <c r="E464">
        <v>5169</v>
      </c>
      <c r="F464">
        <v>6390</v>
      </c>
      <c r="G464">
        <v>6508</v>
      </c>
    </row>
    <row r="465" spans="1:7" x14ac:dyDescent="0.3">
      <c r="A465" s="1" t="s">
        <v>46</v>
      </c>
      <c r="B465">
        <v>148</v>
      </c>
      <c r="C465">
        <v>59</v>
      </c>
      <c r="D465">
        <v>161</v>
      </c>
      <c r="E465">
        <v>111</v>
      </c>
      <c r="F465">
        <v>94</v>
      </c>
      <c r="G465">
        <v>225</v>
      </c>
    </row>
    <row r="466" spans="1:7" x14ac:dyDescent="0.3">
      <c r="A466" s="1" t="s">
        <v>47</v>
      </c>
      <c r="B466">
        <v>21</v>
      </c>
      <c r="C466">
        <v>6</v>
      </c>
      <c r="D466">
        <v>28</v>
      </c>
      <c r="E466">
        <v>24</v>
      </c>
      <c r="F466">
        <v>18</v>
      </c>
      <c r="G466">
        <v>13</v>
      </c>
    </row>
    <row r="467" spans="1:7" x14ac:dyDescent="0.3">
      <c r="A467" s="1" t="s">
        <v>48</v>
      </c>
      <c r="B467">
        <v>11</v>
      </c>
      <c r="C467">
        <v>1</v>
      </c>
      <c r="D467">
        <v>10</v>
      </c>
      <c r="E467">
        <v>11</v>
      </c>
      <c r="F467">
        <v>11</v>
      </c>
      <c r="G467">
        <v>10</v>
      </c>
    </row>
    <row r="468" spans="1:7" x14ac:dyDescent="0.3">
      <c r="A468" s="1" t="s">
        <v>49</v>
      </c>
      <c r="B468">
        <v>156</v>
      </c>
      <c r="C468">
        <v>18</v>
      </c>
      <c r="D468">
        <v>138</v>
      </c>
      <c r="E468">
        <v>144</v>
      </c>
      <c r="F468">
        <v>176</v>
      </c>
      <c r="G468">
        <v>165</v>
      </c>
    </row>
    <row r="469" spans="1:7" x14ac:dyDescent="0.3">
      <c r="A469" s="1" t="s">
        <v>50</v>
      </c>
      <c r="B469">
        <v>6830</v>
      </c>
      <c r="C469">
        <v>1595</v>
      </c>
      <c r="D469">
        <v>5193</v>
      </c>
      <c r="E469">
        <v>5774</v>
      </c>
      <c r="F469">
        <v>8499</v>
      </c>
      <c r="G469">
        <v>7852</v>
      </c>
    </row>
    <row r="470" spans="1:7" x14ac:dyDescent="0.3">
      <c r="A470" s="1" t="s">
        <v>51</v>
      </c>
      <c r="B470">
        <v>32</v>
      </c>
      <c r="C470">
        <v>10</v>
      </c>
      <c r="D470">
        <v>25</v>
      </c>
      <c r="E470">
        <v>28</v>
      </c>
      <c r="F470">
        <v>47</v>
      </c>
      <c r="G470">
        <v>29</v>
      </c>
    </row>
    <row r="471" spans="1:7" x14ac:dyDescent="0.3">
      <c r="A471" s="1" t="s">
        <v>52</v>
      </c>
      <c r="B471">
        <v>16</v>
      </c>
      <c r="C471">
        <v>3</v>
      </c>
      <c r="D471">
        <v>11</v>
      </c>
      <c r="E471">
        <v>17</v>
      </c>
      <c r="F471">
        <v>19</v>
      </c>
      <c r="G471">
        <v>19</v>
      </c>
    </row>
    <row r="472" spans="1:7" x14ac:dyDescent="0.3">
      <c r="A472" s="1" t="s">
        <v>53</v>
      </c>
      <c r="B472">
        <v>11</v>
      </c>
      <c r="C472">
        <v>1</v>
      </c>
      <c r="D472">
        <v>10</v>
      </c>
      <c r="E472">
        <v>13</v>
      </c>
      <c r="F472">
        <v>11</v>
      </c>
      <c r="G472">
        <v>10</v>
      </c>
    </row>
    <row r="473" spans="1:7" x14ac:dyDescent="0.3">
      <c r="A473" s="1" t="s">
        <v>54</v>
      </c>
      <c r="B473">
        <v>129</v>
      </c>
      <c r="C473">
        <v>14</v>
      </c>
      <c r="D473">
        <v>116</v>
      </c>
      <c r="E473">
        <v>118</v>
      </c>
      <c r="F473">
        <v>146</v>
      </c>
      <c r="G473">
        <v>136</v>
      </c>
    </row>
    <row r="474" spans="1:7" x14ac:dyDescent="0.3">
      <c r="A474" s="1" t="s">
        <v>55</v>
      </c>
      <c r="B474">
        <v>130</v>
      </c>
      <c r="C474">
        <v>15</v>
      </c>
      <c r="D474">
        <v>116</v>
      </c>
      <c r="E474">
        <v>120</v>
      </c>
      <c r="F474">
        <v>146</v>
      </c>
      <c r="G474">
        <v>139</v>
      </c>
    </row>
    <row r="475" spans="1:7" x14ac:dyDescent="0.3">
      <c r="A475" s="1" t="s">
        <v>56</v>
      </c>
      <c r="B475">
        <v>161</v>
      </c>
      <c r="C475">
        <v>16</v>
      </c>
      <c r="D475">
        <v>146</v>
      </c>
      <c r="E475">
        <v>150</v>
      </c>
      <c r="F475">
        <v>179</v>
      </c>
      <c r="G475">
        <v>171</v>
      </c>
    </row>
    <row r="476" spans="1:7" x14ac:dyDescent="0.3">
      <c r="A476" s="1" t="s">
        <v>57</v>
      </c>
      <c r="B476">
        <v>6259</v>
      </c>
      <c r="C476">
        <v>872</v>
      </c>
      <c r="D476">
        <v>5472</v>
      </c>
      <c r="E476">
        <v>5563</v>
      </c>
      <c r="F476">
        <v>7195</v>
      </c>
      <c r="G476">
        <v>6808</v>
      </c>
    </row>
    <row r="477" spans="1:7" x14ac:dyDescent="0.3">
      <c r="A477" s="1" t="s">
        <v>58</v>
      </c>
      <c r="B477">
        <v>84</v>
      </c>
      <c r="C477">
        <v>17</v>
      </c>
      <c r="D477">
        <v>82</v>
      </c>
      <c r="E477">
        <v>94</v>
      </c>
      <c r="F477">
        <v>99</v>
      </c>
      <c r="G477">
        <v>60</v>
      </c>
    </row>
    <row r="478" spans="1:7" x14ac:dyDescent="0.3">
      <c r="A478" s="1" t="s">
        <v>59</v>
      </c>
      <c r="B478">
        <v>25</v>
      </c>
      <c r="C478">
        <v>6</v>
      </c>
      <c r="D478">
        <v>26</v>
      </c>
      <c r="E478">
        <v>18</v>
      </c>
      <c r="F478">
        <v>22</v>
      </c>
      <c r="G478">
        <v>33</v>
      </c>
    </row>
    <row r="479" spans="1:7" x14ac:dyDescent="0.3">
      <c r="A479" s="1" t="s">
        <v>60</v>
      </c>
      <c r="B479">
        <v>11</v>
      </c>
      <c r="C479">
        <v>1</v>
      </c>
      <c r="D479">
        <v>10</v>
      </c>
      <c r="E479">
        <v>11</v>
      </c>
      <c r="F479">
        <v>11</v>
      </c>
      <c r="G479">
        <v>12</v>
      </c>
    </row>
    <row r="480" spans="1:7" x14ac:dyDescent="0.3">
      <c r="A480" s="1" t="s">
        <v>61</v>
      </c>
      <c r="B480">
        <v>153</v>
      </c>
      <c r="C480">
        <v>18</v>
      </c>
      <c r="D480">
        <v>134</v>
      </c>
      <c r="E480">
        <v>141</v>
      </c>
      <c r="F480">
        <v>173</v>
      </c>
      <c r="G480">
        <v>164</v>
      </c>
    </row>
    <row r="481" spans="1:7" x14ac:dyDescent="0.3">
      <c r="A481" s="1" t="s">
        <v>62</v>
      </c>
      <c r="B481">
        <v>7157</v>
      </c>
      <c r="C481">
        <v>862</v>
      </c>
      <c r="D481">
        <v>6337</v>
      </c>
      <c r="E481">
        <v>6545</v>
      </c>
      <c r="F481">
        <v>8156</v>
      </c>
      <c r="G481">
        <v>7589</v>
      </c>
    </row>
    <row r="482" spans="1:7" x14ac:dyDescent="0.3">
      <c r="A482" s="1" t="s">
        <v>63</v>
      </c>
      <c r="B482">
        <v>52</v>
      </c>
      <c r="C482">
        <v>32</v>
      </c>
      <c r="D482">
        <v>25</v>
      </c>
      <c r="E482">
        <v>30</v>
      </c>
      <c r="F482">
        <v>96</v>
      </c>
      <c r="G482">
        <v>56</v>
      </c>
    </row>
    <row r="483" spans="1:7" x14ac:dyDescent="0.3">
      <c r="A483" s="1" t="s">
        <v>64</v>
      </c>
      <c r="B483">
        <v>16</v>
      </c>
      <c r="C483">
        <v>4</v>
      </c>
      <c r="D483">
        <v>15</v>
      </c>
      <c r="E483">
        <v>14</v>
      </c>
      <c r="F483">
        <v>12</v>
      </c>
      <c r="G483">
        <v>22</v>
      </c>
    </row>
    <row r="484" spans="1:7" x14ac:dyDescent="0.3">
      <c r="A484" s="1" t="s">
        <v>65</v>
      </c>
      <c r="B484">
        <v>14</v>
      </c>
      <c r="C484">
        <v>2</v>
      </c>
      <c r="D484">
        <v>12</v>
      </c>
      <c r="E484">
        <v>16</v>
      </c>
      <c r="F484">
        <v>15</v>
      </c>
      <c r="G484">
        <v>12</v>
      </c>
    </row>
    <row r="485" spans="1:7" x14ac:dyDescent="0.3">
      <c r="A485" s="1" t="s">
        <v>66</v>
      </c>
      <c r="B485">
        <v>124</v>
      </c>
      <c r="C485">
        <v>14</v>
      </c>
      <c r="D485">
        <v>112</v>
      </c>
      <c r="E485">
        <v>112</v>
      </c>
      <c r="F485">
        <v>137</v>
      </c>
      <c r="G485">
        <v>135</v>
      </c>
    </row>
    <row r="486" spans="1:7" x14ac:dyDescent="0.3">
      <c r="A486" s="1" t="s">
        <v>67</v>
      </c>
      <c r="B486">
        <v>128</v>
      </c>
      <c r="C486">
        <v>12</v>
      </c>
      <c r="D486">
        <v>117</v>
      </c>
      <c r="E486">
        <v>118</v>
      </c>
      <c r="F486">
        <v>141</v>
      </c>
      <c r="G486">
        <v>135</v>
      </c>
    </row>
    <row r="487" spans="1:7" x14ac:dyDescent="0.3">
      <c r="A487" s="1" t="s">
        <v>68</v>
      </c>
      <c r="B487">
        <v>163</v>
      </c>
      <c r="C487">
        <v>17</v>
      </c>
      <c r="D487">
        <v>146</v>
      </c>
      <c r="E487">
        <v>151</v>
      </c>
      <c r="F487">
        <v>179</v>
      </c>
      <c r="G487">
        <v>175</v>
      </c>
    </row>
    <row r="488" spans="1:7" x14ac:dyDescent="0.3">
      <c r="A488" s="1" t="s">
        <v>69</v>
      </c>
      <c r="B488">
        <v>5897</v>
      </c>
      <c r="C488">
        <v>1248</v>
      </c>
      <c r="D488">
        <v>4712</v>
      </c>
      <c r="E488">
        <v>4935</v>
      </c>
      <c r="F488">
        <v>7115</v>
      </c>
      <c r="G488">
        <v>6824</v>
      </c>
    </row>
    <row r="489" spans="1:7" x14ac:dyDescent="0.3">
      <c r="A489" s="1" t="s">
        <v>70</v>
      </c>
      <c r="B489">
        <v>53</v>
      </c>
      <c r="C489">
        <v>16</v>
      </c>
      <c r="D489">
        <v>47</v>
      </c>
      <c r="E489">
        <v>43</v>
      </c>
      <c r="F489">
        <v>77</v>
      </c>
      <c r="G489">
        <v>47</v>
      </c>
    </row>
    <row r="490" spans="1:7" x14ac:dyDescent="0.3">
      <c r="A490" s="1" t="s">
        <v>71</v>
      </c>
      <c r="B490">
        <v>9</v>
      </c>
      <c r="C490">
        <v>1</v>
      </c>
      <c r="D490">
        <v>8</v>
      </c>
      <c r="E490">
        <v>9</v>
      </c>
      <c r="F490">
        <v>9</v>
      </c>
      <c r="G490">
        <v>8</v>
      </c>
    </row>
    <row r="491" spans="1:7" x14ac:dyDescent="0.3">
      <c r="A491" s="1" t="s">
        <v>72</v>
      </c>
      <c r="B491">
        <v>11</v>
      </c>
      <c r="C491">
        <v>0</v>
      </c>
      <c r="D491">
        <v>11</v>
      </c>
      <c r="E491">
        <v>11</v>
      </c>
      <c r="F491">
        <v>10</v>
      </c>
      <c r="G491">
        <v>10</v>
      </c>
    </row>
    <row r="492" spans="1:7" x14ac:dyDescent="0.3">
      <c r="A492" s="1" t="s">
        <v>73</v>
      </c>
      <c r="B492">
        <v>153</v>
      </c>
      <c r="C492">
        <v>17</v>
      </c>
      <c r="D492">
        <v>135</v>
      </c>
      <c r="E492">
        <v>143</v>
      </c>
      <c r="F492">
        <v>170</v>
      </c>
      <c r="G492">
        <v>164</v>
      </c>
    </row>
    <row r="493" spans="1:7" x14ac:dyDescent="0.3">
      <c r="A493" s="1" t="s">
        <v>74</v>
      </c>
      <c r="B493">
        <v>7113</v>
      </c>
      <c r="C493">
        <v>1361</v>
      </c>
      <c r="D493">
        <v>5988</v>
      </c>
      <c r="E493">
        <v>5896</v>
      </c>
      <c r="F493">
        <v>8469</v>
      </c>
      <c r="G493">
        <v>8100</v>
      </c>
    </row>
    <row r="494" spans="1:7" x14ac:dyDescent="0.3">
      <c r="A494" s="1" t="s">
        <v>75</v>
      </c>
      <c r="B494">
        <v>128</v>
      </c>
      <c r="C494">
        <v>27</v>
      </c>
      <c r="D494">
        <v>105</v>
      </c>
      <c r="E494">
        <v>125</v>
      </c>
      <c r="F494">
        <v>166</v>
      </c>
      <c r="G494">
        <v>117</v>
      </c>
    </row>
    <row r="495" spans="1:7" x14ac:dyDescent="0.3">
      <c r="A495" s="1" t="s">
        <v>76</v>
      </c>
      <c r="B495">
        <v>130</v>
      </c>
      <c r="C495">
        <v>36</v>
      </c>
      <c r="D495">
        <v>110</v>
      </c>
      <c r="E495">
        <v>95</v>
      </c>
      <c r="F495">
        <v>176</v>
      </c>
      <c r="G495">
        <v>137</v>
      </c>
    </row>
    <row r="496" spans="1:7" x14ac:dyDescent="0.3">
      <c r="A496" s="1" t="s">
        <v>77</v>
      </c>
      <c r="B496">
        <v>11</v>
      </c>
      <c r="C496">
        <v>1</v>
      </c>
      <c r="D496">
        <v>11</v>
      </c>
      <c r="E496">
        <v>12</v>
      </c>
      <c r="F496">
        <v>12</v>
      </c>
      <c r="G496">
        <v>10</v>
      </c>
    </row>
    <row r="497" spans="1:7" x14ac:dyDescent="0.3">
      <c r="A497" s="1" t="s">
        <v>78</v>
      </c>
      <c r="B497">
        <v>129</v>
      </c>
      <c r="C497">
        <v>14</v>
      </c>
      <c r="D497">
        <v>116</v>
      </c>
      <c r="E497">
        <v>119</v>
      </c>
      <c r="F497">
        <v>143</v>
      </c>
      <c r="G497">
        <v>139</v>
      </c>
    </row>
    <row r="498" spans="1:7" x14ac:dyDescent="0.3">
      <c r="A498" s="1" t="s">
        <v>79</v>
      </c>
      <c r="B498">
        <v>128</v>
      </c>
      <c r="C498">
        <v>17</v>
      </c>
      <c r="D498">
        <v>114</v>
      </c>
      <c r="E498">
        <v>115</v>
      </c>
      <c r="F498">
        <v>148</v>
      </c>
      <c r="G498">
        <v>136</v>
      </c>
    </row>
    <row r="499" spans="1:7" x14ac:dyDescent="0.3">
      <c r="A499" s="1" t="s">
        <v>80</v>
      </c>
      <c r="B499">
        <v>157</v>
      </c>
      <c r="C499">
        <v>16</v>
      </c>
      <c r="D499">
        <v>139</v>
      </c>
      <c r="E499">
        <v>149</v>
      </c>
      <c r="F499">
        <v>172</v>
      </c>
      <c r="G499">
        <v>168</v>
      </c>
    </row>
    <row r="500" spans="1:7" x14ac:dyDescent="0.3">
      <c r="A500" s="1" t="s">
        <v>81</v>
      </c>
      <c r="B500">
        <v>5823</v>
      </c>
      <c r="C500">
        <v>721</v>
      </c>
      <c r="D500">
        <v>5101</v>
      </c>
      <c r="E500">
        <v>5310</v>
      </c>
      <c r="F500">
        <v>6529</v>
      </c>
      <c r="G500">
        <v>6351</v>
      </c>
    </row>
    <row r="501" spans="1:7" x14ac:dyDescent="0.3">
      <c r="A501" s="1" t="s">
        <v>82</v>
      </c>
      <c r="B501">
        <v>48</v>
      </c>
      <c r="C501">
        <v>21</v>
      </c>
      <c r="D501">
        <v>37</v>
      </c>
      <c r="E501">
        <v>35</v>
      </c>
      <c r="F501">
        <v>41</v>
      </c>
      <c r="G501">
        <v>80</v>
      </c>
    </row>
    <row r="502" spans="1:7" x14ac:dyDescent="0.3">
      <c r="A502" s="1" t="s">
        <v>83</v>
      </c>
      <c r="B502">
        <v>8</v>
      </c>
      <c r="C502">
        <v>1</v>
      </c>
      <c r="D502">
        <v>8</v>
      </c>
      <c r="E502">
        <v>8</v>
      </c>
      <c r="F502">
        <v>8</v>
      </c>
      <c r="G502">
        <v>6</v>
      </c>
    </row>
    <row r="503" spans="1:7" x14ac:dyDescent="0.3">
      <c r="A503" s="1" t="s">
        <v>84</v>
      </c>
      <c r="B503">
        <v>11</v>
      </c>
      <c r="C503">
        <v>1</v>
      </c>
      <c r="D503">
        <v>11</v>
      </c>
      <c r="E503">
        <v>12</v>
      </c>
      <c r="F503">
        <v>12</v>
      </c>
      <c r="G503">
        <v>11</v>
      </c>
    </row>
    <row r="504" spans="1:7" x14ac:dyDescent="0.3">
      <c r="A504" s="1" t="s">
        <v>85</v>
      </c>
      <c r="B504">
        <v>157</v>
      </c>
      <c r="C504">
        <v>18</v>
      </c>
      <c r="D504">
        <v>137</v>
      </c>
      <c r="E504">
        <v>146</v>
      </c>
      <c r="F504">
        <v>175</v>
      </c>
      <c r="G504">
        <v>169</v>
      </c>
    </row>
    <row r="505" spans="1:7" x14ac:dyDescent="0.3">
      <c r="A505" s="1" t="s">
        <v>86</v>
      </c>
      <c r="B505">
        <v>7599</v>
      </c>
      <c r="C505">
        <v>1598</v>
      </c>
      <c r="D505">
        <v>6129</v>
      </c>
      <c r="E505">
        <v>6363</v>
      </c>
      <c r="F505">
        <v>9346</v>
      </c>
      <c r="G505">
        <v>8559</v>
      </c>
    </row>
    <row r="506" spans="1:7" x14ac:dyDescent="0.3">
      <c r="A506" s="1" t="s">
        <v>87</v>
      </c>
      <c r="B506">
        <v>145</v>
      </c>
      <c r="C506">
        <v>66</v>
      </c>
      <c r="D506">
        <v>129</v>
      </c>
      <c r="E506">
        <v>163</v>
      </c>
      <c r="F506">
        <v>223</v>
      </c>
      <c r="G506">
        <v>64</v>
      </c>
    </row>
    <row r="507" spans="1:7" x14ac:dyDescent="0.3">
      <c r="A507" s="1" t="s">
        <v>88</v>
      </c>
      <c r="B507">
        <v>57</v>
      </c>
      <c r="C507">
        <v>28</v>
      </c>
      <c r="D507">
        <v>30</v>
      </c>
      <c r="E507">
        <v>41</v>
      </c>
      <c r="F507">
        <v>65</v>
      </c>
      <c r="G507">
        <v>92</v>
      </c>
    </row>
    <row r="508" spans="1:7" x14ac:dyDescent="0.3">
      <c r="A508" s="1" t="s">
        <v>89</v>
      </c>
      <c r="B508">
        <v>12</v>
      </c>
      <c r="C508">
        <v>2</v>
      </c>
      <c r="D508">
        <v>12</v>
      </c>
      <c r="E508">
        <v>14</v>
      </c>
      <c r="F508">
        <v>12</v>
      </c>
      <c r="G508">
        <v>9</v>
      </c>
    </row>
    <row r="509" spans="1:7" x14ac:dyDescent="0.3">
      <c r="A509" s="1" t="s">
        <v>90</v>
      </c>
      <c r="B509">
        <v>130</v>
      </c>
      <c r="C509">
        <v>13</v>
      </c>
      <c r="D509">
        <v>120</v>
      </c>
      <c r="E509">
        <v>119</v>
      </c>
      <c r="F509">
        <v>144</v>
      </c>
      <c r="G509">
        <v>138</v>
      </c>
    </row>
    <row r="510" spans="1:7" x14ac:dyDescent="0.3">
      <c r="A510" s="1" t="s">
        <v>91</v>
      </c>
      <c r="B510">
        <v>130</v>
      </c>
      <c r="C510">
        <v>13</v>
      </c>
      <c r="D510">
        <v>117</v>
      </c>
      <c r="E510">
        <v>122</v>
      </c>
      <c r="F510">
        <v>145</v>
      </c>
      <c r="G510">
        <v>138</v>
      </c>
    </row>
    <row r="511" spans="1:7" x14ac:dyDescent="0.3">
      <c r="A511" s="1" t="s">
        <v>92</v>
      </c>
      <c r="B511">
        <v>123</v>
      </c>
      <c r="C511">
        <v>14</v>
      </c>
      <c r="D511">
        <v>111</v>
      </c>
      <c r="E511">
        <v>112</v>
      </c>
      <c r="F511">
        <v>137</v>
      </c>
      <c r="G511">
        <v>134</v>
      </c>
    </row>
    <row r="512" spans="1:7" x14ac:dyDescent="0.3">
      <c r="A512" s="1" t="s">
        <v>93</v>
      </c>
      <c r="B512">
        <v>132</v>
      </c>
      <c r="C512">
        <v>16</v>
      </c>
      <c r="D512">
        <v>116</v>
      </c>
      <c r="E512">
        <v>120</v>
      </c>
      <c r="F512">
        <v>147</v>
      </c>
      <c r="G512">
        <v>143</v>
      </c>
    </row>
    <row r="513" spans="1:7" x14ac:dyDescent="0.3">
      <c r="A513" s="1" t="s">
        <v>94</v>
      </c>
      <c r="B513">
        <v>38</v>
      </c>
      <c r="C513">
        <v>6</v>
      </c>
      <c r="D513">
        <v>32</v>
      </c>
      <c r="E513">
        <v>39</v>
      </c>
      <c r="F513">
        <v>46</v>
      </c>
      <c r="G513">
        <v>37</v>
      </c>
    </row>
    <row r="514" spans="1:7" x14ac:dyDescent="0.3">
      <c r="A514" s="1" t="s">
        <v>95</v>
      </c>
      <c r="B514">
        <v>123</v>
      </c>
      <c r="C514">
        <v>15</v>
      </c>
      <c r="D514">
        <v>112</v>
      </c>
      <c r="E514">
        <v>110</v>
      </c>
      <c r="F514">
        <v>140</v>
      </c>
      <c r="G514">
        <v>132</v>
      </c>
    </row>
    <row r="515" spans="1:7" x14ac:dyDescent="0.3">
      <c r="A515" s="1" t="s">
        <v>96</v>
      </c>
      <c r="B515">
        <v>125</v>
      </c>
      <c r="C515">
        <v>15</v>
      </c>
      <c r="D515">
        <v>112</v>
      </c>
      <c r="E515">
        <v>112</v>
      </c>
      <c r="F515">
        <v>141</v>
      </c>
      <c r="G515">
        <v>136</v>
      </c>
    </row>
    <row r="516" spans="1:7" x14ac:dyDescent="0.3">
      <c r="A516" s="1" t="s">
        <v>97</v>
      </c>
      <c r="B516">
        <v>127</v>
      </c>
      <c r="C516">
        <v>17</v>
      </c>
      <c r="D516">
        <v>111</v>
      </c>
      <c r="E516">
        <v>115</v>
      </c>
      <c r="F516">
        <v>145</v>
      </c>
      <c r="G516">
        <v>138</v>
      </c>
    </row>
    <row r="517" spans="1:7" x14ac:dyDescent="0.3">
      <c r="A517" s="1" t="s">
        <v>98</v>
      </c>
      <c r="B517">
        <v>124</v>
      </c>
      <c r="C517">
        <v>15</v>
      </c>
      <c r="D517">
        <v>109</v>
      </c>
      <c r="E517">
        <v>112</v>
      </c>
      <c r="F517">
        <v>142</v>
      </c>
      <c r="G517">
        <v>131</v>
      </c>
    </row>
    <row r="518" spans="1:7" x14ac:dyDescent="0.3">
      <c r="A518" s="1" t="s">
        <v>99</v>
      </c>
      <c r="B518">
        <v>128</v>
      </c>
      <c r="C518">
        <v>15</v>
      </c>
      <c r="D518">
        <v>112</v>
      </c>
      <c r="E518">
        <v>118</v>
      </c>
      <c r="F518">
        <v>142</v>
      </c>
      <c r="G518">
        <v>139</v>
      </c>
    </row>
    <row r="519" spans="1:7" x14ac:dyDescent="0.3">
      <c r="A519" s="1" t="s">
        <v>100</v>
      </c>
      <c r="B519">
        <v>122</v>
      </c>
      <c r="C519">
        <v>17</v>
      </c>
      <c r="D519">
        <v>106</v>
      </c>
      <c r="E519">
        <v>109</v>
      </c>
      <c r="F519">
        <v>138</v>
      </c>
      <c r="G519">
        <v>135</v>
      </c>
    </row>
    <row r="520" spans="1:7" x14ac:dyDescent="0.3">
      <c r="A520" s="1" t="s">
        <v>101</v>
      </c>
      <c r="B520">
        <v>127</v>
      </c>
      <c r="C520">
        <v>15</v>
      </c>
      <c r="D520">
        <v>112</v>
      </c>
      <c r="E520">
        <v>116</v>
      </c>
      <c r="F520">
        <v>143</v>
      </c>
      <c r="G520">
        <v>138</v>
      </c>
    </row>
    <row r="521" spans="1:7" x14ac:dyDescent="0.3">
      <c r="A521" s="1" t="s">
        <v>102</v>
      </c>
      <c r="B521">
        <v>129</v>
      </c>
      <c r="C521">
        <v>17</v>
      </c>
      <c r="D521">
        <v>116</v>
      </c>
      <c r="E521">
        <v>113</v>
      </c>
      <c r="F521">
        <v>144</v>
      </c>
      <c r="G521">
        <v>142</v>
      </c>
    </row>
    <row r="523" spans="1:7" x14ac:dyDescent="0.3">
      <c r="A523" s="1" t="s">
        <v>149</v>
      </c>
    </row>
    <row r="524" spans="1:7" x14ac:dyDescent="0.3">
      <c r="A524" s="1" t="s">
        <v>0</v>
      </c>
      <c r="B524" s="1" t="s">
        <v>1</v>
      </c>
      <c r="C524" s="1" t="s">
        <v>2</v>
      </c>
      <c r="D524" s="1" t="s">
        <v>3</v>
      </c>
      <c r="E524" s="1" t="s">
        <v>4</v>
      </c>
      <c r="F524" s="1" t="s">
        <v>5</v>
      </c>
      <c r="G524" s="1" t="s">
        <v>6</v>
      </c>
    </row>
    <row r="525" spans="1:7" x14ac:dyDescent="0.3">
      <c r="A525" s="1" t="s">
        <v>7</v>
      </c>
      <c r="B525">
        <v>130</v>
      </c>
      <c r="C525">
        <v>13</v>
      </c>
      <c r="D525">
        <v>119</v>
      </c>
      <c r="E525">
        <v>119</v>
      </c>
      <c r="F525">
        <v>143</v>
      </c>
      <c r="G525">
        <v>140</v>
      </c>
    </row>
    <row r="526" spans="1:7" x14ac:dyDescent="0.3">
      <c r="A526" s="1" t="s">
        <v>8</v>
      </c>
      <c r="B526">
        <v>130</v>
      </c>
      <c r="C526">
        <v>13</v>
      </c>
      <c r="D526">
        <v>119</v>
      </c>
      <c r="E526">
        <v>120</v>
      </c>
      <c r="F526">
        <v>142</v>
      </c>
      <c r="G526">
        <v>139</v>
      </c>
    </row>
    <row r="527" spans="1:7" x14ac:dyDescent="0.3">
      <c r="A527" s="1" t="s">
        <v>9</v>
      </c>
      <c r="B527">
        <v>129</v>
      </c>
      <c r="C527">
        <v>13</v>
      </c>
      <c r="D527">
        <v>119</v>
      </c>
      <c r="E527">
        <v>117</v>
      </c>
      <c r="F527">
        <v>145</v>
      </c>
      <c r="G527">
        <v>135</v>
      </c>
    </row>
    <row r="528" spans="1:7" x14ac:dyDescent="0.3">
      <c r="A528" s="1" t="s">
        <v>10</v>
      </c>
      <c r="B528">
        <v>124</v>
      </c>
      <c r="C528">
        <v>10</v>
      </c>
      <c r="D528">
        <v>115</v>
      </c>
      <c r="E528">
        <v>116</v>
      </c>
      <c r="F528">
        <v>135</v>
      </c>
      <c r="G528">
        <v>131</v>
      </c>
    </row>
    <row r="529" spans="1:7" x14ac:dyDescent="0.3">
      <c r="A529" s="1" t="s">
        <v>11</v>
      </c>
      <c r="B529">
        <v>128</v>
      </c>
      <c r="C529">
        <v>11</v>
      </c>
      <c r="D529">
        <v>118</v>
      </c>
      <c r="E529">
        <v>118</v>
      </c>
      <c r="F529">
        <v>139</v>
      </c>
      <c r="G529">
        <v>134</v>
      </c>
    </row>
    <row r="530" spans="1:7" x14ac:dyDescent="0.3">
      <c r="A530" s="1" t="s">
        <v>12</v>
      </c>
      <c r="B530">
        <v>127</v>
      </c>
      <c r="C530">
        <v>11</v>
      </c>
      <c r="D530">
        <v>115</v>
      </c>
      <c r="E530">
        <v>119</v>
      </c>
      <c r="F530">
        <v>139</v>
      </c>
      <c r="G530">
        <v>133</v>
      </c>
    </row>
    <row r="531" spans="1:7" x14ac:dyDescent="0.3">
      <c r="A531" s="1" t="s">
        <v>13</v>
      </c>
      <c r="B531">
        <v>126</v>
      </c>
      <c r="C531">
        <v>12</v>
      </c>
      <c r="D531">
        <v>112</v>
      </c>
      <c r="E531">
        <v>120</v>
      </c>
      <c r="F531">
        <v>139</v>
      </c>
      <c r="G531">
        <v>133</v>
      </c>
    </row>
    <row r="532" spans="1:7" x14ac:dyDescent="0.3">
      <c r="A532" s="1" t="s">
        <v>14</v>
      </c>
      <c r="B532">
        <v>126</v>
      </c>
      <c r="C532">
        <v>11</v>
      </c>
      <c r="D532">
        <v>117</v>
      </c>
      <c r="E532">
        <v>117</v>
      </c>
      <c r="F532">
        <v>139</v>
      </c>
      <c r="G532">
        <v>131</v>
      </c>
    </row>
    <row r="533" spans="1:7" x14ac:dyDescent="0.3">
      <c r="A533" s="1" t="s">
        <v>15</v>
      </c>
      <c r="B533">
        <v>129</v>
      </c>
      <c r="C533">
        <v>12</v>
      </c>
      <c r="D533">
        <v>116</v>
      </c>
      <c r="E533">
        <v>125</v>
      </c>
      <c r="F533">
        <v>143</v>
      </c>
      <c r="G533">
        <v>133</v>
      </c>
    </row>
    <row r="534" spans="1:7" x14ac:dyDescent="0.3">
      <c r="A534" s="1" t="s">
        <v>16</v>
      </c>
      <c r="B534">
        <v>128</v>
      </c>
      <c r="C534">
        <v>12</v>
      </c>
      <c r="D534">
        <v>118</v>
      </c>
      <c r="E534">
        <v>117</v>
      </c>
      <c r="F534">
        <v>142</v>
      </c>
      <c r="G534">
        <v>135</v>
      </c>
    </row>
    <row r="535" spans="1:7" x14ac:dyDescent="0.3">
      <c r="A535" s="1" t="s">
        <v>17</v>
      </c>
      <c r="B535">
        <v>131</v>
      </c>
      <c r="C535">
        <v>13</v>
      </c>
      <c r="D535">
        <v>117</v>
      </c>
      <c r="E535">
        <v>124</v>
      </c>
      <c r="F535">
        <v>143</v>
      </c>
      <c r="G535">
        <v>141</v>
      </c>
    </row>
    <row r="536" spans="1:7" x14ac:dyDescent="0.3">
      <c r="A536" s="1" t="s">
        <v>18</v>
      </c>
      <c r="B536">
        <v>131</v>
      </c>
      <c r="C536">
        <v>10</v>
      </c>
      <c r="D536">
        <v>119</v>
      </c>
      <c r="E536">
        <v>125</v>
      </c>
      <c r="F536">
        <v>142</v>
      </c>
      <c r="G536">
        <v>137</v>
      </c>
    </row>
    <row r="537" spans="1:7" x14ac:dyDescent="0.3">
      <c r="A537" s="1" t="s">
        <v>19</v>
      </c>
      <c r="B537">
        <v>130</v>
      </c>
      <c r="C537">
        <v>11</v>
      </c>
      <c r="D537">
        <v>120</v>
      </c>
      <c r="E537">
        <v>122</v>
      </c>
      <c r="F537">
        <v>140</v>
      </c>
      <c r="G537">
        <v>139</v>
      </c>
    </row>
    <row r="538" spans="1:7" x14ac:dyDescent="0.3">
      <c r="A538" s="1" t="s">
        <v>20</v>
      </c>
      <c r="B538">
        <v>165</v>
      </c>
      <c r="C538">
        <v>14</v>
      </c>
      <c r="D538">
        <v>150</v>
      </c>
      <c r="E538">
        <v>158</v>
      </c>
      <c r="F538">
        <v>180</v>
      </c>
      <c r="G538">
        <v>173</v>
      </c>
    </row>
    <row r="539" spans="1:7" x14ac:dyDescent="0.3">
      <c r="A539" s="1" t="s">
        <v>21</v>
      </c>
      <c r="B539">
        <v>8879</v>
      </c>
      <c r="C539">
        <v>1696</v>
      </c>
      <c r="D539">
        <v>7582</v>
      </c>
      <c r="E539">
        <v>7249</v>
      </c>
      <c r="F539">
        <v>10390</v>
      </c>
      <c r="G539">
        <v>10295</v>
      </c>
    </row>
    <row r="540" spans="1:7" x14ac:dyDescent="0.3">
      <c r="A540" s="1" t="s">
        <v>22</v>
      </c>
      <c r="B540">
        <v>37</v>
      </c>
      <c r="C540">
        <v>7</v>
      </c>
      <c r="D540">
        <v>38</v>
      </c>
      <c r="E540">
        <v>45</v>
      </c>
      <c r="F540">
        <v>36</v>
      </c>
      <c r="G540">
        <v>28</v>
      </c>
    </row>
    <row r="541" spans="1:7" x14ac:dyDescent="0.3">
      <c r="A541" s="1" t="s">
        <v>23</v>
      </c>
      <c r="B541">
        <v>24</v>
      </c>
      <c r="C541">
        <v>2</v>
      </c>
      <c r="D541">
        <v>22</v>
      </c>
      <c r="E541">
        <v>23</v>
      </c>
      <c r="F541">
        <v>23</v>
      </c>
      <c r="G541">
        <v>27</v>
      </c>
    </row>
    <row r="542" spans="1:7" x14ac:dyDescent="0.3">
      <c r="A542" s="1" t="s">
        <v>24</v>
      </c>
      <c r="B542">
        <v>12</v>
      </c>
      <c r="C542">
        <v>1</v>
      </c>
      <c r="D542">
        <v>11</v>
      </c>
      <c r="E542">
        <v>13</v>
      </c>
      <c r="F542">
        <v>12</v>
      </c>
      <c r="G542">
        <v>11</v>
      </c>
    </row>
    <row r="543" spans="1:7" x14ac:dyDescent="0.3">
      <c r="A543" s="1" t="s">
        <v>25</v>
      </c>
      <c r="B543">
        <v>158</v>
      </c>
      <c r="C543">
        <v>15</v>
      </c>
      <c r="D543">
        <v>143</v>
      </c>
      <c r="E543">
        <v>148</v>
      </c>
      <c r="F543">
        <v>175</v>
      </c>
      <c r="G543">
        <v>168</v>
      </c>
    </row>
    <row r="544" spans="1:7" x14ac:dyDescent="0.3">
      <c r="A544" s="1" t="s">
        <v>26</v>
      </c>
      <c r="B544">
        <v>7720</v>
      </c>
      <c r="C544">
        <v>1341</v>
      </c>
      <c r="D544">
        <v>6735</v>
      </c>
      <c r="E544">
        <v>6464</v>
      </c>
      <c r="F544">
        <v>8435</v>
      </c>
      <c r="G544">
        <v>9248</v>
      </c>
    </row>
    <row r="545" spans="1:7" x14ac:dyDescent="0.3">
      <c r="A545" s="1" t="s">
        <v>27</v>
      </c>
      <c r="B545">
        <v>180</v>
      </c>
      <c r="C545">
        <v>38</v>
      </c>
      <c r="D545">
        <v>133</v>
      </c>
      <c r="E545">
        <v>166</v>
      </c>
      <c r="F545">
        <v>219</v>
      </c>
      <c r="G545">
        <v>200</v>
      </c>
    </row>
    <row r="546" spans="1:7" x14ac:dyDescent="0.3">
      <c r="A546" s="1" t="s">
        <v>28</v>
      </c>
      <c r="B546">
        <v>31</v>
      </c>
      <c r="C546">
        <v>21</v>
      </c>
      <c r="D546">
        <v>27</v>
      </c>
      <c r="E546">
        <v>19</v>
      </c>
      <c r="F546">
        <v>17</v>
      </c>
      <c r="G546">
        <v>62</v>
      </c>
    </row>
    <row r="547" spans="1:7" x14ac:dyDescent="0.3">
      <c r="A547" s="1" t="s">
        <v>29</v>
      </c>
      <c r="B547">
        <v>12</v>
      </c>
      <c r="C547">
        <v>1</v>
      </c>
      <c r="D547">
        <v>11</v>
      </c>
      <c r="E547">
        <v>14</v>
      </c>
      <c r="F547">
        <v>13</v>
      </c>
      <c r="G547">
        <v>11</v>
      </c>
    </row>
    <row r="548" spans="1:7" x14ac:dyDescent="0.3">
      <c r="A548" s="1" t="s">
        <v>30</v>
      </c>
      <c r="B548">
        <v>130</v>
      </c>
      <c r="C548">
        <v>12</v>
      </c>
      <c r="D548">
        <v>120</v>
      </c>
      <c r="E548">
        <v>119</v>
      </c>
      <c r="F548">
        <v>143</v>
      </c>
      <c r="G548">
        <v>138</v>
      </c>
    </row>
    <row r="549" spans="1:7" x14ac:dyDescent="0.3">
      <c r="A549" s="1" t="s">
        <v>31</v>
      </c>
      <c r="B549">
        <v>132</v>
      </c>
      <c r="C549">
        <v>12</v>
      </c>
      <c r="D549">
        <v>124</v>
      </c>
      <c r="E549">
        <v>120</v>
      </c>
      <c r="F549">
        <v>144</v>
      </c>
      <c r="G549">
        <v>139</v>
      </c>
    </row>
    <row r="550" spans="1:7" x14ac:dyDescent="0.3">
      <c r="A550" s="1" t="s">
        <v>32</v>
      </c>
      <c r="B550">
        <v>163</v>
      </c>
      <c r="C550">
        <v>18</v>
      </c>
      <c r="D550">
        <v>145</v>
      </c>
      <c r="E550">
        <v>150</v>
      </c>
      <c r="F550">
        <v>177</v>
      </c>
      <c r="G550">
        <v>178</v>
      </c>
    </row>
    <row r="551" spans="1:7" x14ac:dyDescent="0.3">
      <c r="A551" s="1" t="s">
        <v>33</v>
      </c>
      <c r="B551">
        <v>7409</v>
      </c>
      <c r="C551">
        <v>1246</v>
      </c>
      <c r="D551">
        <v>6034</v>
      </c>
      <c r="E551">
        <v>6907</v>
      </c>
      <c r="F551">
        <v>8962</v>
      </c>
      <c r="G551">
        <v>7732</v>
      </c>
    </row>
    <row r="552" spans="1:7" x14ac:dyDescent="0.3">
      <c r="A552" s="1" t="s">
        <v>34</v>
      </c>
      <c r="B552">
        <v>94</v>
      </c>
      <c r="C552">
        <v>43</v>
      </c>
      <c r="D552">
        <v>153</v>
      </c>
      <c r="E552">
        <v>77</v>
      </c>
      <c r="F552">
        <v>53</v>
      </c>
      <c r="G552">
        <v>94</v>
      </c>
    </row>
    <row r="553" spans="1:7" x14ac:dyDescent="0.3">
      <c r="A553" s="1" t="s">
        <v>35</v>
      </c>
      <c r="B553">
        <v>21</v>
      </c>
      <c r="C553">
        <v>6</v>
      </c>
      <c r="D553">
        <v>23</v>
      </c>
      <c r="E553">
        <v>28</v>
      </c>
      <c r="F553">
        <v>18</v>
      </c>
      <c r="G553">
        <v>15</v>
      </c>
    </row>
    <row r="554" spans="1:7" x14ac:dyDescent="0.3">
      <c r="A554" s="1" t="s">
        <v>36</v>
      </c>
      <c r="B554">
        <v>12</v>
      </c>
      <c r="C554">
        <v>1</v>
      </c>
      <c r="D554">
        <v>12</v>
      </c>
      <c r="E554">
        <v>13</v>
      </c>
      <c r="F554">
        <v>11</v>
      </c>
      <c r="G554">
        <v>13</v>
      </c>
    </row>
    <row r="555" spans="1:7" x14ac:dyDescent="0.3">
      <c r="A555" s="1" t="s">
        <v>37</v>
      </c>
      <c r="B555">
        <v>154</v>
      </c>
      <c r="C555">
        <v>13</v>
      </c>
      <c r="D555">
        <v>142</v>
      </c>
      <c r="E555">
        <v>144</v>
      </c>
      <c r="F555">
        <v>169</v>
      </c>
      <c r="G555">
        <v>160</v>
      </c>
    </row>
    <row r="556" spans="1:7" x14ac:dyDescent="0.3">
      <c r="A556" s="1" t="s">
        <v>38</v>
      </c>
      <c r="B556">
        <v>6482</v>
      </c>
      <c r="C556">
        <v>781</v>
      </c>
      <c r="D556">
        <v>5719</v>
      </c>
      <c r="E556">
        <v>5903</v>
      </c>
      <c r="F556">
        <v>7239</v>
      </c>
      <c r="G556">
        <v>7065</v>
      </c>
    </row>
    <row r="557" spans="1:7" x14ac:dyDescent="0.3">
      <c r="A557" s="1" t="s">
        <v>39</v>
      </c>
      <c r="B557">
        <v>252</v>
      </c>
      <c r="C557">
        <v>56</v>
      </c>
      <c r="D557">
        <v>231</v>
      </c>
      <c r="E557">
        <v>331</v>
      </c>
      <c r="F557">
        <v>245</v>
      </c>
      <c r="G557">
        <v>201</v>
      </c>
    </row>
    <row r="558" spans="1:7" x14ac:dyDescent="0.3">
      <c r="A558" s="1" t="s">
        <v>40</v>
      </c>
      <c r="B558">
        <v>17</v>
      </c>
      <c r="C558">
        <v>1</v>
      </c>
      <c r="D558">
        <v>16</v>
      </c>
      <c r="E558">
        <v>16</v>
      </c>
      <c r="F558">
        <v>19</v>
      </c>
      <c r="G558">
        <v>17</v>
      </c>
    </row>
    <row r="559" spans="1:7" x14ac:dyDescent="0.3">
      <c r="A559" s="1" t="s">
        <v>41</v>
      </c>
      <c r="B559">
        <v>11</v>
      </c>
      <c r="C559">
        <v>1</v>
      </c>
      <c r="D559">
        <v>11</v>
      </c>
      <c r="E559">
        <v>13</v>
      </c>
      <c r="F559">
        <v>12</v>
      </c>
      <c r="G559">
        <v>10</v>
      </c>
    </row>
    <row r="560" spans="1:7" x14ac:dyDescent="0.3">
      <c r="A560" s="1" t="s">
        <v>42</v>
      </c>
      <c r="B560">
        <v>131</v>
      </c>
      <c r="C560">
        <v>14</v>
      </c>
      <c r="D560">
        <v>118</v>
      </c>
      <c r="E560">
        <v>119</v>
      </c>
      <c r="F560">
        <v>144</v>
      </c>
      <c r="G560">
        <v>141</v>
      </c>
    </row>
    <row r="561" spans="1:7" x14ac:dyDescent="0.3">
      <c r="A561" s="1" t="s">
        <v>43</v>
      </c>
      <c r="B561">
        <v>126</v>
      </c>
      <c r="C561">
        <v>19</v>
      </c>
      <c r="D561">
        <v>108</v>
      </c>
      <c r="E561">
        <v>112</v>
      </c>
      <c r="F561">
        <v>146</v>
      </c>
      <c r="G561">
        <v>137</v>
      </c>
    </row>
    <row r="562" spans="1:7" x14ac:dyDescent="0.3">
      <c r="A562" s="1" t="s">
        <v>44</v>
      </c>
      <c r="B562">
        <v>161</v>
      </c>
      <c r="C562">
        <v>19</v>
      </c>
      <c r="D562">
        <v>144</v>
      </c>
      <c r="E562">
        <v>147</v>
      </c>
      <c r="F562">
        <v>182</v>
      </c>
      <c r="G562">
        <v>173</v>
      </c>
    </row>
    <row r="563" spans="1:7" x14ac:dyDescent="0.3">
      <c r="A563" s="1" t="s">
        <v>45</v>
      </c>
      <c r="B563">
        <v>7126</v>
      </c>
      <c r="C563">
        <v>1123</v>
      </c>
      <c r="D563">
        <v>5770</v>
      </c>
      <c r="E563">
        <v>6651</v>
      </c>
      <c r="F563">
        <v>8175</v>
      </c>
      <c r="G563">
        <v>7911</v>
      </c>
    </row>
    <row r="564" spans="1:7" x14ac:dyDescent="0.3">
      <c r="A564" s="1" t="s">
        <v>46</v>
      </c>
      <c r="B564">
        <v>211</v>
      </c>
      <c r="C564">
        <v>66</v>
      </c>
      <c r="D564">
        <v>216</v>
      </c>
      <c r="E564">
        <v>167</v>
      </c>
      <c r="F564">
        <v>158</v>
      </c>
      <c r="G564">
        <v>302</v>
      </c>
    </row>
    <row r="565" spans="1:7" x14ac:dyDescent="0.3">
      <c r="A565" s="1" t="s">
        <v>47</v>
      </c>
      <c r="B565">
        <v>25</v>
      </c>
      <c r="C565">
        <v>6</v>
      </c>
      <c r="D565">
        <v>32</v>
      </c>
      <c r="E565">
        <v>28</v>
      </c>
      <c r="F565">
        <v>21</v>
      </c>
      <c r="G565">
        <v>19</v>
      </c>
    </row>
    <row r="566" spans="1:7" x14ac:dyDescent="0.3">
      <c r="A566" s="1" t="s">
        <v>48</v>
      </c>
      <c r="B566">
        <v>11</v>
      </c>
      <c r="C566">
        <v>1</v>
      </c>
      <c r="D566">
        <v>11</v>
      </c>
      <c r="E566">
        <v>12</v>
      </c>
      <c r="F566">
        <v>12</v>
      </c>
      <c r="G566">
        <v>10</v>
      </c>
    </row>
    <row r="567" spans="1:7" x14ac:dyDescent="0.3">
      <c r="A567" s="1" t="s">
        <v>49</v>
      </c>
      <c r="B567">
        <v>151</v>
      </c>
      <c r="C567">
        <v>14</v>
      </c>
      <c r="D567">
        <v>138</v>
      </c>
      <c r="E567">
        <v>140</v>
      </c>
      <c r="F567">
        <v>166</v>
      </c>
      <c r="G567">
        <v>159</v>
      </c>
    </row>
    <row r="568" spans="1:7" x14ac:dyDescent="0.3">
      <c r="A568" s="1" t="s">
        <v>50</v>
      </c>
      <c r="B568">
        <v>4914</v>
      </c>
      <c r="C568">
        <v>1236</v>
      </c>
      <c r="D568">
        <v>3679</v>
      </c>
      <c r="E568">
        <v>4113</v>
      </c>
      <c r="F568">
        <v>6350</v>
      </c>
      <c r="G568">
        <v>5511</v>
      </c>
    </row>
    <row r="569" spans="1:7" x14ac:dyDescent="0.3">
      <c r="A569" s="1" t="s">
        <v>51</v>
      </c>
      <c r="B569">
        <v>38</v>
      </c>
      <c r="C569">
        <v>10</v>
      </c>
      <c r="D569">
        <v>30</v>
      </c>
      <c r="E569">
        <v>30</v>
      </c>
      <c r="F569">
        <v>51</v>
      </c>
      <c r="G569">
        <v>40</v>
      </c>
    </row>
    <row r="570" spans="1:7" x14ac:dyDescent="0.3">
      <c r="A570" s="1" t="s">
        <v>52</v>
      </c>
      <c r="B570">
        <v>16</v>
      </c>
      <c r="C570">
        <v>3</v>
      </c>
      <c r="D570">
        <v>12</v>
      </c>
      <c r="E570">
        <v>18</v>
      </c>
      <c r="F570">
        <v>18</v>
      </c>
      <c r="G570">
        <v>15</v>
      </c>
    </row>
    <row r="571" spans="1:7" x14ac:dyDescent="0.3">
      <c r="A571" s="1" t="s">
        <v>53</v>
      </c>
      <c r="B571">
        <v>12</v>
      </c>
      <c r="C571">
        <v>1</v>
      </c>
      <c r="D571">
        <v>12</v>
      </c>
      <c r="E571">
        <v>13</v>
      </c>
      <c r="F571">
        <v>13</v>
      </c>
      <c r="G571">
        <v>12</v>
      </c>
    </row>
    <row r="572" spans="1:7" x14ac:dyDescent="0.3">
      <c r="A572" s="1" t="s">
        <v>54</v>
      </c>
      <c r="B572">
        <v>128</v>
      </c>
      <c r="C572">
        <v>14</v>
      </c>
      <c r="D572">
        <v>115</v>
      </c>
      <c r="E572">
        <v>118</v>
      </c>
      <c r="F572">
        <v>143</v>
      </c>
      <c r="G572">
        <v>138</v>
      </c>
    </row>
    <row r="573" spans="1:7" x14ac:dyDescent="0.3">
      <c r="A573" s="1" t="s">
        <v>55</v>
      </c>
      <c r="B573">
        <v>129</v>
      </c>
      <c r="C573">
        <v>12</v>
      </c>
      <c r="D573">
        <v>117</v>
      </c>
      <c r="E573">
        <v>121</v>
      </c>
      <c r="F573">
        <v>143</v>
      </c>
      <c r="G573">
        <v>137</v>
      </c>
    </row>
    <row r="574" spans="1:7" x14ac:dyDescent="0.3">
      <c r="A574" s="1" t="s">
        <v>56</v>
      </c>
      <c r="B574">
        <v>158</v>
      </c>
      <c r="C574">
        <v>17</v>
      </c>
      <c r="D574">
        <v>140</v>
      </c>
      <c r="E574">
        <v>149</v>
      </c>
      <c r="F574">
        <v>176</v>
      </c>
      <c r="G574">
        <v>169</v>
      </c>
    </row>
    <row r="575" spans="1:7" x14ac:dyDescent="0.3">
      <c r="A575" s="1" t="s">
        <v>57</v>
      </c>
      <c r="B575">
        <v>7228</v>
      </c>
      <c r="C575">
        <v>1147</v>
      </c>
      <c r="D575">
        <v>6075</v>
      </c>
      <c r="E575">
        <v>6544</v>
      </c>
      <c r="F575">
        <v>8629</v>
      </c>
      <c r="G575">
        <v>7664</v>
      </c>
    </row>
    <row r="576" spans="1:7" x14ac:dyDescent="0.3">
      <c r="A576" s="1" t="s">
        <v>58</v>
      </c>
      <c r="B576">
        <v>126</v>
      </c>
      <c r="C576">
        <v>19</v>
      </c>
      <c r="D576">
        <v>109</v>
      </c>
      <c r="E576">
        <v>132</v>
      </c>
      <c r="F576">
        <v>150</v>
      </c>
      <c r="G576">
        <v>114</v>
      </c>
    </row>
    <row r="577" spans="1:7" x14ac:dyDescent="0.3">
      <c r="A577" s="1" t="s">
        <v>59</v>
      </c>
      <c r="B577">
        <v>27</v>
      </c>
      <c r="C577">
        <v>6</v>
      </c>
      <c r="D577">
        <v>28</v>
      </c>
      <c r="E577">
        <v>21</v>
      </c>
      <c r="F577">
        <v>26</v>
      </c>
      <c r="G577">
        <v>35</v>
      </c>
    </row>
    <row r="578" spans="1:7" x14ac:dyDescent="0.3">
      <c r="A578" s="1" t="s">
        <v>60</v>
      </c>
      <c r="B578">
        <v>11</v>
      </c>
      <c r="C578">
        <v>1</v>
      </c>
      <c r="D578">
        <v>10</v>
      </c>
      <c r="E578">
        <v>11</v>
      </c>
      <c r="F578">
        <v>12</v>
      </c>
      <c r="G578">
        <v>11</v>
      </c>
    </row>
    <row r="579" spans="1:7" x14ac:dyDescent="0.3">
      <c r="A579" s="1" t="s">
        <v>61</v>
      </c>
      <c r="B579">
        <v>150</v>
      </c>
      <c r="C579">
        <v>17</v>
      </c>
      <c r="D579">
        <v>131</v>
      </c>
      <c r="E579">
        <v>141</v>
      </c>
      <c r="F579">
        <v>169</v>
      </c>
      <c r="G579">
        <v>158</v>
      </c>
    </row>
    <row r="580" spans="1:7" x14ac:dyDescent="0.3">
      <c r="A580" s="1" t="s">
        <v>62</v>
      </c>
      <c r="B580">
        <v>5589</v>
      </c>
      <c r="C580">
        <v>771</v>
      </c>
      <c r="D580">
        <v>4692</v>
      </c>
      <c r="E580">
        <v>5247</v>
      </c>
      <c r="F580">
        <v>6427</v>
      </c>
      <c r="G580">
        <v>5989</v>
      </c>
    </row>
    <row r="581" spans="1:7" x14ac:dyDescent="0.3">
      <c r="A581" s="1" t="s">
        <v>63</v>
      </c>
      <c r="B581">
        <v>63</v>
      </c>
      <c r="C581">
        <v>32</v>
      </c>
      <c r="D581">
        <v>34</v>
      </c>
      <c r="E581">
        <v>40</v>
      </c>
      <c r="F581">
        <v>103</v>
      </c>
      <c r="G581">
        <v>75</v>
      </c>
    </row>
    <row r="582" spans="1:7" x14ac:dyDescent="0.3">
      <c r="A582" s="1" t="s">
        <v>64</v>
      </c>
      <c r="B582">
        <v>14</v>
      </c>
      <c r="C582">
        <v>2</v>
      </c>
      <c r="D582">
        <v>14</v>
      </c>
      <c r="E582">
        <v>15</v>
      </c>
      <c r="F582">
        <v>12</v>
      </c>
      <c r="G582">
        <v>16</v>
      </c>
    </row>
    <row r="583" spans="1:7" x14ac:dyDescent="0.3">
      <c r="A583" s="1" t="s">
        <v>65</v>
      </c>
      <c r="B583">
        <v>13</v>
      </c>
      <c r="C583">
        <v>2</v>
      </c>
      <c r="D583">
        <v>12</v>
      </c>
      <c r="E583">
        <v>15</v>
      </c>
      <c r="F583">
        <v>15</v>
      </c>
      <c r="G583">
        <v>11</v>
      </c>
    </row>
    <row r="584" spans="1:7" x14ac:dyDescent="0.3">
      <c r="A584" s="1" t="s">
        <v>66</v>
      </c>
      <c r="B584">
        <v>124</v>
      </c>
      <c r="C584">
        <v>14</v>
      </c>
      <c r="D584">
        <v>112</v>
      </c>
      <c r="E584">
        <v>113</v>
      </c>
      <c r="F584">
        <v>141</v>
      </c>
      <c r="G584">
        <v>132</v>
      </c>
    </row>
    <row r="585" spans="1:7" x14ac:dyDescent="0.3">
      <c r="A585" s="1" t="s">
        <v>67</v>
      </c>
      <c r="B585">
        <v>127</v>
      </c>
      <c r="C585">
        <v>12</v>
      </c>
      <c r="D585">
        <v>116</v>
      </c>
      <c r="E585">
        <v>117</v>
      </c>
      <c r="F585">
        <v>139</v>
      </c>
      <c r="G585">
        <v>134</v>
      </c>
    </row>
    <row r="586" spans="1:7" x14ac:dyDescent="0.3">
      <c r="A586" s="1" t="s">
        <v>68</v>
      </c>
      <c r="B586">
        <v>158</v>
      </c>
      <c r="C586">
        <v>16</v>
      </c>
      <c r="D586">
        <v>141</v>
      </c>
      <c r="E586">
        <v>148</v>
      </c>
      <c r="F586">
        <v>175</v>
      </c>
      <c r="G586">
        <v>167</v>
      </c>
    </row>
    <row r="587" spans="1:7" x14ac:dyDescent="0.3">
      <c r="A587" s="1" t="s">
        <v>69</v>
      </c>
      <c r="B587">
        <v>8208</v>
      </c>
      <c r="C587">
        <v>2380</v>
      </c>
      <c r="D587">
        <v>5673</v>
      </c>
      <c r="E587">
        <v>6770</v>
      </c>
      <c r="F587">
        <v>10745</v>
      </c>
      <c r="G587">
        <v>9644</v>
      </c>
    </row>
    <row r="588" spans="1:7" x14ac:dyDescent="0.3">
      <c r="A588" s="1" t="s">
        <v>70</v>
      </c>
      <c r="B588">
        <v>62</v>
      </c>
      <c r="C588">
        <v>8</v>
      </c>
      <c r="D588">
        <v>66</v>
      </c>
      <c r="E588">
        <v>59</v>
      </c>
      <c r="F588">
        <v>53</v>
      </c>
      <c r="G588">
        <v>70</v>
      </c>
    </row>
    <row r="589" spans="1:7" x14ac:dyDescent="0.3">
      <c r="A589" s="1" t="s">
        <v>71</v>
      </c>
      <c r="B589">
        <v>11</v>
      </c>
      <c r="C589">
        <v>1</v>
      </c>
      <c r="D589">
        <v>10</v>
      </c>
      <c r="E589">
        <v>11</v>
      </c>
      <c r="F589">
        <v>12</v>
      </c>
      <c r="G589">
        <v>10</v>
      </c>
    </row>
    <row r="590" spans="1:7" x14ac:dyDescent="0.3">
      <c r="A590" s="1" t="s">
        <v>72</v>
      </c>
      <c r="B590">
        <v>11</v>
      </c>
      <c r="C590">
        <v>1</v>
      </c>
      <c r="D590">
        <v>10</v>
      </c>
      <c r="E590">
        <v>11</v>
      </c>
      <c r="F590">
        <v>12</v>
      </c>
      <c r="G590">
        <v>11</v>
      </c>
    </row>
    <row r="591" spans="1:7" x14ac:dyDescent="0.3">
      <c r="A591" s="1" t="s">
        <v>73</v>
      </c>
      <c r="B591">
        <v>152</v>
      </c>
      <c r="C591">
        <v>17</v>
      </c>
      <c r="D591">
        <v>134</v>
      </c>
      <c r="E591">
        <v>142</v>
      </c>
      <c r="F591">
        <v>169</v>
      </c>
      <c r="G591">
        <v>161</v>
      </c>
    </row>
    <row r="592" spans="1:7" x14ac:dyDescent="0.3">
      <c r="A592" s="1" t="s">
        <v>74</v>
      </c>
      <c r="B592">
        <v>6532</v>
      </c>
      <c r="C592">
        <v>1168</v>
      </c>
      <c r="D592">
        <v>5665</v>
      </c>
      <c r="E592">
        <v>5390</v>
      </c>
      <c r="F592">
        <v>7629</v>
      </c>
      <c r="G592">
        <v>7445</v>
      </c>
    </row>
    <row r="593" spans="1:7" x14ac:dyDescent="0.3">
      <c r="A593" s="1" t="s">
        <v>75</v>
      </c>
      <c r="B593">
        <v>204</v>
      </c>
      <c r="C593">
        <v>29</v>
      </c>
      <c r="D593">
        <v>172</v>
      </c>
      <c r="E593">
        <v>222</v>
      </c>
      <c r="F593">
        <v>235</v>
      </c>
      <c r="G593">
        <v>189</v>
      </c>
    </row>
    <row r="594" spans="1:7" x14ac:dyDescent="0.3">
      <c r="A594" s="1" t="s">
        <v>76</v>
      </c>
      <c r="B594">
        <v>120</v>
      </c>
      <c r="C594">
        <v>35</v>
      </c>
      <c r="D594">
        <v>94</v>
      </c>
      <c r="E594">
        <v>94</v>
      </c>
      <c r="F594">
        <v>168</v>
      </c>
      <c r="G594">
        <v>124</v>
      </c>
    </row>
    <row r="595" spans="1:7" x14ac:dyDescent="0.3">
      <c r="A595" s="1" t="s">
        <v>77</v>
      </c>
      <c r="B595">
        <v>12</v>
      </c>
      <c r="C595">
        <v>1</v>
      </c>
      <c r="D595">
        <v>12</v>
      </c>
      <c r="E595">
        <v>12</v>
      </c>
      <c r="F595">
        <v>12</v>
      </c>
      <c r="G595">
        <v>11</v>
      </c>
    </row>
    <row r="596" spans="1:7" x14ac:dyDescent="0.3">
      <c r="A596" s="1" t="s">
        <v>78</v>
      </c>
      <c r="B596">
        <v>129</v>
      </c>
      <c r="C596">
        <v>14</v>
      </c>
      <c r="D596">
        <v>117</v>
      </c>
      <c r="E596">
        <v>116</v>
      </c>
      <c r="F596">
        <v>143</v>
      </c>
      <c r="G596">
        <v>139</v>
      </c>
    </row>
    <row r="597" spans="1:7" x14ac:dyDescent="0.3">
      <c r="A597" s="1" t="s">
        <v>79</v>
      </c>
      <c r="B597">
        <v>128</v>
      </c>
      <c r="C597">
        <v>15</v>
      </c>
      <c r="D597">
        <v>114</v>
      </c>
      <c r="E597">
        <v>117</v>
      </c>
      <c r="F597">
        <v>145</v>
      </c>
      <c r="G597">
        <v>136</v>
      </c>
    </row>
    <row r="598" spans="1:7" x14ac:dyDescent="0.3">
      <c r="A598" s="1" t="s">
        <v>80</v>
      </c>
      <c r="B598">
        <v>155</v>
      </c>
      <c r="C598">
        <v>14</v>
      </c>
      <c r="D598">
        <v>144</v>
      </c>
      <c r="E598">
        <v>142</v>
      </c>
      <c r="F598">
        <v>170</v>
      </c>
      <c r="G598">
        <v>165</v>
      </c>
    </row>
    <row r="599" spans="1:7" x14ac:dyDescent="0.3">
      <c r="A599" s="1" t="s">
        <v>81</v>
      </c>
      <c r="B599">
        <v>7162</v>
      </c>
      <c r="C599">
        <v>828</v>
      </c>
      <c r="D599">
        <v>6386</v>
      </c>
      <c r="E599">
        <v>6542</v>
      </c>
      <c r="F599">
        <v>7646</v>
      </c>
      <c r="G599">
        <v>8075</v>
      </c>
    </row>
    <row r="600" spans="1:7" x14ac:dyDescent="0.3">
      <c r="A600" s="1" t="s">
        <v>82</v>
      </c>
      <c r="B600">
        <v>110</v>
      </c>
      <c r="C600">
        <v>36</v>
      </c>
      <c r="D600">
        <v>83</v>
      </c>
      <c r="E600">
        <v>94</v>
      </c>
      <c r="F600">
        <v>102</v>
      </c>
      <c r="G600">
        <v>163</v>
      </c>
    </row>
    <row r="601" spans="1:7" x14ac:dyDescent="0.3">
      <c r="A601" s="1" t="s">
        <v>83</v>
      </c>
      <c r="B601">
        <v>9</v>
      </c>
      <c r="C601">
        <v>1</v>
      </c>
      <c r="D601">
        <v>10</v>
      </c>
      <c r="E601">
        <v>9</v>
      </c>
      <c r="F601">
        <v>10</v>
      </c>
      <c r="G601">
        <v>7</v>
      </c>
    </row>
    <row r="602" spans="1:7" x14ac:dyDescent="0.3">
      <c r="A602" s="1" t="s">
        <v>84</v>
      </c>
      <c r="B602">
        <v>12</v>
      </c>
      <c r="C602">
        <v>1</v>
      </c>
      <c r="D602">
        <v>12</v>
      </c>
      <c r="E602">
        <v>13</v>
      </c>
      <c r="F602">
        <v>12</v>
      </c>
      <c r="G602">
        <v>12</v>
      </c>
    </row>
    <row r="603" spans="1:7" x14ac:dyDescent="0.3">
      <c r="A603" s="1" t="s">
        <v>85</v>
      </c>
      <c r="B603">
        <v>154</v>
      </c>
      <c r="C603">
        <v>18</v>
      </c>
      <c r="D603">
        <v>136</v>
      </c>
      <c r="E603">
        <v>141</v>
      </c>
      <c r="F603">
        <v>173</v>
      </c>
      <c r="G603">
        <v>165</v>
      </c>
    </row>
    <row r="604" spans="1:7" x14ac:dyDescent="0.3">
      <c r="A604" s="1" t="s">
        <v>86</v>
      </c>
      <c r="B604">
        <v>8001</v>
      </c>
      <c r="C604">
        <v>1952</v>
      </c>
      <c r="D604">
        <v>6259</v>
      </c>
      <c r="E604">
        <v>6402</v>
      </c>
      <c r="F604">
        <v>10039</v>
      </c>
      <c r="G604">
        <v>9303</v>
      </c>
    </row>
    <row r="605" spans="1:7" x14ac:dyDescent="0.3">
      <c r="A605" s="1" t="s">
        <v>87</v>
      </c>
      <c r="B605">
        <v>206</v>
      </c>
      <c r="C605">
        <v>90</v>
      </c>
      <c r="D605">
        <v>134</v>
      </c>
      <c r="E605">
        <v>190</v>
      </c>
      <c r="F605">
        <v>337</v>
      </c>
      <c r="G605">
        <v>165</v>
      </c>
    </row>
    <row r="606" spans="1:7" x14ac:dyDescent="0.3">
      <c r="A606" s="1" t="s">
        <v>88</v>
      </c>
      <c r="B606">
        <v>81</v>
      </c>
      <c r="C606">
        <v>53</v>
      </c>
      <c r="D606">
        <v>37</v>
      </c>
      <c r="E606">
        <v>40</v>
      </c>
      <c r="F606">
        <v>98</v>
      </c>
      <c r="G606">
        <v>148</v>
      </c>
    </row>
    <row r="607" spans="1:7" x14ac:dyDescent="0.3">
      <c r="A607" s="1" t="s">
        <v>89</v>
      </c>
      <c r="B607">
        <v>12</v>
      </c>
      <c r="C607">
        <v>1</v>
      </c>
      <c r="D607">
        <v>13</v>
      </c>
      <c r="E607">
        <v>14</v>
      </c>
      <c r="F607">
        <v>12</v>
      </c>
      <c r="G607">
        <v>10</v>
      </c>
    </row>
    <row r="608" spans="1:7" x14ac:dyDescent="0.3">
      <c r="A608" s="1" t="s">
        <v>90</v>
      </c>
      <c r="B608">
        <v>130</v>
      </c>
      <c r="C608">
        <v>13</v>
      </c>
      <c r="D608">
        <v>119</v>
      </c>
      <c r="E608">
        <v>118</v>
      </c>
      <c r="F608">
        <v>144</v>
      </c>
      <c r="G608">
        <v>138</v>
      </c>
    </row>
    <row r="609" spans="1:7" x14ac:dyDescent="0.3">
      <c r="A609" s="1" t="s">
        <v>91</v>
      </c>
      <c r="B609">
        <v>131</v>
      </c>
      <c r="C609">
        <v>15</v>
      </c>
      <c r="D609">
        <v>117</v>
      </c>
      <c r="E609">
        <v>118</v>
      </c>
      <c r="F609">
        <v>144</v>
      </c>
      <c r="G609">
        <v>143</v>
      </c>
    </row>
    <row r="610" spans="1:7" x14ac:dyDescent="0.3">
      <c r="A610" s="1" t="s">
        <v>92</v>
      </c>
      <c r="B610">
        <v>123</v>
      </c>
      <c r="C610">
        <v>12</v>
      </c>
      <c r="D610">
        <v>112</v>
      </c>
      <c r="E610">
        <v>113</v>
      </c>
      <c r="F610">
        <v>135</v>
      </c>
      <c r="G610">
        <v>131</v>
      </c>
    </row>
    <row r="611" spans="1:7" x14ac:dyDescent="0.3">
      <c r="A611" s="1" t="s">
        <v>93</v>
      </c>
      <c r="B611">
        <v>130</v>
      </c>
      <c r="C611">
        <v>14</v>
      </c>
      <c r="D611">
        <v>116</v>
      </c>
      <c r="E611">
        <v>118</v>
      </c>
      <c r="F611">
        <v>143</v>
      </c>
      <c r="G611">
        <v>142</v>
      </c>
    </row>
    <row r="612" spans="1:7" x14ac:dyDescent="0.3">
      <c r="A612" s="1" t="s">
        <v>94</v>
      </c>
      <c r="B612">
        <v>38</v>
      </c>
      <c r="C612">
        <v>6</v>
      </c>
      <c r="D612">
        <v>32</v>
      </c>
      <c r="E612">
        <v>39</v>
      </c>
      <c r="F612">
        <v>46</v>
      </c>
      <c r="G612">
        <v>37</v>
      </c>
    </row>
    <row r="613" spans="1:7" x14ac:dyDescent="0.3">
      <c r="A613" s="1" t="s">
        <v>95</v>
      </c>
      <c r="B613">
        <v>123</v>
      </c>
      <c r="C613">
        <v>15</v>
      </c>
      <c r="D613">
        <v>108</v>
      </c>
      <c r="E613">
        <v>113</v>
      </c>
      <c r="F613">
        <v>140</v>
      </c>
      <c r="G613">
        <v>131</v>
      </c>
    </row>
    <row r="614" spans="1:7" x14ac:dyDescent="0.3">
      <c r="A614" s="1" t="s">
        <v>96</v>
      </c>
      <c r="B614">
        <v>126</v>
      </c>
      <c r="C614">
        <v>15</v>
      </c>
      <c r="D614">
        <v>111</v>
      </c>
      <c r="E614">
        <v>116</v>
      </c>
      <c r="F614">
        <v>140</v>
      </c>
      <c r="G614">
        <v>137</v>
      </c>
    </row>
    <row r="615" spans="1:7" x14ac:dyDescent="0.3">
      <c r="A615" s="1" t="s">
        <v>97</v>
      </c>
      <c r="B615">
        <v>126</v>
      </c>
      <c r="C615">
        <v>16</v>
      </c>
      <c r="D615">
        <v>112</v>
      </c>
      <c r="E615">
        <v>114</v>
      </c>
      <c r="F615">
        <v>143</v>
      </c>
      <c r="G615">
        <v>136</v>
      </c>
    </row>
    <row r="616" spans="1:7" x14ac:dyDescent="0.3">
      <c r="A616" s="1" t="s">
        <v>98</v>
      </c>
      <c r="B616">
        <v>124</v>
      </c>
      <c r="C616">
        <v>13</v>
      </c>
      <c r="D616">
        <v>112</v>
      </c>
      <c r="E616">
        <v>113</v>
      </c>
      <c r="F616">
        <v>136</v>
      </c>
      <c r="G616">
        <v>133</v>
      </c>
    </row>
    <row r="617" spans="1:7" x14ac:dyDescent="0.3">
      <c r="A617" s="1" t="s">
        <v>99</v>
      </c>
      <c r="B617">
        <v>125</v>
      </c>
      <c r="C617">
        <v>14</v>
      </c>
      <c r="D617">
        <v>112</v>
      </c>
      <c r="E617">
        <v>114</v>
      </c>
      <c r="F617">
        <v>139</v>
      </c>
      <c r="G617">
        <v>136</v>
      </c>
    </row>
    <row r="618" spans="1:7" x14ac:dyDescent="0.3">
      <c r="A618" s="1" t="s">
        <v>100</v>
      </c>
      <c r="B618">
        <v>119</v>
      </c>
      <c r="C618">
        <v>15</v>
      </c>
      <c r="D618">
        <v>106</v>
      </c>
      <c r="E618">
        <v>107</v>
      </c>
      <c r="F618">
        <v>132</v>
      </c>
      <c r="G618">
        <v>131</v>
      </c>
    </row>
    <row r="619" spans="1:7" x14ac:dyDescent="0.3">
      <c r="A619" s="1" t="s">
        <v>101</v>
      </c>
      <c r="B619">
        <v>127</v>
      </c>
      <c r="C619">
        <v>15</v>
      </c>
      <c r="D619">
        <v>112</v>
      </c>
      <c r="E619">
        <v>117</v>
      </c>
      <c r="F619">
        <v>143</v>
      </c>
      <c r="G619">
        <v>135</v>
      </c>
    </row>
    <row r="620" spans="1:7" x14ac:dyDescent="0.3">
      <c r="A620" s="1" t="s">
        <v>102</v>
      </c>
      <c r="B620">
        <v>129</v>
      </c>
      <c r="C620">
        <v>15</v>
      </c>
      <c r="D620">
        <v>116</v>
      </c>
      <c r="E620">
        <v>117</v>
      </c>
      <c r="F620">
        <v>143</v>
      </c>
      <c r="G620">
        <v>140</v>
      </c>
    </row>
    <row r="622" spans="1:7" x14ac:dyDescent="0.3">
      <c r="A622" s="1" t="s">
        <v>176</v>
      </c>
    </row>
    <row r="623" spans="1:7" x14ac:dyDescent="0.3">
      <c r="A623" s="1" t="s">
        <v>0</v>
      </c>
      <c r="B623" s="1" t="s">
        <v>1</v>
      </c>
      <c r="C623" s="1" t="s">
        <v>2</v>
      </c>
      <c r="D623" s="1" t="s">
        <v>3</v>
      </c>
      <c r="E623" s="1" t="s">
        <v>4</v>
      </c>
      <c r="F623" s="1" t="s">
        <v>5</v>
      </c>
      <c r="G623" s="1" t="s">
        <v>6</v>
      </c>
    </row>
    <row r="624" spans="1:7" x14ac:dyDescent="0.3">
      <c r="A624" s="1" t="s">
        <v>7</v>
      </c>
      <c r="B624">
        <v>130</v>
      </c>
      <c r="C624">
        <v>4</v>
      </c>
      <c r="D624">
        <v>126</v>
      </c>
      <c r="E624">
        <v>128</v>
      </c>
      <c r="F624">
        <v>136</v>
      </c>
      <c r="G624">
        <v>131</v>
      </c>
    </row>
    <row r="625" spans="1:7" x14ac:dyDescent="0.3">
      <c r="A625" s="1" t="s">
        <v>8</v>
      </c>
      <c r="B625">
        <v>135</v>
      </c>
      <c r="C625">
        <v>5</v>
      </c>
      <c r="D625">
        <v>129</v>
      </c>
      <c r="E625">
        <v>133</v>
      </c>
      <c r="F625">
        <v>139</v>
      </c>
      <c r="G625">
        <v>138</v>
      </c>
    </row>
    <row r="626" spans="1:7" x14ac:dyDescent="0.3">
      <c r="A626" s="1" t="s">
        <v>9</v>
      </c>
      <c r="B626">
        <v>132</v>
      </c>
      <c r="C626">
        <v>5</v>
      </c>
      <c r="D626">
        <v>127</v>
      </c>
      <c r="E626">
        <v>131</v>
      </c>
      <c r="F626">
        <v>138</v>
      </c>
      <c r="G626">
        <v>133</v>
      </c>
    </row>
    <row r="627" spans="1:7" x14ac:dyDescent="0.3">
      <c r="A627" s="1" t="s">
        <v>10</v>
      </c>
      <c r="B627">
        <v>127</v>
      </c>
      <c r="C627">
        <v>4</v>
      </c>
      <c r="D627">
        <v>121</v>
      </c>
      <c r="E627">
        <v>127</v>
      </c>
      <c r="F627">
        <v>131</v>
      </c>
      <c r="G627">
        <v>128</v>
      </c>
    </row>
    <row r="628" spans="1:7" x14ac:dyDescent="0.3">
      <c r="A628" s="1" t="s">
        <v>11</v>
      </c>
      <c r="B628">
        <v>129</v>
      </c>
      <c r="C628">
        <v>3</v>
      </c>
      <c r="D628">
        <v>126</v>
      </c>
      <c r="E628">
        <v>128</v>
      </c>
      <c r="F628">
        <v>133</v>
      </c>
      <c r="G628">
        <v>128</v>
      </c>
    </row>
    <row r="629" spans="1:7" x14ac:dyDescent="0.3">
      <c r="A629" s="1" t="s">
        <v>12</v>
      </c>
      <c r="B629">
        <v>128</v>
      </c>
      <c r="C629">
        <v>5</v>
      </c>
      <c r="D629">
        <v>124</v>
      </c>
      <c r="E629">
        <v>124</v>
      </c>
      <c r="F629">
        <v>134</v>
      </c>
      <c r="G629">
        <v>129</v>
      </c>
    </row>
    <row r="630" spans="1:7" x14ac:dyDescent="0.3">
      <c r="A630" s="1" t="s">
        <v>13</v>
      </c>
      <c r="B630">
        <v>129</v>
      </c>
      <c r="C630">
        <v>5</v>
      </c>
      <c r="D630">
        <v>123</v>
      </c>
      <c r="E630">
        <v>128</v>
      </c>
      <c r="F630">
        <v>136</v>
      </c>
      <c r="G630">
        <v>130</v>
      </c>
    </row>
    <row r="631" spans="1:7" x14ac:dyDescent="0.3">
      <c r="A631" s="1" t="s">
        <v>14</v>
      </c>
      <c r="B631">
        <v>128</v>
      </c>
      <c r="C631">
        <v>3</v>
      </c>
      <c r="D631">
        <v>124</v>
      </c>
      <c r="E631">
        <v>129</v>
      </c>
      <c r="F631">
        <v>132</v>
      </c>
      <c r="G631">
        <v>128</v>
      </c>
    </row>
    <row r="632" spans="1:7" x14ac:dyDescent="0.3">
      <c r="A632" s="1" t="s">
        <v>15</v>
      </c>
      <c r="B632">
        <v>132</v>
      </c>
      <c r="C632">
        <v>6</v>
      </c>
      <c r="D632">
        <v>125</v>
      </c>
      <c r="E632">
        <v>135</v>
      </c>
      <c r="F632">
        <v>137</v>
      </c>
      <c r="G632">
        <v>128</v>
      </c>
    </row>
    <row r="633" spans="1:7" x14ac:dyDescent="0.3">
      <c r="A633" s="1" t="s">
        <v>16</v>
      </c>
      <c r="B633">
        <v>131</v>
      </c>
      <c r="C633">
        <v>4</v>
      </c>
      <c r="D633">
        <v>127</v>
      </c>
      <c r="E633">
        <v>129</v>
      </c>
      <c r="F633">
        <v>135</v>
      </c>
      <c r="G633">
        <v>132</v>
      </c>
    </row>
    <row r="634" spans="1:7" x14ac:dyDescent="0.3">
      <c r="A634" s="1" t="s">
        <v>17</v>
      </c>
      <c r="B634">
        <v>131</v>
      </c>
      <c r="C634">
        <v>5</v>
      </c>
      <c r="D634">
        <v>125</v>
      </c>
      <c r="E634">
        <v>130</v>
      </c>
      <c r="F634">
        <v>138</v>
      </c>
      <c r="G634">
        <v>132</v>
      </c>
    </row>
    <row r="635" spans="1:7" x14ac:dyDescent="0.3">
      <c r="A635" s="1" t="s">
        <v>18</v>
      </c>
      <c r="B635">
        <v>133</v>
      </c>
      <c r="C635">
        <v>5</v>
      </c>
      <c r="D635">
        <v>127</v>
      </c>
      <c r="E635">
        <v>134</v>
      </c>
      <c r="F635">
        <v>138</v>
      </c>
      <c r="G635">
        <v>133</v>
      </c>
    </row>
    <row r="636" spans="1:7" x14ac:dyDescent="0.3">
      <c r="A636" s="1" t="s">
        <v>19</v>
      </c>
      <c r="B636">
        <v>133</v>
      </c>
      <c r="C636">
        <v>5</v>
      </c>
      <c r="D636">
        <v>128</v>
      </c>
      <c r="E636">
        <v>131</v>
      </c>
      <c r="F636">
        <v>139</v>
      </c>
      <c r="G636">
        <v>135</v>
      </c>
    </row>
    <row r="637" spans="1:7" x14ac:dyDescent="0.3">
      <c r="A637" s="1" t="s">
        <v>20</v>
      </c>
      <c r="B637">
        <v>165</v>
      </c>
      <c r="C637">
        <v>6</v>
      </c>
      <c r="D637">
        <v>159</v>
      </c>
      <c r="E637">
        <v>163</v>
      </c>
      <c r="F637">
        <v>172</v>
      </c>
      <c r="G637">
        <v>167</v>
      </c>
    </row>
    <row r="638" spans="1:7" x14ac:dyDescent="0.3">
      <c r="A638" s="1" t="s">
        <v>21</v>
      </c>
      <c r="B638">
        <v>8911</v>
      </c>
      <c r="C638">
        <v>996</v>
      </c>
      <c r="D638">
        <v>8492</v>
      </c>
      <c r="E638">
        <v>8014</v>
      </c>
      <c r="F638">
        <v>10321</v>
      </c>
      <c r="G638">
        <v>8817</v>
      </c>
    </row>
    <row r="639" spans="1:7" x14ac:dyDescent="0.3">
      <c r="A639" s="1" t="s">
        <v>22</v>
      </c>
      <c r="B639">
        <v>64</v>
      </c>
      <c r="C639">
        <v>6</v>
      </c>
      <c r="D639">
        <v>58</v>
      </c>
      <c r="E639">
        <v>61</v>
      </c>
      <c r="F639">
        <v>72</v>
      </c>
      <c r="G639">
        <v>65</v>
      </c>
    </row>
    <row r="640" spans="1:7" x14ac:dyDescent="0.3">
      <c r="A640" s="1" t="s">
        <v>23</v>
      </c>
      <c r="B640">
        <v>22</v>
      </c>
      <c r="C640">
        <v>7</v>
      </c>
      <c r="D640">
        <v>28</v>
      </c>
      <c r="E640">
        <v>18</v>
      </c>
      <c r="F640">
        <v>14</v>
      </c>
      <c r="G640">
        <v>26</v>
      </c>
    </row>
    <row r="641" spans="1:7" x14ac:dyDescent="0.3">
      <c r="A641" s="1" t="s">
        <v>24</v>
      </c>
      <c r="B641">
        <v>10</v>
      </c>
      <c r="C641">
        <v>2</v>
      </c>
      <c r="D641">
        <v>8</v>
      </c>
      <c r="E641">
        <v>11</v>
      </c>
      <c r="F641">
        <v>12</v>
      </c>
      <c r="G641">
        <v>10</v>
      </c>
    </row>
    <row r="642" spans="1:7" x14ac:dyDescent="0.3">
      <c r="A642" s="1" t="s">
        <v>25</v>
      </c>
      <c r="B642">
        <v>160</v>
      </c>
      <c r="C642">
        <v>6</v>
      </c>
      <c r="D642">
        <v>152</v>
      </c>
      <c r="E642">
        <v>160</v>
      </c>
      <c r="F642">
        <v>168</v>
      </c>
      <c r="G642">
        <v>158</v>
      </c>
    </row>
    <row r="643" spans="1:7" x14ac:dyDescent="0.3">
      <c r="A643" s="1" t="s">
        <v>26</v>
      </c>
      <c r="B643">
        <v>9784</v>
      </c>
      <c r="C643">
        <v>303</v>
      </c>
      <c r="D643">
        <v>9390</v>
      </c>
      <c r="E643">
        <v>10125</v>
      </c>
      <c r="F643">
        <v>9847</v>
      </c>
      <c r="G643">
        <v>9774</v>
      </c>
    </row>
    <row r="644" spans="1:7" x14ac:dyDescent="0.3">
      <c r="A644" s="1" t="s">
        <v>27</v>
      </c>
      <c r="B644">
        <v>236</v>
      </c>
      <c r="C644">
        <v>28</v>
      </c>
      <c r="D644">
        <v>220</v>
      </c>
      <c r="E644">
        <v>217</v>
      </c>
      <c r="F644">
        <v>277</v>
      </c>
      <c r="G644">
        <v>229</v>
      </c>
    </row>
    <row r="645" spans="1:7" x14ac:dyDescent="0.3">
      <c r="A645" s="1" t="s">
        <v>28</v>
      </c>
      <c r="B645">
        <v>31</v>
      </c>
      <c r="C645">
        <v>25</v>
      </c>
      <c r="D645">
        <v>67</v>
      </c>
      <c r="E645">
        <v>18</v>
      </c>
      <c r="F645">
        <v>13</v>
      </c>
      <c r="G645">
        <v>28</v>
      </c>
    </row>
    <row r="646" spans="1:7" x14ac:dyDescent="0.3">
      <c r="A646" s="1" t="s">
        <v>29</v>
      </c>
      <c r="B646">
        <v>10</v>
      </c>
      <c r="C646">
        <v>1</v>
      </c>
      <c r="D646">
        <v>9</v>
      </c>
      <c r="E646">
        <v>11</v>
      </c>
      <c r="F646">
        <v>12</v>
      </c>
      <c r="G646">
        <v>10</v>
      </c>
    </row>
    <row r="647" spans="1:7" x14ac:dyDescent="0.3">
      <c r="A647" s="1" t="s">
        <v>30</v>
      </c>
      <c r="B647">
        <v>132</v>
      </c>
      <c r="C647">
        <v>4</v>
      </c>
      <c r="D647">
        <v>129</v>
      </c>
      <c r="E647">
        <v>132</v>
      </c>
      <c r="F647">
        <v>138</v>
      </c>
      <c r="G647">
        <v>130</v>
      </c>
    </row>
    <row r="648" spans="1:7" x14ac:dyDescent="0.3">
      <c r="A648" s="1" t="s">
        <v>31</v>
      </c>
      <c r="B648">
        <v>133</v>
      </c>
      <c r="C648">
        <v>3</v>
      </c>
      <c r="D648">
        <v>129</v>
      </c>
      <c r="E648">
        <v>131</v>
      </c>
      <c r="F648">
        <v>136</v>
      </c>
      <c r="G648">
        <v>135</v>
      </c>
    </row>
    <row r="649" spans="1:7" x14ac:dyDescent="0.3">
      <c r="A649" s="1" t="s">
        <v>32</v>
      </c>
      <c r="B649">
        <v>166</v>
      </c>
      <c r="C649">
        <v>5</v>
      </c>
      <c r="D649">
        <v>161</v>
      </c>
      <c r="E649">
        <v>164</v>
      </c>
      <c r="F649">
        <v>173</v>
      </c>
      <c r="G649">
        <v>168</v>
      </c>
    </row>
    <row r="650" spans="1:7" x14ac:dyDescent="0.3">
      <c r="A650" s="1" t="s">
        <v>33</v>
      </c>
      <c r="B650">
        <v>8055</v>
      </c>
      <c r="C650">
        <v>925</v>
      </c>
      <c r="D650">
        <v>7083</v>
      </c>
      <c r="E650">
        <v>9117</v>
      </c>
      <c r="F650">
        <v>8505</v>
      </c>
      <c r="G650">
        <v>7515</v>
      </c>
    </row>
    <row r="651" spans="1:7" x14ac:dyDescent="0.3">
      <c r="A651" s="1" t="s">
        <v>34</v>
      </c>
      <c r="B651">
        <v>124</v>
      </c>
      <c r="C651">
        <v>52</v>
      </c>
      <c r="D651">
        <v>199</v>
      </c>
      <c r="E651">
        <v>122</v>
      </c>
      <c r="F651">
        <v>95</v>
      </c>
      <c r="G651">
        <v>82</v>
      </c>
    </row>
    <row r="652" spans="1:7" x14ac:dyDescent="0.3">
      <c r="A652" s="1" t="s">
        <v>35</v>
      </c>
      <c r="B652">
        <v>21</v>
      </c>
      <c r="C652">
        <v>4</v>
      </c>
      <c r="D652">
        <v>20</v>
      </c>
      <c r="E652">
        <v>27</v>
      </c>
      <c r="F652">
        <v>16</v>
      </c>
      <c r="G652">
        <v>20</v>
      </c>
    </row>
    <row r="653" spans="1:7" x14ac:dyDescent="0.3">
      <c r="A653" s="1" t="s">
        <v>36</v>
      </c>
      <c r="B653">
        <v>10</v>
      </c>
      <c r="C653">
        <v>0</v>
      </c>
      <c r="D653">
        <v>11</v>
      </c>
      <c r="E653">
        <v>10</v>
      </c>
      <c r="F653">
        <v>10</v>
      </c>
      <c r="G653">
        <v>10</v>
      </c>
    </row>
    <row r="654" spans="1:7" x14ac:dyDescent="0.3">
      <c r="A654" s="1" t="s">
        <v>37</v>
      </c>
      <c r="B654">
        <v>156</v>
      </c>
      <c r="C654">
        <v>5</v>
      </c>
      <c r="D654">
        <v>149</v>
      </c>
      <c r="E654">
        <v>157</v>
      </c>
      <c r="F654">
        <v>163</v>
      </c>
      <c r="G654">
        <v>157</v>
      </c>
    </row>
    <row r="655" spans="1:7" x14ac:dyDescent="0.3">
      <c r="A655" s="1" t="s">
        <v>38</v>
      </c>
      <c r="B655">
        <v>8892</v>
      </c>
      <c r="C655">
        <v>483</v>
      </c>
      <c r="D655">
        <v>8287</v>
      </c>
      <c r="E655">
        <v>8757</v>
      </c>
      <c r="F655">
        <v>9116</v>
      </c>
      <c r="G655">
        <v>9407</v>
      </c>
    </row>
    <row r="656" spans="1:7" x14ac:dyDescent="0.3">
      <c r="A656" s="1" t="s">
        <v>39</v>
      </c>
      <c r="B656">
        <v>286</v>
      </c>
      <c r="C656">
        <v>81</v>
      </c>
      <c r="D656">
        <v>375</v>
      </c>
      <c r="E656">
        <v>329</v>
      </c>
      <c r="F656">
        <v>246</v>
      </c>
      <c r="G656">
        <v>194</v>
      </c>
    </row>
    <row r="657" spans="1:7" x14ac:dyDescent="0.3">
      <c r="A657" s="1" t="s">
        <v>40</v>
      </c>
      <c r="B657">
        <v>24</v>
      </c>
      <c r="C657">
        <v>5</v>
      </c>
      <c r="D657">
        <v>19</v>
      </c>
      <c r="E657">
        <v>22</v>
      </c>
      <c r="F657">
        <v>30</v>
      </c>
      <c r="G657">
        <v>25</v>
      </c>
    </row>
    <row r="658" spans="1:7" x14ac:dyDescent="0.3">
      <c r="A658" s="1" t="s">
        <v>41</v>
      </c>
      <c r="B658">
        <v>10</v>
      </c>
      <c r="C658">
        <v>1</v>
      </c>
      <c r="D658">
        <v>9</v>
      </c>
      <c r="E658">
        <v>10</v>
      </c>
      <c r="F658">
        <v>11</v>
      </c>
      <c r="G658">
        <v>10</v>
      </c>
    </row>
    <row r="659" spans="1:7" x14ac:dyDescent="0.3">
      <c r="A659" s="1" t="s">
        <v>42</v>
      </c>
      <c r="B659">
        <v>137</v>
      </c>
      <c r="C659">
        <v>6</v>
      </c>
      <c r="D659">
        <v>130</v>
      </c>
      <c r="E659">
        <v>134</v>
      </c>
      <c r="F659">
        <v>144</v>
      </c>
      <c r="G659">
        <v>139</v>
      </c>
    </row>
    <row r="660" spans="1:7" x14ac:dyDescent="0.3">
      <c r="A660" s="1" t="s">
        <v>43</v>
      </c>
      <c r="B660">
        <v>129</v>
      </c>
      <c r="C660">
        <v>6</v>
      </c>
      <c r="D660">
        <v>125</v>
      </c>
      <c r="E660">
        <v>125</v>
      </c>
      <c r="F660">
        <v>136</v>
      </c>
      <c r="G660">
        <v>132</v>
      </c>
    </row>
    <row r="661" spans="1:7" x14ac:dyDescent="0.3">
      <c r="A661" s="1" t="s">
        <v>44</v>
      </c>
      <c r="B661">
        <v>165</v>
      </c>
      <c r="C661">
        <v>7</v>
      </c>
      <c r="D661">
        <v>158</v>
      </c>
      <c r="E661">
        <v>161</v>
      </c>
      <c r="F661">
        <v>174</v>
      </c>
      <c r="G661">
        <v>168</v>
      </c>
    </row>
    <row r="662" spans="1:7" x14ac:dyDescent="0.3">
      <c r="A662" s="1" t="s">
        <v>45</v>
      </c>
      <c r="B662">
        <v>8536</v>
      </c>
      <c r="C662">
        <v>780</v>
      </c>
      <c r="D662">
        <v>7389</v>
      </c>
      <c r="E662">
        <v>8705</v>
      </c>
      <c r="F662">
        <v>9058</v>
      </c>
      <c r="G662">
        <v>8992</v>
      </c>
    </row>
    <row r="663" spans="1:7" x14ac:dyDescent="0.3">
      <c r="A663" s="1" t="s">
        <v>46</v>
      </c>
      <c r="B663">
        <v>303</v>
      </c>
      <c r="C663">
        <v>64</v>
      </c>
      <c r="D663">
        <v>377</v>
      </c>
      <c r="E663">
        <v>267</v>
      </c>
      <c r="F663">
        <v>234</v>
      </c>
      <c r="G663">
        <v>335</v>
      </c>
    </row>
    <row r="664" spans="1:7" x14ac:dyDescent="0.3">
      <c r="A664" s="1" t="s">
        <v>47</v>
      </c>
      <c r="B664">
        <v>24</v>
      </c>
      <c r="C664">
        <v>6</v>
      </c>
      <c r="D664">
        <v>31</v>
      </c>
      <c r="E664">
        <v>26</v>
      </c>
      <c r="F664">
        <v>20</v>
      </c>
      <c r="G664">
        <v>20</v>
      </c>
    </row>
    <row r="665" spans="1:7" x14ac:dyDescent="0.3">
      <c r="A665" s="1" t="s">
        <v>48</v>
      </c>
      <c r="B665">
        <v>10</v>
      </c>
      <c r="C665">
        <v>1</v>
      </c>
      <c r="D665">
        <v>9</v>
      </c>
      <c r="E665">
        <v>9</v>
      </c>
      <c r="F665">
        <v>11</v>
      </c>
      <c r="G665">
        <v>9</v>
      </c>
    </row>
    <row r="666" spans="1:7" x14ac:dyDescent="0.3">
      <c r="A666" s="1" t="s">
        <v>49</v>
      </c>
      <c r="B666">
        <v>157</v>
      </c>
      <c r="C666">
        <v>6</v>
      </c>
      <c r="D666">
        <v>151</v>
      </c>
      <c r="E666">
        <v>156</v>
      </c>
      <c r="F666">
        <v>165</v>
      </c>
      <c r="G666">
        <v>157</v>
      </c>
    </row>
    <row r="667" spans="1:7" x14ac:dyDescent="0.3">
      <c r="A667" s="1" t="s">
        <v>50</v>
      </c>
      <c r="B667">
        <v>7855</v>
      </c>
      <c r="C667">
        <v>1017</v>
      </c>
      <c r="D667">
        <v>6794</v>
      </c>
      <c r="E667">
        <v>7626</v>
      </c>
      <c r="F667">
        <v>9239</v>
      </c>
      <c r="G667">
        <v>7763</v>
      </c>
    </row>
    <row r="668" spans="1:7" x14ac:dyDescent="0.3">
      <c r="A668" s="1" t="s">
        <v>51</v>
      </c>
      <c r="B668">
        <v>74</v>
      </c>
      <c r="C668">
        <v>20</v>
      </c>
      <c r="D668">
        <v>53</v>
      </c>
      <c r="E668">
        <v>81</v>
      </c>
      <c r="F668">
        <v>99</v>
      </c>
      <c r="G668">
        <v>64</v>
      </c>
    </row>
    <row r="669" spans="1:7" x14ac:dyDescent="0.3">
      <c r="A669" s="1" t="s">
        <v>52</v>
      </c>
      <c r="B669">
        <v>19</v>
      </c>
      <c r="C669">
        <v>4</v>
      </c>
      <c r="D669">
        <v>13</v>
      </c>
      <c r="E669">
        <v>23</v>
      </c>
      <c r="F669">
        <v>19</v>
      </c>
      <c r="G669">
        <v>20</v>
      </c>
    </row>
    <row r="670" spans="1:7" x14ac:dyDescent="0.3">
      <c r="A670" s="1" t="s">
        <v>53</v>
      </c>
      <c r="B670">
        <v>10</v>
      </c>
      <c r="C670">
        <v>1</v>
      </c>
      <c r="D670">
        <v>9</v>
      </c>
      <c r="E670">
        <v>11</v>
      </c>
      <c r="F670">
        <v>11</v>
      </c>
      <c r="G670">
        <v>10</v>
      </c>
    </row>
    <row r="671" spans="1:7" x14ac:dyDescent="0.3">
      <c r="A671" s="1" t="s">
        <v>54</v>
      </c>
      <c r="B671">
        <v>133</v>
      </c>
      <c r="C671">
        <v>6</v>
      </c>
      <c r="D671">
        <v>125</v>
      </c>
      <c r="E671">
        <v>133</v>
      </c>
      <c r="F671">
        <v>139</v>
      </c>
      <c r="G671">
        <v>135</v>
      </c>
    </row>
    <row r="672" spans="1:7" x14ac:dyDescent="0.3">
      <c r="A672" s="1" t="s">
        <v>55</v>
      </c>
      <c r="B672">
        <v>132</v>
      </c>
      <c r="C672">
        <v>6</v>
      </c>
      <c r="D672">
        <v>127</v>
      </c>
      <c r="E672">
        <v>129</v>
      </c>
      <c r="F672">
        <v>140</v>
      </c>
      <c r="G672">
        <v>134</v>
      </c>
    </row>
    <row r="673" spans="1:7" x14ac:dyDescent="0.3">
      <c r="A673" s="1" t="s">
        <v>56</v>
      </c>
      <c r="B673">
        <v>164</v>
      </c>
      <c r="C673">
        <v>5</v>
      </c>
      <c r="D673">
        <v>158</v>
      </c>
      <c r="E673">
        <v>165</v>
      </c>
      <c r="F673">
        <v>169</v>
      </c>
      <c r="G673">
        <v>165</v>
      </c>
    </row>
    <row r="674" spans="1:7" x14ac:dyDescent="0.3">
      <c r="A674" s="1" t="s">
        <v>57</v>
      </c>
      <c r="B674">
        <v>7856</v>
      </c>
      <c r="C674">
        <v>1081</v>
      </c>
      <c r="D674">
        <v>6536</v>
      </c>
      <c r="E674">
        <v>7800</v>
      </c>
      <c r="F674">
        <v>9181</v>
      </c>
      <c r="G674">
        <v>7908</v>
      </c>
    </row>
    <row r="675" spans="1:7" x14ac:dyDescent="0.3">
      <c r="A675" s="1" t="s">
        <v>58</v>
      </c>
      <c r="B675">
        <v>208</v>
      </c>
      <c r="C675">
        <v>50</v>
      </c>
      <c r="D675">
        <v>168</v>
      </c>
      <c r="E675">
        <v>185</v>
      </c>
      <c r="F675">
        <v>280</v>
      </c>
      <c r="G675">
        <v>197</v>
      </c>
    </row>
    <row r="676" spans="1:7" x14ac:dyDescent="0.3">
      <c r="A676" s="1" t="s">
        <v>59</v>
      </c>
      <c r="B676">
        <v>41</v>
      </c>
      <c r="C676">
        <v>9</v>
      </c>
      <c r="D676">
        <v>52</v>
      </c>
      <c r="E676">
        <v>32</v>
      </c>
      <c r="F676">
        <v>35</v>
      </c>
      <c r="G676">
        <v>45</v>
      </c>
    </row>
    <row r="677" spans="1:7" x14ac:dyDescent="0.3">
      <c r="A677" s="1" t="s">
        <v>60</v>
      </c>
      <c r="B677">
        <v>10</v>
      </c>
      <c r="C677">
        <v>1</v>
      </c>
      <c r="D677">
        <v>9</v>
      </c>
      <c r="E677">
        <v>10</v>
      </c>
      <c r="F677">
        <v>11</v>
      </c>
      <c r="G677">
        <v>10</v>
      </c>
    </row>
    <row r="678" spans="1:7" x14ac:dyDescent="0.3">
      <c r="A678" s="1" t="s">
        <v>61</v>
      </c>
      <c r="B678">
        <v>159</v>
      </c>
      <c r="C678">
        <v>7</v>
      </c>
      <c r="D678">
        <v>151</v>
      </c>
      <c r="E678">
        <v>156</v>
      </c>
      <c r="F678">
        <v>168</v>
      </c>
      <c r="G678">
        <v>160</v>
      </c>
    </row>
    <row r="679" spans="1:7" x14ac:dyDescent="0.3">
      <c r="A679" s="1" t="s">
        <v>62</v>
      </c>
      <c r="B679">
        <v>8850</v>
      </c>
      <c r="C679">
        <v>542</v>
      </c>
      <c r="D679">
        <v>8111</v>
      </c>
      <c r="E679">
        <v>8865</v>
      </c>
      <c r="F679">
        <v>9404</v>
      </c>
      <c r="G679">
        <v>9020</v>
      </c>
    </row>
    <row r="680" spans="1:7" x14ac:dyDescent="0.3">
      <c r="A680" s="1" t="s">
        <v>63</v>
      </c>
      <c r="B680">
        <v>115</v>
      </c>
      <c r="C680">
        <v>44</v>
      </c>
      <c r="D680">
        <v>70</v>
      </c>
      <c r="E680">
        <v>94</v>
      </c>
      <c r="F680">
        <v>173</v>
      </c>
      <c r="G680">
        <v>123</v>
      </c>
    </row>
    <row r="681" spans="1:7" x14ac:dyDescent="0.3">
      <c r="A681" s="1" t="s">
        <v>64</v>
      </c>
      <c r="B681">
        <v>16</v>
      </c>
      <c r="C681">
        <v>3</v>
      </c>
      <c r="D681">
        <v>13</v>
      </c>
      <c r="E681">
        <v>14</v>
      </c>
      <c r="F681">
        <v>19</v>
      </c>
      <c r="G681">
        <v>19</v>
      </c>
    </row>
    <row r="682" spans="1:7" x14ac:dyDescent="0.3">
      <c r="A682" s="1" t="s">
        <v>65</v>
      </c>
      <c r="B682">
        <v>11</v>
      </c>
      <c r="C682">
        <v>2</v>
      </c>
      <c r="D682">
        <v>11</v>
      </c>
      <c r="E682">
        <v>12</v>
      </c>
      <c r="F682">
        <v>13</v>
      </c>
      <c r="G682">
        <v>10</v>
      </c>
    </row>
    <row r="683" spans="1:7" x14ac:dyDescent="0.3">
      <c r="A683" s="1" t="s">
        <v>66</v>
      </c>
      <c r="B683">
        <v>130</v>
      </c>
      <c r="C683">
        <v>3</v>
      </c>
      <c r="D683">
        <v>126</v>
      </c>
      <c r="E683">
        <v>129</v>
      </c>
      <c r="F683">
        <v>133</v>
      </c>
      <c r="G683">
        <v>132</v>
      </c>
    </row>
    <row r="684" spans="1:7" x14ac:dyDescent="0.3">
      <c r="A684" s="1" t="s">
        <v>67</v>
      </c>
      <c r="B684">
        <v>133</v>
      </c>
      <c r="C684">
        <v>4</v>
      </c>
      <c r="D684">
        <v>128</v>
      </c>
      <c r="E684">
        <v>132</v>
      </c>
      <c r="F684">
        <v>138</v>
      </c>
      <c r="G684">
        <v>134</v>
      </c>
    </row>
    <row r="685" spans="1:7" x14ac:dyDescent="0.3">
      <c r="A685" s="1" t="s">
        <v>68</v>
      </c>
      <c r="B685">
        <v>164</v>
      </c>
      <c r="C685">
        <v>5</v>
      </c>
      <c r="D685">
        <v>160</v>
      </c>
      <c r="E685">
        <v>160</v>
      </c>
      <c r="F685">
        <v>171</v>
      </c>
      <c r="G685">
        <v>164</v>
      </c>
    </row>
    <row r="686" spans="1:7" x14ac:dyDescent="0.3">
      <c r="A686" s="1" t="s">
        <v>69</v>
      </c>
      <c r="B686">
        <v>9232</v>
      </c>
      <c r="C686">
        <v>1609</v>
      </c>
      <c r="D686">
        <v>7218</v>
      </c>
      <c r="E686">
        <v>8686</v>
      </c>
      <c r="F686">
        <v>10773</v>
      </c>
      <c r="G686">
        <v>10251</v>
      </c>
    </row>
    <row r="687" spans="1:7" x14ac:dyDescent="0.3">
      <c r="A687" s="1" t="s">
        <v>70</v>
      </c>
      <c r="B687">
        <v>124</v>
      </c>
      <c r="C687">
        <v>23</v>
      </c>
      <c r="D687">
        <v>97</v>
      </c>
      <c r="E687">
        <v>113</v>
      </c>
      <c r="F687">
        <v>138</v>
      </c>
      <c r="G687">
        <v>147</v>
      </c>
    </row>
    <row r="688" spans="1:7" x14ac:dyDescent="0.3">
      <c r="A688" s="1" t="s">
        <v>71</v>
      </c>
      <c r="B688">
        <v>12</v>
      </c>
      <c r="C688">
        <v>2</v>
      </c>
      <c r="D688">
        <v>9</v>
      </c>
      <c r="E688">
        <v>11</v>
      </c>
      <c r="F688">
        <v>14</v>
      </c>
      <c r="G688">
        <v>13</v>
      </c>
    </row>
    <row r="689" spans="1:7" x14ac:dyDescent="0.3">
      <c r="A689" s="1" t="s">
        <v>72</v>
      </c>
      <c r="B689">
        <v>10</v>
      </c>
      <c r="C689">
        <v>1</v>
      </c>
      <c r="D689">
        <v>9</v>
      </c>
      <c r="E689">
        <v>9</v>
      </c>
      <c r="F689">
        <v>11</v>
      </c>
      <c r="G689">
        <v>10</v>
      </c>
    </row>
    <row r="690" spans="1:7" x14ac:dyDescent="0.3">
      <c r="A690" s="1" t="s">
        <v>73</v>
      </c>
      <c r="B690">
        <v>158</v>
      </c>
      <c r="C690">
        <v>7</v>
      </c>
      <c r="D690">
        <v>149</v>
      </c>
      <c r="E690">
        <v>156</v>
      </c>
      <c r="F690">
        <v>166</v>
      </c>
      <c r="G690">
        <v>161</v>
      </c>
    </row>
    <row r="691" spans="1:7" x14ac:dyDescent="0.3">
      <c r="A691" s="1" t="s">
        <v>74</v>
      </c>
      <c r="B691">
        <v>8274</v>
      </c>
      <c r="C691">
        <v>342</v>
      </c>
      <c r="D691">
        <v>8135</v>
      </c>
      <c r="E691">
        <v>8449</v>
      </c>
      <c r="F691">
        <v>8643</v>
      </c>
      <c r="G691">
        <v>7869</v>
      </c>
    </row>
    <row r="692" spans="1:7" x14ac:dyDescent="0.3">
      <c r="A692" s="1" t="s">
        <v>75</v>
      </c>
      <c r="B692">
        <v>386</v>
      </c>
      <c r="C692">
        <v>128</v>
      </c>
      <c r="D692">
        <v>279</v>
      </c>
      <c r="E692">
        <v>309</v>
      </c>
      <c r="F692">
        <v>563</v>
      </c>
      <c r="G692">
        <v>394</v>
      </c>
    </row>
    <row r="693" spans="1:7" x14ac:dyDescent="0.3">
      <c r="A693" s="1" t="s">
        <v>76</v>
      </c>
      <c r="B693">
        <v>242</v>
      </c>
      <c r="C693">
        <v>99</v>
      </c>
      <c r="D693">
        <v>159</v>
      </c>
      <c r="E693">
        <v>160</v>
      </c>
      <c r="F693">
        <v>361</v>
      </c>
      <c r="G693">
        <v>286</v>
      </c>
    </row>
    <row r="694" spans="1:7" x14ac:dyDescent="0.3">
      <c r="A694" s="1" t="s">
        <v>77</v>
      </c>
      <c r="B694">
        <v>10</v>
      </c>
      <c r="C694">
        <v>1</v>
      </c>
      <c r="D694">
        <v>9</v>
      </c>
      <c r="E694">
        <v>10</v>
      </c>
      <c r="F694">
        <v>11</v>
      </c>
      <c r="G694">
        <v>10</v>
      </c>
    </row>
    <row r="695" spans="1:7" x14ac:dyDescent="0.3">
      <c r="A695" s="1" t="s">
        <v>78</v>
      </c>
      <c r="B695">
        <v>134</v>
      </c>
      <c r="C695">
        <v>5</v>
      </c>
      <c r="D695">
        <v>127</v>
      </c>
      <c r="E695">
        <v>135</v>
      </c>
      <c r="F695">
        <v>139</v>
      </c>
      <c r="G695">
        <v>133</v>
      </c>
    </row>
    <row r="696" spans="1:7" x14ac:dyDescent="0.3">
      <c r="A696" s="1" t="s">
        <v>79</v>
      </c>
      <c r="B696">
        <v>136</v>
      </c>
      <c r="C696">
        <v>6</v>
      </c>
      <c r="D696">
        <v>130</v>
      </c>
      <c r="E696">
        <v>132</v>
      </c>
      <c r="F696">
        <v>143</v>
      </c>
      <c r="G696">
        <v>140</v>
      </c>
    </row>
    <row r="697" spans="1:7" x14ac:dyDescent="0.3">
      <c r="A697" s="1" t="s">
        <v>80</v>
      </c>
      <c r="B697">
        <v>161</v>
      </c>
      <c r="C697">
        <v>7</v>
      </c>
      <c r="D697">
        <v>151</v>
      </c>
      <c r="E697">
        <v>163</v>
      </c>
      <c r="F697">
        <v>167</v>
      </c>
      <c r="G697">
        <v>162</v>
      </c>
    </row>
    <row r="698" spans="1:7" x14ac:dyDescent="0.3">
      <c r="A698" s="1" t="s">
        <v>81</v>
      </c>
      <c r="B698">
        <v>7519</v>
      </c>
      <c r="C698">
        <v>577</v>
      </c>
      <c r="D698">
        <v>7003</v>
      </c>
      <c r="E698">
        <v>7052</v>
      </c>
      <c r="F698">
        <v>7894</v>
      </c>
      <c r="G698">
        <v>8129</v>
      </c>
    </row>
    <row r="699" spans="1:7" x14ac:dyDescent="0.3">
      <c r="A699" s="1" t="s">
        <v>82</v>
      </c>
      <c r="B699">
        <v>248</v>
      </c>
      <c r="C699">
        <v>44</v>
      </c>
      <c r="D699">
        <v>203</v>
      </c>
      <c r="E699">
        <v>224</v>
      </c>
      <c r="F699">
        <v>263</v>
      </c>
      <c r="G699">
        <v>303</v>
      </c>
    </row>
    <row r="700" spans="1:7" x14ac:dyDescent="0.3">
      <c r="A700" s="1" t="s">
        <v>83</v>
      </c>
      <c r="B700">
        <v>9</v>
      </c>
      <c r="C700">
        <v>3</v>
      </c>
      <c r="D700">
        <v>6</v>
      </c>
      <c r="E700">
        <v>10</v>
      </c>
      <c r="F700">
        <v>12</v>
      </c>
      <c r="G700">
        <v>7</v>
      </c>
    </row>
    <row r="701" spans="1:7" x14ac:dyDescent="0.3">
      <c r="A701" s="1" t="s">
        <v>84</v>
      </c>
      <c r="B701">
        <v>10</v>
      </c>
      <c r="C701">
        <v>1</v>
      </c>
      <c r="D701">
        <v>9</v>
      </c>
      <c r="E701">
        <v>11</v>
      </c>
      <c r="F701">
        <v>11</v>
      </c>
      <c r="G701">
        <v>10</v>
      </c>
    </row>
    <row r="702" spans="1:7" x14ac:dyDescent="0.3">
      <c r="A702" s="1" t="s">
        <v>85</v>
      </c>
      <c r="B702">
        <v>159</v>
      </c>
      <c r="C702">
        <v>8</v>
      </c>
      <c r="D702">
        <v>152</v>
      </c>
      <c r="E702">
        <v>154</v>
      </c>
      <c r="F702">
        <v>168</v>
      </c>
      <c r="G702">
        <v>162</v>
      </c>
    </row>
    <row r="703" spans="1:7" x14ac:dyDescent="0.3">
      <c r="A703" s="1" t="s">
        <v>86</v>
      </c>
      <c r="B703">
        <v>9323</v>
      </c>
      <c r="C703">
        <v>1085</v>
      </c>
      <c r="D703">
        <v>8158</v>
      </c>
      <c r="E703">
        <v>8880</v>
      </c>
      <c r="F703">
        <v>10711</v>
      </c>
      <c r="G703">
        <v>9545</v>
      </c>
    </row>
    <row r="704" spans="1:7" x14ac:dyDescent="0.3">
      <c r="A704" s="1" t="s">
        <v>87</v>
      </c>
      <c r="B704">
        <v>306</v>
      </c>
      <c r="C704">
        <v>89</v>
      </c>
      <c r="D704">
        <v>226</v>
      </c>
      <c r="E704">
        <v>353</v>
      </c>
      <c r="F704">
        <v>408</v>
      </c>
      <c r="G704">
        <v>237</v>
      </c>
    </row>
    <row r="705" spans="1:7" x14ac:dyDescent="0.3">
      <c r="A705" s="1" t="s">
        <v>88</v>
      </c>
      <c r="B705">
        <v>149</v>
      </c>
      <c r="C705">
        <v>83</v>
      </c>
      <c r="D705">
        <v>76</v>
      </c>
      <c r="E705">
        <v>86</v>
      </c>
      <c r="F705">
        <v>183</v>
      </c>
      <c r="G705">
        <v>251</v>
      </c>
    </row>
    <row r="706" spans="1:7" x14ac:dyDescent="0.3">
      <c r="A706" s="1" t="s">
        <v>89</v>
      </c>
      <c r="B706">
        <v>9</v>
      </c>
      <c r="C706">
        <v>1</v>
      </c>
      <c r="D706">
        <v>9</v>
      </c>
      <c r="E706">
        <v>11</v>
      </c>
      <c r="F706">
        <v>8</v>
      </c>
      <c r="G706">
        <v>9</v>
      </c>
    </row>
    <row r="707" spans="1:7" x14ac:dyDescent="0.3">
      <c r="A707" s="1" t="s">
        <v>90</v>
      </c>
      <c r="B707">
        <v>132</v>
      </c>
      <c r="C707">
        <v>6</v>
      </c>
      <c r="D707">
        <v>126</v>
      </c>
      <c r="E707">
        <v>133</v>
      </c>
      <c r="F707">
        <v>140</v>
      </c>
      <c r="G707">
        <v>130</v>
      </c>
    </row>
    <row r="708" spans="1:7" x14ac:dyDescent="0.3">
      <c r="A708" s="1" t="s">
        <v>91</v>
      </c>
      <c r="B708">
        <v>134</v>
      </c>
      <c r="C708">
        <v>5</v>
      </c>
      <c r="D708">
        <v>129</v>
      </c>
      <c r="E708">
        <v>132</v>
      </c>
      <c r="F708">
        <v>140</v>
      </c>
      <c r="G708">
        <v>134</v>
      </c>
    </row>
    <row r="709" spans="1:7" x14ac:dyDescent="0.3">
      <c r="A709" s="1" t="s">
        <v>92</v>
      </c>
      <c r="B709">
        <v>128</v>
      </c>
      <c r="C709">
        <v>6</v>
      </c>
      <c r="D709">
        <v>121</v>
      </c>
      <c r="E709">
        <v>126</v>
      </c>
      <c r="F709">
        <v>135</v>
      </c>
      <c r="G709">
        <v>130</v>
      </c>
    </row>
    <row r="710" spans="1:7" x14ac:dyDescent="0.3">
      <c r="A710" s="1" t="s">
        <v>93</v>
      </c>
      <c r="B710">
        <v>136</v>
      </c>
      <c r="C710">
        <v>4</v>
      </c>
      <c r="D710">
        <v>130</v>
      </c>
      <c r="E710">
        <v>135</v>
      </c>
      <c r="F710">
        <v>141</v>
      </c>
      <c r="G710">
        <v>138</v>
      </c>
    </row>
    <row r="711" spans="1:7" x14ac:dyDescent="0.3">
      <c r="A711" s="1" t="s">
        <v>94</v>
      </c>
      <c r="B711">
        <v>39</v>
      </c>
      <c r="C711">
        <v>5</v>
      </c>
      <c r="D711">
        <v>35</v>
      </c>
      <c r="E711">
        <v>43</v>
      </c>
      <c r="F711">
        <v>44</v>
      </c>
      <c r="G711">
        <v>35</v>
      </c>
    </row>
    <row r="712" spans="1:7" x14ac:dyDescent="0.3">
      <c r="A712" s="1" t="s">
        <v>95</v>
      </c>
      <c r="B712">
        <v>125</v>
      </c>
      <c r="C712">
        <v>4</v>
      </c>
      <c r="D712">
        <v>121</v>
      </c>
      <c r="E712">
        <v>123</v>
      </c>
      <c r="F712">
        <v>130</v>
      </c>
      <c r="G712">
        <v>127</v>
      </c>
    </row>
    <row r="713" spans="1:7" x14ac:dyDescent="0.3">
      <c r="A713" s="1" t="s">
        <v>96</v>
      </c>
      <c r="B713">
        <v>132</v>
      </c>
      <c r="C713">
        <v>5</v>
      </c>
      <c r="D713">
        <v>126</v>
      </c>
      <c r="E713">
        <v>130</v>
      </c>
      <c r="F713">
        <v>139</v>
      </c>
      <c r="G713">
        <v>132</v>
      </c>
    </row>
    <row r="714" spans="1:7" x14ac:dyDescent="0.3">
      <c r="A714" s="1" t="s">
        <v>97</v>
      </c>
      <c r="B714">
        <v>129</v>
      </c>
      <c r="C714">
        <v>8</v>
      </c>
      <c r="D714">
        <v>120</v>
      </c>
      <c r="E714">
        <v>125</v>
      </c>
      <c r="F714">
        <v>139</v>
      </c>
      <c r="G714">
        <v>131</v>
      </c>
    </row>
    <row r="715" spans="1:7" x14ac:dyDescent="0.3">
      <c r="A715" s="1" t="s">
        <v>98</v>
      </c>
      <c r="B715">
        <v>129</v>
      </c>
      <c r="C715">
        <v>5</v>
      </c>
      <c r="D715">
        <v>124</v>
      </c>
      <c r="E715">
        <v>126</v>
      </c>
      <c r="F715">
        <v>136</v>
      </c>
      <c r="G715">
        <v>130</v>
      </c>
    </row>
    <row r="716" spans="1:7" x14ac:dyDescent="0.3">
      <c r="A716" s="1" t="s">
        <v>99</v>
      </c>
      <c r="B716">
        <v>132</v>
      </c>
      <c r="C716">
        <v>5</v>
      </c>
      <c r="D716">
        <v>126</v>
      </c>
      <c r="E716">
        <v>129</v>
      </c>
      <c r="F716">
        <v>139</v>
      </c>
      <c r="G716">
        <v>133</v>
      </c>
    </row>
    <row r="717" spans="1:7" x14ac:dyDescent="0.3">
      <c r="A717" s="1" t="s">
        <v>100</v>
      </c>
      <c r="B717">
        <v>125</v>
      </c>
      <c r="C717">
        <v>4</v>
      </c>
      <c r="D717">
        <v>121</v>
      </c>
      <c r="E717">
        <v>125</v>
      </c>
      <c r="F717">
        <v>129</v>
      </c>
      <c r="G717">
        <v>127</v>
      </c>
    </row>
    <row r="718" spans="1:7" x14ac:dyDescent="0.3">
      <c r="A718" s="1" t="s">
        <v>101</v>
      </c>
      <c r="B718">
        <v>136</v>
      </c>
      <c r="C718">
        <v>7</v>
      </c>
      <c r="D718">
        <v>127</v>
      </c>
      <c r="E718">
        <v>134</v>
      </c>
      <c r="F718">
        <v>144</v>
      </c>
      <c r="G718">
        <v>137</v>
      </c>
    </row>
    <row r="719" spans="1:7" x14ac:dyDescent="0.3">
      <c r="A719" s="1" t="s">
        <v>102</v>
      </c>
      <c r="B719">
        <v>136</v>
      </c>
      <c r="C719">
        <v>6</v>
      </c>
      <c r="D719">
        <v>129</v>
      </c>
      <c r="E719">
        <v>133</v>
      </c>
      <c r="F719">
        <v>142</v>
      </c>
      <c r="G719">
        <v>140</v>
      </c>
    </row>
    <row r="721" spans="1:7" x14ac:dyDescent="0.3">
      <c r="A721" s="1" t="s">
        <v>167</v>
      </c>
    </row>
    <row r="722" spans="1:7" x14ac:dyDescent="0.3">
      <c r="A722" s="1" t="s">
        <v>0</v>
      </c>
      <c r="B722" s="1" t="s">
        <v>1</v>
      </c>
      <c r="C722" s="1" t="s">
        <v>2</v>
      </c>
      <c r="D722" s="1" t="s">
        <v>3</v>
      </c>
      <c r="E722" s="1" t="s">
        <v>4</v>
      </c>
      <c r="F722" s="1" t="s">
        <v>5</v>
      </c>
      <c r="G722" s="1" t="s">
        <v>6</v>
      </c>
    </row>
    <row r="723" spans="1:7" x14ac:dyDescent="0.3">
      <c r="A723" s="1" t="s">
        <v>7</v>
      </c>
      <c r="B723">
        <v>125</v>
      </c>
      <c r="C723">
        <v>2</v>
      </c>
      <c r="D723">
        <v>123</v>
      </c>
      <c r="E723">
        <v>126</v>
      </c>
      <c r="F723">
        <v>126</v>
      </c>
      <c r="G723">
        <v>126</v>
      </c>
    </row>
    <row r="724" spans="1:7" x14ac:dyDescent="0.3">
      <c r="A724" s="1" t="s">
        <v>8</v>
      </c>
      <c r="B724">
        <v>125</v>
      </c>
      <c r="C724">
        <v>4</v>
      </c>
      <c r="D724">
        <v>119</v>
      </c>
      <c r="E724">
        <v>126</v>
      </c>
      <c r="F724">
        <v>130</v>
      </c>
      <c r="G724">
        <v>126</v>
      </c>
    </row>
    <row r="725" spans="1:7" x14ac:dyDescent="0.3">
      <c r="A725" s="1" t="s">
        <v>9</v>
      </c>
      <c r="B725">
        <v>126</v>
      </c>
      <c r="C725">
        <v>4</v>
      </c>
      <c r="D725">
        <v>123</v>
      </c>
      <c r="E725">
        <v>123</v>
      </c>
      <c r="F725">
        <v>130</v>
      </c>
      <c r="G725">
        <v>128</v>
      </c>
    </row>
    <row r="726" spans="1:7" x14ac:dyDescent="0.3">
      <c r="A726" s="1" t="s">
        <v>10</v>
      </c>
      <c r="B726">
        <v>121</v>
      </c>
      <c r="C726">
        <v>5</v>
      </c>
      <c r="D726">
        <v>116</v>
      </c>
      <c r="E726">
        <v>118</v>
      </c>
      <c r="F726">
        <v>127</v>
      </c>
      <c r="G726">
        <v>123</v>
      </c>
    </row>
    <row r="727" spans="1:7" x14ac:dyDescent="0.3">
      <c r="A727" s="1" t="s">
        <v>11</v>
      </c>
      <c r="B727">
        <v>123</v>
      </c>
      <c r="C727">
        <v>3</v>
      </c>
      <c r="D727">
        <v>121</v>
      </c>
      <c r="E727">
        <v>123</v>
      </c>
      <c r="F727">
        <v>127</v>
      </c>
      <c r="G727">
        <v>122</v>
      </c>
    </row>
    <row r="728" spans="1:7" x14ac:dyDescent="0.3">
      <c r="A728" s="1" t="s">
        <v>12</v>
      </c>
      <c r="B728">
        <v>123</v>
      </c>
      <c r="C728">
        <v>5</v>
      </c>
      <c r="D728">
        <v>118</v>
      </c>
      <c r="E728">
        <v>122</v>
      </c>
      <c r="F728">
        <v>129</v>
      </c>
      <c r="G728">
        <v>123</v>
      </c>
    </row>
    <row r="729" spans="1:7" x14ac:dyDescent="0.3">
      <c r="A729" s="1" t="s">
        <v>13</v>
      </c>
      <c r="B729">
        <v>124</v>
      </c>
      <c r="C729">
        <v>5</v>
      </c>
      <c r="D729">
        <v>118</v>
      </c>
      <c r="E729">
        <v>123</v>
      </c>
      <c r="F729">
        <v>130</v>
      </c>
      <c r="G729">
        <v>124</v>
      </c>
    </row>
    <row r="730" spans="1:7" x14ac:dyDescent="0.3">
      <c r="A730" s="1" t="s">
        <v>14</v>
      </c>
      <c r="B730">
        <v>125</v>
      </c>
      <c r="C730">
        <v>3</v>
      </c>
      <c r="D730">
        <v>122</v>
      </c>
      <c r="E730">
        <v>124</v>
      </c>
      <c r="F730">
        <v>128</v>
      </c>
      <c r="G730">
        <v>125</v>
      </c>
    </row>
    <row r="731" spans="1:7" x14ac:dyDescent="0.3">
      <c r="A731" s="1" t="s">
        <v>15</v>
      </c>
      <c r="B731">
        <v>127</v>
      </c>
      <c r="C731">
        <v>5</v>
      </c>
      <c r="D731">
        <v>122</v>
      </c>
      <c r="E731">
        <v>133</v>
      </c>
      <c r="F731">
        <v>127</v>
      </c>
      <c r="G731">
        <v>125</v>
      </c>
    </row>
    <row r="732" spans="1:7" x14ac:dyDescent="0.3">
      <c r="A732" s="1" t="s">
        <v>16</v>
      </c>
      <c r="B732">
        <v>126</v>
      </c>
      <c r="C732">
        <v>3</v>
      </c>
      <c r="D732">
        <v>122</v>
      </c>
      <c r="E732">
        <v>128</v>
      </c>
      <c r="F732">
        <v>127</v>
      </c>
      <c r="G732">
        <v>126</v>
      </c>
    </row>
    <row r="733" spans="1:7" x14ac:dyDescent="0.3">
      <c r="A733" s="1" t="s">
        <v>17</v>
      </c>
      <c r="B733">
        <v>128</v>
      </c>
      <c r="C733">
        <v>4</v>
      </c>
      <c r="D733">
        <v>123</v>
      </c>
      <c r="E733">
        <v>127</v>
      </c>
      <c r="F733">
        <v>132</v>
      </c>
      <c r="G733">
        <v>130</v>
      </c>
    </row>
    <row r="734" spans="1:7" x14ac:dyDescent="0.3">
      <c r="A734" s="1" t="s">
        <v>18</v>
      </c>
      <c r="B734">
        <v>129</v>
      </c>
      <c r="C734">
        <v>4</v>
      </c>
      <c r="D734">
        <v>124</v>
      </c>
      <c r="E734">
        <v>126</v>
      </c>
      <c r="F734">
        <v>134</v>
      </c>
      <c r="G734">
        <v>130</v>
      </c>
    </row>
    <row r="735" spans="1:7" x14ac:dyDescent="0.3">
      <c r="A735" s="1" t="s">
        <v>19</v>
      </c>
      <c r="B735">
        <v>124</v>
      </c>
      <c r="C735">
        <v>2</v>
      </c>
      <c r="D735">
        <v>121</v>
      </c>
      <c r="E735">
        <v>124</v>
      </c>
      <c r="F735">
        <v>127</v>
      </c>
      <c r="G735">
        <v>124</v>
      </c>
    </row>
    <row r="736" spans="1:7" x14ac:dyDescent="0.3">
      <c r="A736" s="1" t="s">
        <v>20</v>
      </c>
      <c r="B736">
        <v>155</v>
      </c>
      <c r="C736">
        <v>5</v>
      </c>
      <c r="D736">
        <v>151</v>
      </c>
      <c r="E736">
        <v>151</v>
      </c>
      <c r="F736">
        <v>160</v>
      </c>
      <c r="G736">
        <v>157</v>
      </c>
    </row>
    <row r="737" spans="1:7" x14ac:dyDescent="0.3">
      <c r="A737" s="1" t="s">
        <v>21</v>
      </c>
      <c r="B737">
        <v>9809</v>
      </c>
      <c r="C737">
        <v>1067</v>
      </c>
      <c r="D737">
        <v>8848</v>
      </c>
      <c r="E737">
        <v>9112</v>
      </c>
      <c r="F737">
        <v>11199</v>
      </c>
      <c r="G737">
        <v>10078</v>
      </c>
    </row>
    <row r="738" spans="1:7" x14ac:dyDescent="0.3">
      <c r="A738" s="1" t="s">
        <v>22</v>
      </c>
      <c r="B738">
        <v>329</v>
      </c>
      <c r="C738">
        <v>17</v>
      </c>
      <c r="D738">
        <v>319</v>
      </c>
      <c r="E738">
        <v>312</v>
      </c>
      <c r="F738">
        <v>337</v>
      </c>
      <c r="G738">
        <v>349</v>
      </c>
    </row>
    <row r="739" spans="1:7" x14ac:dyDescent="0.3">
      <c r="A739" s="1" t="s">
        <v>23</v>
      </c>
      <c r="B739">
        <v>75</v>
      </c>
      <c r="C739">
        <v>10</v>
      </c>
      <c r="D739">
        <v>88</v>
      </c>
      <c r="E739">
        <v>72</v>
      </c>
      <c r="F739">
        <v>63</v>
      </c>
      <c r="G739">
        <v>78</v>
      </c>
    </row>
    <row r="740" spans="1:7" x14ac:dyDescent="0.3">
      <c r="A740" s="1" t="s">
        <v>24</v>
      </c>
      <c r="B740">
        <v>9</v>
      </c>
      <c r="C740">
        <v>1</v>
      </c>
      <c r="D740">
        <v>8</v>
      </c>
      <c r="E740">
        <v>10</v>
      </c>
      <c r="F740">
        <v>10</v>
      </c>
      <c r="G740">
        <v>9</v>
      </c>
    </row>
    <row r="741" spans="1:7" x14ac:dyDescent="0.3">
      <c r="A741" s="1" t="s">
        <v>25</v>
      </c>
      <c r="B741">
        <v>152</v>
      </c>
      <c r="C741">
        <v>3</v>
      </c>
      <c r="D741">
        <v>149</v>
      </c>
      <c r="E741">
        <v>151</v>
      </c>
      <c r="F741">
        <v>155</v>
      </c>
      <c r="G741">
        <v>151</v>
      </c>
    </row>
    <row r="742" spans="1:7" x14ac:dyDescent="0.3">
      <c r="A742" s="1" t="s">
        <v>26</v>
      </c>
      <c r="B742">
        <v>8379</v>
      </c>
      <c r="C742">
        <v>277</v>
      </c>
      <c r="D742">
        <v>8002</v>
      </c>
      <c r="E742">
        <v>8572</v>
      </c>
      <c r="F742">
        <v>8602</v>
      </c>
      <c r="G742">
        <v>8340</v>
      </c>
    </row>
    <row r="743" spans="1:7" x14ac:dyDescent="0.3">
      <c r="A743" s="1" t="s">
        <v>27</v>
      </c>
      <c r="B743">
        <v>518</v>
      </c>
      <c r="C743">
        <v>180</v>
      </c>
      <c r="D743">
        <v>353</v>
      </c>
      <c r="E743">
        <v>390</v>
      </c>
      <c r="F743">
        <v>738</v>
      </c>
      <c r="G743">
        <v>590</v>
      </c>
    </row>
    <row r="744" spans="1:7" x14ac:dyDescent="0.3">
      <c r="A744" s="1" t="s">
        <v>28</v>
      </c>
      <c r="B744">
        <v>75</v>
      </c>
      <c r="C744">
        <v>53</v>
      </c>
      <c r="D744">
        <v>139</v>
      </c>
      <c r="E744">
        <v>39</v>
      </c>
      <c r="F744">
        <v>25</v>
      </c>
      <c r="G744">
        <v>98</v>
      </c>
    </row>
    <row r="745" spans="1:7" x14ac:dyDescent="0.3">
      <c r="A745" s="1" t="s">
        <v>29</v>
      </c>
      <c r="B745">
        <v>9</v>
      </c>
      <c r="C745">
        <v>1</v>
      </c>
      <c r="D745">
        <v>8</v>
      </c>
      <c r="E745">
        <v>10</v>
      </c>
      <c r="F745">
        <v>9</v>
      </c>
      <c r="G745">
        <v>9</v>
      </c>
    </row>
    <row r="746" spans="1:7" x14ac:dyDescent="0.3">
      <c r="A746" s="1" t="s">
        <v>30</v>
      </c>
      <c r="B746">
        <v>127</v>
      </c>
      <c r="C746">
        <v>4</v>
      </c>
      <c r="D746">
        <v>124</v>
      </c>
      <c r="E746">
        <v>128</v>
      </c>
      <c r="F746">
        <v>132</v>
      </c>
      <c r="G746">
        <v>125</v>
      </c>
    </row>
    <row r="747" spans="1:7" x14ac:dyDescent="0.3">
      <c r="A747" s="1" t="s">
        <v>31</v>
      </c>
      <c r="B747">
        <v>124</v>
      </c>
      <c r="C747">
        <v>3</v>
      </c>
      <c r="D747">
        <v>120</v>
      </c>
      <c r="E747">
        <v>123</v>
      </c>
      <c r="F747">
        <v>128</v>
      </c>
      <c r="G747">
        <v>125</v>
      </c>
    </row>
    <row r="748" spans="1:7" x14ac:dyDescent="0.3">
      <c r="A748" s="1" t="s">
        <v>32</v>
      </c>
      <c r="B748">
        <v>156</v>
      </c>
      <c r="C748">
        <v>6</v>
      </c>
      <c r="D748">
        <v>148</v>
      </c>
      <c r="E748">
        <v>154</v>
      </c>
      <c r="F748">
        <v>161</v>
      </c>
      <c r="G748">
        <v>159</v>
      </c>
    </row>
    <row r="749" spans="1:7" x14ac:dyDescent="0.3">
      <c r="A749" s="1" t="s">
        <v>33</v>
      </c>
      <c r="B749">
        <v>8734</v>
      </c>
      <c r="C749">
        <v>722</v>
      </c>
      <c r="D749">
        <v>8022</v>
      </c>
      <c r="E749">
        <v>9515</v>
      </c>
      <c r="F749">
        <v>9171</v>
      </c>
      <c r="G749">
        <v>8228</v>
      </c>
    </row>
    <row r="750" spans="1:7" x14ac:dyDescent="0.3">
      <c r="A750" s="1" t="s">
        <v>34</v>
      </c>
      <c r="B750">
        <v>348</v>
      </c>
      <c r="C750">
        <v>58</v>
      </c>
      <c r="D750">
        <v>393</v>
      </c>
      <c r="E750">
        <v>353</v>
      </c>
      <c r="F750">
        <v>382</v>
      </c>
      <c r="G750">
        <v>264</v>
      </c>
    </row>
    <row r="751" spans="1:7" x14ac:dyDescent="0.3">
      <c r="A751" s="1" t="s">
        <v>35</v>
      </c>
      <c r="B751">
        <v>42</v>
      </c>
      <c r="C751">
        <v>9</v>
      </c>
      <c r="D751">
        <v>46</v>
      </c>
      <c r="E751">
        <v>53</v>
      </c>
      <c r="F751">
        <v>36</v>
      </c>
      <c r="G751">
        <v>34</v>
      </c>
    </row>
    <row r="752" spans="1:7" x14ac:dyDescent="0.3">
      <c r="A752" s="1" t="s">
        <v>36</v>
      </c>
      <c r="B752">
        <v>9</v>
      </c>
      <c r="C752">
        <v>0</v>
      </c>
      <c r="D752">
        <v>9</v>
      </c>
      <c r="E752">
        <v>9</v>
      </c>
      <c r="F752">
        <v>9</v>
      </c>
      <c r="G752">
        <v>9</v>
      </c>
    </row>
    <row r="753" spans="1:7" x14ac:dyDescent="0.3">
      <c r="A753" s="1" t="s">
        <v>37</v>
      </c>
      <c r="B753">
        <v>148</v>
      </c>
      <c r="C753">
        <v>3</v>
      </c>
      <c r="D753">
        <v>145</v>
      </c>
      <c r="E753">
        <v>149</v>
      </c>
      <c r="F753">
        <v>153</v>
      </c>
      <c r="G753">
        <v>147</v>
      </c>
    </row>
    <row r="754" spans="1:7" x14ac:dyDescent="0.3">
      <c r="A754" s="1" t="s">
        <v>38</v>
      </c>
      <c r="B754">
        <v>8164</v>
      </c>
      <c r="C754">
        <v>488</v>
      </c>
      <c r="D754">
        <v>7468</v>
      </c>
      <c r="E754">
        <v>8370</v>
      </c>
      <c r="F754">
        <v>8595</v>
      </c>
      <c r="G754">
        <v>8225</v>
      </c>
    </row>
    <row r="755" spans="1:7" x14ac:dyDescent="0.3">
      <c r="A755" s="1" t="s">
        <v>39</v>
      </c>
      <c r="B755">
        <v>533</v>
      </c>
      <c r="C755">
        <v>143</v>
      </c>
      <c r="D755">
        <v>345</v>
      </c>
      <c r="E755">
        <v>640</v>
      </c>
      <c r="F755">
        <v>649</v>
      </c>
      <c r="G755">
        <v>499</v>
      </c>
    </row>
    <row r="756" spans="1:7" x14ac:dyDescent="0.3">
      <c r="A756" s="1" t="s">
        <v>40</v>
      </c>
      <c r="B756">
        <v>52</v>
      </c>
      <c r="C756">
        <v>14</v>
      </c>
      <c r="D756">
        <v>36</v>
      </c>
      <c r="E756">
        <v>54</v>
      </c>
      <c r="F756">
        <v>69</v>
      </c>
      <c r="G756">
        <v>49</v>
      </c>
    </row>
    <row r="757" spans="1:7" x14ac:dyDescent="0.3">
      <c r="A757" s="1" t="s">
        <v>41</v>
      </c>
      <c r="B757">
        <v>9</v>
      </c>
      <c r="C757">
        <v>1</v>
      </c>
      <c r="D757">
        <v>7</v>
      </c>
      <c r="E757">
        <v>10</v>
      </c>
      <c r="F757">
        <v>9</v>
      </c>
      <c r="G757">
        <v>9</v>
      </c>
    </row>
    <row r="758" spans="1:7" x14ac:dyDescent="0.3">
      <c r="A758" s="1" t="s">
        <v>42</v>
      </c>
      <c r="B758">
        <v>127</v>
      </c>
      <c r="C758">
        <v>5</v>
      </c>
      <c r="D758">
        <v>123</v>
      </c>
      <c r="E758">
        <v>125</v>
      </c>
      <c r="F758">
        <v>133</v>
      </c>
      <c r="G758">
        <v>129</v>
      </c>
    </row>
    <row r="759" spans="1:7" x14ac:dyDescent="0.3">
      <c r="A759" s="1" t="s">
        <v>43</v>
      </c>
      <c r="B759">
        <v>121</v>
      </c>
      <c r="C759">
        <v>5</v>
      </c>
      <c r="D759">
        <v>116</v>
      </c>
      <c r="E759">
        <v>117</v>
      </c>
      <c r="F759">
        <v>125</v>
      </c>
      <c r="G759">
        <v>124</v>
      </c>
    </row>
    <row r="760" spans="1:7" x14ac:dyDescent="0.3">
      <c r="A760" s="1" t="s">
        <v>44</v>
      </c>
      <c r="B760">
        <v>153</v>
      </c>
      <c r="C760">
        <v>6</v>
      </c>
      <c r="D760">
        <v>147</v>
      </c>
      <c r="E760">
        <v>148</v>
      </c>
      <c r="F760">
        <v>160</v>
      </c>
      <c r="G760">
        <v>158</v>
      </c>
    </row>
    <row r="761" spans="1:7" x14ac:dyDescent="0.3">
      <c r="A761" s="1" t="s">
        <v>45</v>
      </c>
      <c r="B761">
        <v>11503</v>
      </c>
      <c r="C761">
        <v>1283</v>
      </c>
      <c r="D761">
        <v>9711</v>
      </c>
      <c r="E761">
        <v>11647</v>
      </c>
      <c r="F761">
        <v>12745</v>
      </c>
      <c r="G761">
        <v>11909</v>
      </c>
    </row>
    <row r="762" spans="1:7" x14ac:dyDescent="0.3">
      <c r="A762" s="1" t="s">
        <v>46</v>
      </c>
      <c r="B762">
        <v>577</v>
      </c>
      <c r="C762">
        <v>48</v>
      </c>
      <c r="D762">
        <v>628</v>
      </c>
      <c r="E762">
        <v>595</v>
      </c>
      <c r="F762">
        <v>514</v>
      </c>
      <c r="G762">
        <v>572</v>
      </c>
    </row>
    <row r="763" spans="1:7" x14ac:dyDescent="0.3">
      <c r="A763" s="1" t="s">
        <v>47</v>
      </c>
      <c r="B763">
        <v>48</v>
      </c>
      <c r="C763">
        <v>12</v>
      </c>
      <c r="D763">
        <v>58</v>
      </c>
      <c r="E763">
        <v>58</v>
      </c>
      <c r="F763">
        <v>38</v>
      </c>
      <c r="G763">
        <v>38</v>
      </c>
    </row>
    <row r="764" spans="1:7" x14ac:dyDescent="0.3">
      <c r="A764" s="1" t="s">
        <v>48</v>
      </c>
      <c r="B764">
        <v>8</v>
      </c>
      <c r="C764">
        <v>1</v>
      </c>
      <c r="D764">
        <v>7</v>
      </c>
      <c r="E764">
        <v>9</v>
      </c>
      <c r="F764">
        <v>10</v>
      </c>
      <c r="G764">
        <v>8</v>
      </c>
    </row>
    <row r="765" spans="1:7" x14ac:dyDescent="0.3">
      <c r="A765" s="1" t="s">
        <v>49</v>
      </c>
      <c r="B765">
        <v>149</v>
      </c>
      <c r="C765">
        <v>5</v>
      </c>
      <c r="D765">
        <v>143</v>
      </c>
      <c r="E765">
        <v>146</v>
      </c>
      <c r="F765">
        <v>153</v>
      </c>
      <c r="G765">
        <v>153</v>
      </c>
    </row>
    <row r="766" spans="1:7" x14ac:dyDescent="0.3">
      <c r="A766" s="1" t="s">
        <v>50</v>
      </c>
      <c r="B766">
        <v>6970</v>
      </c>
      <c r="C766">
        <v>574</v>
      </c>
      <c r="D766">
        <v>6338</v>
      </c>
      <c r="E766">
        <v>6700</v>
      </c>
      <c r="F766">
        <v>7654</v>
      </c>
      <c r="G766">
        <v>7188</v>
      </c>
    </row>
    <row r="767" spans="1:7" x14ac:dyDescent="0.3">
      <c r="A767" s="1" t="s">
        <v>51</v>
      </c>
      <c r="B767">
        <v>208</v>
      </c>
      <c r="C767">
        <v>66</v>
      </c>
      <c r="D767">
        <v>136</v>
      </c>
      <c r="E767">
        <v>168</v>
      </c>
      <c r="F767">
        <v>254</v>
      </c>
      <c r="G767">
        <v>273</v>
      </c>
    </row>
    <row r="768" spans="1:7" x14ac:dyDescent="0.3">
      <c r="A768" s="1" t="s">
        <v>52</v>
      </c>
      <c r="B768">
        <v>32</v>
      </c>
      <c r="C768">
        <v>5</v>
      </c>
      <c r="D768">
        <v>26</v>
      </c>
      <c r="E768">
        <v>36</v>
      </c>
      <c r="F768">
        <v>36</v>
      </c>
      <c r="G768">
        <v>32</v>
      </c>
    </row>
    <row r="769" spans="1:7" x14ac:dyDescent="0.3">
      <c r="A769" s="1" t="s">
        <v>53</v>
      </c>
      <c r="B769">
        <v>10</v>
      </c>
      <c r="C769">
        <v>2</v>
      </c>
      <c r="D769">
        <v>9</v>
      </c>
      <c r="E769">
        <v>13</v>
      </c>
      <c r="F769">
        <v>9</v>
      </c>
      <c r="G769">
        <v>10</v>
      </c>
    </row>
    <row r="770" spans="1:7" x14ac:dyDescent="0.3">
      <c r="A770" s="1" t="s">
        <v>54</v>
      </c>
      <c r="B770">
        <v>127</v>
      </c>
      <c r="C770">
        <v>6</v>
      </c>
      <c r="D770">
        <v>121</v>
      </c>
      <c r="E770">
        <v>124</v>
      </c>
      <c r="F770">
        <v>134</v>
      </c>
      <c r="G770">
        <v>129</v>
      </c>
    </row>
    <row r="771" spans="1:7" x14ac:dyDescent="0.3">
      <c r="A771" s="1" t="s">
        <v>55</v>
      </c>
      <c r="B771">
        <v>124</v>
      </c>
      <c r="C771">
        <v>5</v>
      </c>
      <c r="D771">
        <v>121</v>
      </c>
      <c r="E771">
        <v>118</v>
      </c>
      <c r="F771">
        <v>127</v>
      </c>
      <c r="G771">
        <v>129</v>
      </c>
    </row>
    <row r="772" spans="1:7" x14ac:dyDescent="0.3">
      <c r="A772" s="1" t="s">
        <v>56</v>
      </c>
      <c r="B772">
        <v>151</v>
      </c>
      <c r="C772">
        <v>6</v>
      </c>
      <c r="D772">
        <v>144</v>
      </c>
      <c r="E772">
        <v>152</v>
      </c>
      <c r="F772">
        <v>159</v>
      </c>
      <c r="G772">
        <v>150</v>
      </c>
    </row>
    <row r="773" spans="1:7" x14ac:dyDescent="0.3">
      <c r="A773" s="1" t="s">
        <v>57</v>
      </c>
      <c r="B773">
        <v>8668</v>
      </c>
      <c r="C773">
        <v>963</v>
      </c>
      <c r="D773">
        <v>7529</v>
      </c>
      <c r="E773">
        <v>9221</v>
      </c>
      <c r="F773">
        <v>9670</v>
      </c>
      <c r="G773">
        <v>8251</v>
      </c>
    </row>
    <row r="774" spans="1:7" x14ac:dyDescent="0.3">
      <c r="A774" s="1" t="s">
        <v>58</v>
      </c>
      <c r="B774">
        <v>340</v>
      </c>
      <c r="C774">
        <v>125</v>
      </c>
      <c r="D774">
        <v>227</v>
      </c>
      <c r="E774">
        <v>377</v>
      </c>
      <c r="F774">
        <v>500</v>
      </c>
      <c r="G774">
        <v>256</v>
      </c>
    </row>
    <row r="775" spans="1:7" x14ac:dyDescent="0.3">
      <c r="A775" s="1" t="s">
        <v>59</v>
      </c>
      <c r="B775">
        <v>71</v>
      </c>
      <c r="C775">
        <v>13</v>
      </c>
      <c r="D775">
        <v>89</v>
      </c>
      <c r="E775">
        <v>64</v>
      </c>
      <c r="F775">
        <v>71</v>
      </c>
      <c r="G775">
        <v>60</v>
      </c>
    </row>
    <row r="776" spans="1:7" x14ac:dyDescent="0.3">
      <c r="A776" s="1" t="s">
        <v>60</v>
      </c>
      <c r="B776">
        <v>8</v>
      </c>
      <c r="C776">
        <v>1</v>
      </c>
      <c r="D776">
        <v>7</v>
      </c>
      <c r="E776">
        <v>8</v>
      </c>
      <c r="F776">
        <v>9</v>
      </c>
      <c r="G776">
        <v>9</v>
      </c>
    </row>
    <row r="777" spans="1:7" x14ac:dyDescent="0.3">
      <c r="A777" s="1" t="s">
        <v>61</v>
      </c>
      <c r="B777">
        <v>147</v>
      </c>
      <c r="C777">
        <v>6</v>
      </c>
      <c r="D777">
        <v>141</v>
      </c>
      <c r="E777">
        <v>144</v>
      </c>
      <c r="F777">
        <v>155</v>
      </c>
      <c r="G777">
        <v>151</v>
      </c>
    </row>
    <row r="778" spans="1:7" x14ac:dyDescent="0.3">
      <c r="A778" s="1" t="s">
        <v>62</v>
      </c>
      <c r="B778">
        <v>8300</v>
      </c>
      <c r="C778">
        <v>348</v>
      </c>
      <c r="D778">
        <v>8081</v>
      </c>
      <c r="E778">
        <v>8010</v>
      </c>
      <c r="F778">
        <v>8327</v>
      </c>
      <c r="G778">
        <v>8781</v>
      </c>
    </row>
    <row r="779" spans="1:7" x14ac:dyDescent="0.3">
      <c r="A779" s="1" t="s">
        <v>63</v>
      </c>
      <c r="B779">
        <v>317</v>
      </c>
      <c r="C779">
        <v>106</v>
      </c>
      <c r="D779">
        <v>208</v>
      </c>
      <c r="E779">
        <v>264</v>
      </c>
      <c r="F779">
        <v>453</v>
      </c>
      <c r="G779">
        <v>343</v>
      </c>
    </row>
    <row r="780" spans="1:7" x14ac:dyDescent="0.3">
      <c r="A780" s="1" t="s">
        <v>64</v>
      </c>
      <c r="B780">
        <v>37</v>
      </c>
      <c r="C780">
        <v>12</v>
      </c>
      <c r="D780">
        <v>24</v>
      </c>
      <c r="E780">
        <v>33</v>
      </c>
      <c r="F780">
        <v>52</v>
      </c>
      <c r="G780">
        <v>37</v>
      </c>
    </row>
    <row r="781" spans="1:7" x14ac:dyDescent="0.3">
      <c r="A781" s="1" t="s">
        <v>65</v>
      </c>
      <c r="B781">
        <v>10</v>
      </c>
      <c r="C781">
        <v>1</v>
      </c>
      <c r="D781">
        <v>8</v>
      </c>
      <c r="E781">
        <v>11</v>
      </c>
      <c r="F781">
        <v>12</v>
      </c>
      <c r="G781">
        <v>10</v>
      </c>
    </row>
    <row r="782" spans="1:7" x14ac:dyDescent="0.3">
      <c r="A782" s="1" t="s">
        <v>66</v>
      </c>
      <c r="B782">
        <v>123</v>
      </c>
      <c r="C782">
        <v>6</v>
      </c>
      <c r="D782">
        <v>118</v>
      </c>
      <c r="E782">
        <v>118</v>
      </c>
      <c r="F782">
        <v>130</v>
      </c>
      <c r="G782">
        <v>126</v>
      </c>
    </row>
    <row r="783" spans="1:7" x14ac:dyDescent="0.3">
      <c r="A783" s="1" t="s">
        <v>67</v>
      </c>
      <c r="B783">
        <v>125</v>
      </c>
      <c r="C783">
        <v>4</v>
      </c>
      <c r="D783">
        <v>123</v>
      </c>
      <c r="E783">
        <v>121</v>
      </c>
      <c r="F783">
        <v>129</v>
      </c>
      <c r="G783">
        <v>127</v>
      </c>
    </row>
    <row r="784" spans="1:7" x14ac:dyDescent="0.3">
      <c r="A784" s="1" t="s">
        <v>68</v>
      </c>
      <c r="B784">
        <v>154</v>
      </c>
      <c r="C784">
        <v>5</v>
      </c>
      <c r="D784">
        <v>148</v>
      </c>
      <c r="E784">
        <v>151</v>
      </c>
      <c r="F784">
        <v>158</v>
      </c>
      <c r="G784">
        <v>157</v>
      </c>
    </row>
    <row r="785" spans="1:7" x14ac:dyDescent="0.3">
      <c r="A785" s="1" t="s">
        <v>69</v>
      </c>
      <c r="B785">
        <v>10061</v>
      </c>
      <c r="C785">
        <v>492</v>
      </c>
      <c r="D785">
        <v>9465</v>
      </c>
      <c r="E785">
        <v>9971</v>
      </c>
      <c r="F785">
        <v>10657</v>
      </c>
      <c r="G785">
        <v>10151</v>
      </c>
    </row>
    <row r="786" spans="1:7" x14ac:dyDescent="0.3">
      <c r="A786" s="1" t="s">
        <v>70</v>
      </c>
      <c r="B786">
        <v>382</v>
      </c>
      <c r="C786">
        <v>69</v>
      </c>
      <c r="D786">
        <v>482</v>
      </c>
      <c r="E786">
        <v>344</v>
      </c>
      <c r="F786">
        <v>334</v>
      </c>
      <c r="G786">
        <v>367</v>
      </c>
    </row>
    <row r="787" spans="1:7" x14ac:dyDescent="0.3">
      <c r="A787" s="1" t="s">
        <v>71</v>
      </c>
      <c r="B787">
        <v>24</v>
      </c>
      <c r="C787">
        <v>8</v>
      </c>
      <c r="D787">
        <v>16</v>
      </c>
      <c r="E787">
        <v>19</v>
      </c>
      <c r="F787">
        <v>30</v>
      </c>
      <c r="G787">
        <v>32</v>
      </c>
    </row>
    <row r="788" spans="1:7" x14ac:dyDescent="0.3">
      <c r="A788" s="1" t="s">
        <v>72</v>
      </c>
      <c r="B788">
        <v>8</v>
      </c>
      <c r="C788">
        <v>1</v>
      </c>
      <c r="D788">
        <v>7</v>
      </c>
      <c r="E788">
        <v>7</v>
      </c>
      <c r="F788">
        <v>10</v>
      </c>
      <c r="G788">
        <v>9</v>
      </c>
    </row>
    <row r="789" spans="1:7" x14ac:dyDescent="0.3">
      <c r="A789" s="1" t="s">
        <v>73</v>
      </c>
      <c r="B789">
        <v>145</v>
      </c>
      <c r="C789">
        <v>5</v>
      </c>
      <c r="D789">
        <v>139</v>
      </c>
      <c r="E789">
        <v>143</v>
      </c>
      <c r="F789">
        <v>151</v>
      </c>
      <c r="G789">
        <v>148</v>
      </c>
    </row>
    <row r="790" spans="1:7" x14ac:dyDescent="0.3">
      <c r="A790" s="1" t="s">
        <v>74</v>
      </c>
      <c r="B790">
        <v>8966</v>
      </c>
      <c r="C790">
        <v>789</v>
      </c>
      <c r="D790">
        <v>8019</v>
      </c>
      <c r="E790">
        <v>8751</v>
      </c>
      <c r="F790">
        <v>9900</v>
      </c>
      <c r="G790">
        <v>9194</v>
      </c>
    </row>
    <row r="791" spans="1:7" x14ac:dyDescent="0.3">
      <c r="A791" s="1" t="s">
        <v>75</v>
      </c>
      <c r="B791">
        <v>451</v>
      </c>
      <c r="C791">
        <v>202</v>
      </c>
      <c r="D791">
        <v>269</v>
      </c>
      <c r="E791">
        <v>437</v>
      </c>
      <c r="F791">
        <v>736</v>
      </c>
      <c r="G791">
        <v>361</v>
      </c>
    </row>
    <row r="792" spans="1:7" x14ac:dyDescent="0.3">
      <c r="A792" s="1" t="s">
        <v>76</v>
      </c>
      <c r="B792">
        <v>631</v>
      </c>
      <c r="C792">
        <v>74</v>
      </c>
      <c r="D792">
        <v>586</v>
      </c>
      <c r="E792">
        <v>565</v>
      </c>
      <c r="F792">
        <v>731</v>
      </c>
      <c r="G792">
        <v>640</v>
      </c>
    </row>
    <row r="793" spans="1:7" x14ac:dyDescent="0.3">
      <c r="A793" s="1" t="s">
        <v>77</v>
      </c>
      <c r="B793">
        <v>9</v>
      </c>
      <c r="C793">
        <v>0</v>
      </c>
      <c r="D793">
        <v>8</v>
      </c>
      <c r="E793">
        <v>9</v>
      </c>
      <c r="F793">
        <v>9</v>
      </c>
      <c r="G793">
        <v>9</v>
      </c>
    </row>
    <row r="794" spans="1:7" x14ac:dyDescent="0.3">
      <c r="A794" s="1" t="s">
        <v>78</v>
      </c>
      <c r="B794">
        <v>125</v>
      </c>
      <c r="C794">
        <v>5</v>
      </c>
      <c r="D794">
        <v>119</v>
      </c>
      <c r="E794">
        <v>123</v>
      </c>
      <c r="F794">
        <v>132</v>
      </c>
      <c r="G794">
        <v>126</v>
      </c>
    </row>
    <row r="795" spans="1:7" x14ac:dyDescent="0.3">
      <c r="A795" s="1" t="s">
        <v>79</v>
      </c>
      <c r="B795">
        <v>126</v>
      </c>
      <c r="C795">
        <v>6</v>
      </c>
      <c r="D795">
        <v>121</v>
      </c>
      <c r="E795">
        <v>121</v>
      </c>
      <c r="F795">
        <v>133</v>
      </c>
      <c r="G795">
        <v>130</v>
      </c>
    </row>
    <row r="796" spans="1:7" x14ac:dyDescent="0.3">
      <c r="A796" s="1" t="s">
        <v>80</v>
      </c>
      <c r="B796">
        <v>148</v>
      </c>
      <c r="C796">
        <v>6</v>
      </c>
      <c r="D796">
        <v>143</v>
      </c>
      <c r="E796">
        <v>144</v>
      </c>
      <c r="F796">
        <v>154</v>
      </c>
      <c r="G796">
        <v>151</v>
      </c>
    </row>
    <row r="797" spans="1:7" x14ac:dyDescent="0.3">
      <c r="A797" s="1" t="s">
        <v>81</v>
      </c>
      <c r="B797">
        <v>8663</v>
      </c>
      <c r="C797">
        <v>720</v>
      </c>
      <c r="D797">
        <v>8040</v>
      </c>
      <c r="E797">
        <v>8066</v>
      </c>
      <c r="F797">
        <v>9089</v>
      </c>
      <c r="G797">
        <v>9456</v>
      </c>
    </row>
    <row r="798" spans="1:7" x14ac:dyDescent="0.3">
      <c r="A798" s="1" t="s">
        <v>82</v>
      </c>
      <c r="B798">
        <v>399</v>
      </c>
      <c r="C798">
        <v>139</v>
      </c>
      <c r="D798">
        <v>286</v>
      </c>
      <c r="E798">
        <v>312</v>
      </c>
      <c r="F798">
        <v>407</v>
      </c>
      <c r="G798">
        <v>592</v>
      </c>
    </row>
    <row r="799" spans="1:7" x14ac:dyDescent="0.3">
      <c r="A799" s="1" t="s">
        <v>83</v>
      </c>
      <c r="B799">
        <v>19</v>
      </c>
      <c r="C799">
        <v>9</v>
      </c>
      <c r="D799">
        <v>10</v>
      </c>
      <c r="E799">
        <v>18</v>
      </c>
      <c r="F799">
        <v>31</v>
      </c>
      <c r="G799">
        <v>16</v>
      </c>
    </row>
    <row r="800" spans="1:7" x14ac:dyDescent="0.3">
      <c r="A800" s="1" t="s">
        <v>84</v>
      </c>
      <c r="B800">
        <v>9</v>
      </c>
      <c r="C800">
        <v>0</v>
      </c>
      <c r="D800">
        <v>8</v>
      </c>
      <c r="E800">
        <v>9</v>
      </c>
      <c r="F800">
        <v>9</v>
      </c>
      <c r="G800">
        <v>9</v>
      </c>
    </row>
    <row r="801" spans="1:7" x14ac:dyDescent="0.3">
      <c r="A801" s="1" t="s">
        <v>85</v>
      </c>
      <c r="B801">
        <v>149</v>
      </c>
      <c r="C801">
        <v>7</v>
      </c>
      <c r="D801">
        <v>142</v>
      </c>
      <c r="E801">
        <v>144</v>
      </c>
      <c r="F801">
        <v>158</v>
      </c>
      <c r="G801">
        <v>151</v>
      </c>
    </row>
    <row r="802" spans="1:7" x14ac:dyDescent="0.3">
      <c r="A802" s="1" t="s">
        <v>86</v>
      </c>
      <c r="B802">
        <v>8692</v>
      </c>
      <c r="C802">
        <v>649</v>
      </c>
      <c r="D802">
        <v>7832</v>
      </c>
      <c r="E802">
        <v>8555</v>
      </c>
      <c r="F802">
        <v>9251</v>
      </c>
      <c r="G802">
        <v>9130</v>
      </c>
    </row>
    <row r="803" spans="1:7" x14ac:dyDescent="0.3">
      <c r="A803" s="1" t="s">
        <v>87</v>
      </c>
      <c r="B803">
        <v>506</v>
      </c>
      <c r="C803">
        <v>171</v>
      </c>
      <c r="D803">
        <v>357</v>
      </c>
      <c r="E803">
        <v>601</v>
      </c>
      <c r="F803">
        <v>699</v>
      </c>
      <c r="G803">
        <v>366</v>
      </c>
    </row>
    <row r="804" spans="1:7" x14ac:dyDescent="0.3">
      <c r="A804" s="1" t="s">
        <v>88</v>
      </c>
      <c r="B804">
        <v>299</v>
      </c>
      <c r="C804">
        <v>87</v>
      </c>
      <c r="D804">
        <v>208</v>
      </c>
      <c r="E804">
        <v>243</v>
      </c>
      <c r="F804">
        <v>368</v>
      </c>
      <c r="G804">
        <v>378</v>
      </c>
    </row>
    <row r="805" spans="1:7" x14ac:dyDescent="0.3">
      <c r="A805" s="1" t="s">
        <v>89</v>
      </c>
      <c r="B805">
        <v>8</v>
      </c>
      <c r="C805">
        <v>1</v>
      </c>
      <c r="D805">
        <v>7</v>
      </c>
      <c r="E805">
        <v>9</v>
      </c>
      <c r="F805">
        <v>8</v>
      </c>
      <c r="G805">
        <v>7</v>
      </c>
    </row>
    <row r="806" spans="1:7" x14ac:dyDescent="0.3">
      <c r="A806" s="1" t="s">
        <v>90</v>
      </c>
      <c r="B806">
        <v>127</v>
      </c>
      <c r="C806">
        <v>5</v>
      </c>
      <c r="D806">
        <v>120</v>
      </c>
      <c r="E806">
        <v>126</v>
      </c>
      <c r="F806">
        <v>133</v>
      </c>
      <c r="G806">
        <v>127</v>
      </c>
    </row>
    <row r="807" spans="1:7" x14ac:dyDescent="0.3">
      <c r="A807" s="1" t="s">
        <v>91</v>
      </c>
      <c r="B807">
        <v>126</v>
      </c>
      <c r="C807">
        <v>6</v>
      </c>
      <c r="D807">
        <v>120</v>
      </c>
      <c r="E807">
        <v>122</v>
      </c>
      <c r="F807">
        <v>133</v>
      </c>
      <c r="G807">
        <v>130</v>
      </c>
    </row>
    <row r="808" spans="1:7" x14ac:dyDescent="0.3">
      <c r="A808" s="1" t="s">
        <v>92</v>
      </c>
      <c r="B808">
        <v>119</v>
      </c>
      <c r="C808">
        <v>5</v>
      </c>
      <c r="D808">
        <v>114</v>
      </c>
      <c r="E808">
        <v>117</v>
      </c>
      <c r="F808">
        <v>125</v>
      </c>
      <c r="G808">
        <v>121</v>
      </c>
    </row>
    <row r="809" spans="1:7" x14ac:dyDescent="0.3">
      <c r="A809" s="1" t="s">
        <v>93</v>
      </c>
      <c r="B809">
        <v>129</v>
      </c>
      <c r="C809">
        <v>5</v>
      </c>
      <c r="D809">
        <v>122</v>
      </c>
      <c r="E809">
        <v>127</v>
      </c>
      <c r="F809">
        <v>133</v>
      </c>
      <c r="G809">
        <v>132</v>
      </c>
    </row>
    <row r="810" spans="1:7" x14ac:dyDescent="0.3">
      <c r="A810" s="1" t="s">
        <v>94</v>
      </c>
      <c r="B810">
        <v>36</v>
      </c>
      <c r="C810">
        <v>5</v>
      </c>
      <c r="D810">
        <v>31</v>
      </c>
      <c r="E810">
        <v>38</v>
      </c>
      <c r="F810">
        <v>42</v>
      </c>
      <c r="G810">
        <v>33</v>
      </c>
    </row>
    <row r="811" spans="1:7" x14ac:dyDescent="0.3">
      <c r="A811" s="1" t="s">
        <v>95</v>
      </c>
      <c r="B811">
        <v>121</v>
      </c>
      <c r="C811">
        <v>5</v>
      </c>
      <c r="D811">
        <v>115</v>
      </c>
      <c r="E811">
        <v>118</v>
      </c>
      <c r="F811">
        <v>127</v>
      </c>
      <c r="G811">
        <v>122</v>
      </c>
    </row>
    <row r="812" spans="1:7" x14ac:dyDescent="0.3">
      <c r="A812" s="1" t="s">
        <v>96</v>
      </c>
      <c r="B812">
        <v>122</v>
      </c>
      <c r="C812">
        <v>3</v>
      </c>
      <c r="D812">
        <v>119</v>
      </c>
      <c r="E812">
        <v>121</v>
      </c>
      <c r="F812">
        <v>124</v>
      </c>
      <c r="G812">
        <v>126</v>
      </c>
    </row>
    <row r="813" spans="1:7" x14ac:dyDescent="0.3">
      <c r="A813" s="1" t="s">
        <v>97</v>
      </c>
      <c r="B813">
        <v>122</v>
      </c>
      <c r="C813">
        <v>3</v>
      </c>
      <c r="D813">
        <v>118</v>
      </c>
      <c r="E813">
        <v>124</v>
      </c>
      <c r="F813">
        <v>125</v>
      </c>
      <c r="G813">
        <v>123</v>
      </c>
    </row>
    <row r="814" spans="1:7" x14ac:dyDescent="0.3">
      <c r="A814" s="1" t="s">
        <v>98</v>
      </c>
      <c r="B814">
        <v>122</v>
      </c>
      <c r="C814">
        <v>6</v>
      </c>
      <c r="D814">
        <v>115</v>
      </c>
      <c r="E814">
        <v>120</v>
      </c>
      <c r="F814">
        <v>128</v>
      </c>
      <c r="G814">
        <v>126</v>
      </c>
    </row>
    <row r="815" spans="1:7" x14ac:dyDescent="0.3">
      <c r="A815" s="1" t="s">
        <v>99</v>
      </c>
      <c r="B815">
        <v>126</v>
      </c>
      <c r="C815">
        <v>8</v>
      </c>
      <c r="D815">
        <v>118</v>
      </c>
      <c r="E815">
        <v>121</v>
      </c>
      <c r="F815">
        <v>135</v>
      </c>
      <c r="G815">
        <v>129</v>
      </c>
    </row>
    <row r="816" spans="1:7" x14ac:dyDescent="0.3">
      <c r="A816" s="1" t="s">
        <v>100</v>
      </c>
      <c r="B816">
        <v>118</v>
      </c>
      <c r="C816">
        <v>4</v>
      </c>
      <c r="D816">
        <v>115</v>
      </c>
      <c r="E816">
        <v>114</v>
      </c>
      <c r="F816">
        <v>124</v>
      </c>
      <c r="G816">
        <v>120</v>
      </c>
    </row>
    <row r="817" spans="1:7" x14ac:dyDescent="0.3">
      <c r="A817" s="1" t="s">
        <v>101</v>
      </c>
      <c r="B817">
        <v>126</v>
      </c>
      <c r="C817">
        <v>6</v>
      </c>
      <c r="D817">
        <v>120</v>
      </c>
      <c r="E817">
        <v>123</v>
      </c>
      <c r="F817">
        <v>133</v>
      </c>
      <c r="G817">
        <v>130</v>
      </c>
    </row>
    <row r="818" spans="1:7" x14ac:dyDescent="0.3">
      <c r="A818" s="1" t="s">
        <v>102</v>
      </c>
      <c r="B818">
        <v>129</v>
      </c>
      <c r="C818">
        <v>7</v>
      </c>
      <c r="D818">
        <v>121</v>
      </c>
      <c r="E818">
        <v>127</v>
      </c>
      <c r="F818">
        <v>137</v>
      </c>
      <c r="G818">
        <v>132</v>
      </c>
    </row>
    <row r="820" spans="1:7" x14ac:dyDescent="0.3">
      <c r="A820" s="1" t="s">
        <v>170</v>
      </c>
    </row>
    <row r="821" spans="1:7" x14ac:dyDescent="0.3">
      <c r="A821" s="1" t="s">
        <v>0</v>
      </c>
      <c r="B821" s="1" t="s">
        <v>1</v>
      </c>
      <c r="C821" s="1" t="s">
        <v>2</v>
      </c>
      <c r="D821" s="1" t="s">
        <v>3</v>
      </c>
      <c r="E821" s="1" t="s">
        <v>4</v>
      </c>
      <c r="F821" s="1" t="s">
        <v>5</v>
      </c>
      <c r="G821" s="1" t="s">
        <v>6</v>
      </c>
    </row>
    <row r="822" spans="1:7" x14ac:dyDescent="0.3">
      <c r="A822" s="1" t="s">
        <v>7</v>
      </c>
      <c r="B822">
        <v>137</v>
      </c>
      <c r="C822">
        <v>5</v>
      </c>
      <c r="D822">
        <v>132</v>
      </c>
      <c r="E822">
        <v>135</v>
      </c>
      <c r="F822">
        <v>141</v>
      </c>
      <c r="G822">
        <v>141</v>
      </c>
    </row>
    <row r="823" spans="1:7" x14ac:dyDescent="0.3">
      <c r="A823" s="1" t="s">
        <v>8</v>
      </c>
      <c r="B823">
        <v>137</v>
      </c>
      <c r="C823">
        <v>3</v>
      </c>
      <c r="D823">
        <v>133</v>
      </c>
      <c r="E823">
        <v>136</v>
      </c>
      <c r="F823">
        <v>140</v>
      </c>
      <c r="G823">
        <v>139</v>
      </c>
    </row>
    <row r="824" spans="1:7" x14ac:dyDescent="0.3">
      <c r="A824" s="1" t="s">
        <v>9</v>
      </c>
      <c r="B824">
        <v>138</v>
      </c>
      <c r="C824">
        <v>4</v>
      </c>
      <c r="D824">
        <v>135</v>
      </c>
      <c r="E824">
        <v>134</v>
      </c>
      <c r="F824">
        <v>142</v>
      </c>
      <c r="G824">
        <v>141</v>
      </c>
    </row>
    <row r="825" spans="1:7" x14ac:dyDescent="0.3">
      <c r="A825" s="1" t="s">
        <v>10</v>
      </c>
      <c r="B825">
        <v>132</v>
      </c>
      <c r="C825">
        <v>4</v>
      </c>
      <c r="D825">
        <v>127</v>
      </c>
      <c r="E825">
        <v>133</v>
      </c>
      <c r="F825">
        <v>138</v>
      </c>
      <c r="G825">
        <v>132</v>
      </c>
    </row>
    <row r="826" spans="1:7" x14ac:dyDescent="0.3">
      <c r="A826" s="1" t="s">
        <v>11</v>
      </c>
      <c r="B826">
        <v>135</v>
      </c>
      <c r="C826">
        <v>4</v>
      </c>
      <c r="D826">
        <v>132</v>
      </c>
      <c r="E826">
        <v>134</v>
      </c>
      <c r="F826">
        <v>140</v>
      </c>
      <c r="G826">
        <v>134</v>
      </c>
    </row>
    <row r="827" spans="1:7" x14ac:dyDescent="0.3">
      <c r="A827" s="1" t="s">
        <v>12</v>
      </c>
      <c r="B827">
        <v>136</v>
      </c>
      <c r="C827">
        <v>4</v>
      </c>
      <c r="D827">
        <v>131</v>
      </c>
      <c r="E827">
        <v>137</v>
      </c>
      <c r="F827">
        <v>141</v>
      </c>
      <c r="G827">
        <v>135</v>
      </c>
    </row>
    <row r="828" spans="1:7" x14ac:dyDescent="0.3">
      <c r="A828" s="1" t="s">
        <v>13</v>
      </c>
      <c r="B828">
        <v>134</v>
      </c>
      <c r="C828">
        <v>5</v>
      </c>
      <c r="D828">
        <v>127</v>
      </c>
      <c r="E828">
        <v>136</v>
      </c>
      <c r="F828">
        <v>140</v>
      </c>
      <c r="G828">
        <v>135</v>
      </c>
    </row>
    <row r="829" spans="1:7" x14ac:dyDescent="0.3">
      <c r="A829" s="1" t="s">
        <v>14</v>
      </c>
      <c r="B829">
        <v>135</v>
      </c>
      <c r="C829">
        <v>4</v>
      </c>
      <c r="D829">
        <v>129</v>
      </c>
      <c r="E829">
        <v>138</v>
      </c>
      <c r="F829">
        <v>139</v>
      </c>
      <c r="G829">
        <v>136</v>
      </c>
    </row>
    <row r="830" spans="1:7" x14ac:dyDescent="0.3">
      <c r="A830" s="1" t="s">
        <v>15</v>
      </c>
      <c r="B830">
        <v>138</v>
      </c>
      <c r="C830">
        <v>6</v>
      </c>
      <c r="D830">
        <v>131</v>
      </c>
      <c r="E830">
        <v>144</v>
      </c>
      <c r="F830">
        <v>141</v>
      </c>
      <c r="G830">
        <v>135</v>
      </c>
    </row>
    <row r="831" spans="1:7" x14ac:dyDescent="0.3">
      <c r="A831" s="1" t="s">
        <v>16</v>
      </c>
      <c r="B831">
        <v>139</v>
      </c>
      <c r="C831">
        <v>5</v>
      </c>
      <c r="D831">
        <v>133</v>
      </c>
      <c r="E831">
        <v>140</v>
      </c>
      <c r="F831">
        <v>145</v>
      </c>
      <c r="G831">
        <v>137</v>
      </c>
    </row>
    <row r="832" spans="1:7" x14ac:dyDescent="0.3">
      <c r="A832" s="1" t="s">
        <v>17</v>
      </c>
      <c r="B832">
        <v>141</v>
      </c>
      <c r="C832">
        <v>4</v>
      </c>
      <c r="D832">
        <v>137</v>
      </c>
      <c r="E832">
        <v>141</v>
      </c>
      <c r="F832">
        <v>146</v>
      </c>
      <c r="G832">
        <v>141</v>
      </c>
    </row>
    <row r="833" spans="1:7" x14ac:dyDescent="0.3">
      <c r="A833" s="1" t="s">
        <v>18</v>
      </c>
      <c r="B833">
        <v>140</v>
      </c>
      <c r="C833">
        <v>6</v>
      </c>
      <c r="D833">
        <v>134</v>
      </c>
      <c r="E833">
        <v>139</v>
      </c>
      <c r="F833">
        <v>148</v>
      </c>
      <c r="G833">
        <v>139</v>
      </c>
    </row>
    <row r="834" spans="1:7" x14ac:dyDescent="0.3">
      <c r="A834" s="1" t="s">
        <v>19</v>
      </c>
      <c r="B834">
        <v>137</v>
      </c>
      <c r="C834">
        <v>4</v>
      </c>
      <c r="D834">
        <v>134</v>
      </c>
      <c r="E834">
        <v>136</v>
      </c>
      <c r="F834">
        <v>143</v>
      </c>
      <c r="G834">
        <v>136</v>
      </c>
    </row>
    <row r="835" spans="1:7" x14ac:dyDescent="0.3">
      <c r="A835" s="1" t="s">
        <v>20</v>
      </c>
      <c r="B835">
        <v>167</v>
      </c>
      <c r="C835">
        <v>6</v>
      </c>
      <c r="D835">
        <v>161</v>
      </c>
      <c r="E835">
        <v>167</v>
      </c>
      <c r="F835">
        <v>174</v>
      </c>
      <c r="G835">
        <v>167</v>
      </c>
    </row>
    <row r="836" spans="1:7" x14ac:dyDescent="0.3">
      <c r="A836" s="1" t="s">
        <v>21</v>
      </c>
      <c r="B836">
        <v>10879</v>
      </c>
      <c r="C836">
        <v>1160</v>
      </c>
      <c r="D836">
        <v>9813</v>
      </c>
      <c r="E836">
        <v>10096</v>
      </c>
      <c r="F836">
        <v>12342</v>
      </c>
      <c r="G836">
        <v>11263</v>
      </c>
    </row>
    <row r="837" spans="1:7" x14ac:dyDescent="0.3">
      <c r="A837" s="1" t="s">
        <v>22</v>
      </c>
      <c r="B837">
        <v>312</v>
      </c>
      <c r="C837">
        <v>61</v>
      </c>
      <c r="D837">
        <v>242</v>
      </c>
      <c r="E837">
        <v>335</v>
      </c>
      <c r="F837">
        <v>384</v>
      </c>
      <c r="G837">
        <v>287</v>
      </c>
    </row>
    <row r="838" spans="1:7" x14ac:dyDescent="0.3">
      <c r="A838" s="1" t="s">
        <v>23</v>
      </c>
      <c r="B838">
        <v>108</v>
      </c>
      <c r="C838">
        <v>4</v>
      </c>
      <c r="D838">
        <v>113</v>
      </c>
      <c r="E838">
        <v>108</v>
      </c>
      <c r="F838">
        <v>104</v>
      </c>
      <c r="G838">
        <v>108</v>
      </c>
    </row>
    <row r="839" spans="1:7" x14ac:dyDescent="0.3">
      <c r="A839" s="1" t="s">
        <v>24</v>
      </c>
      <c r="B839">
        <v>12</v>
      </c>
      <c r="C839">
        <v>1</v>
      </c>
      <c r="D839">
        <v>11</v>
      </c>
      <c r="E839">
        <v>11</v>
      </c>
      <c r="F839">
        <v>13</v>
      </c>
      <c r="G839">
        <v>12</v>
      </c>
    </row>
    <row r="840" spans="1:7" x14ac:dyDescent="0.3">
      <c r="A840" s="1" t="s">
        <v>25</v>
      </c>
      <c r="B840">
        <v>164</v>
      </c>
      <c r="C840">
        <v>4</v>
      </c>
      <c r="D840">
        <v>159</v>
      </c>
      <c r="E840">
        <v>164</v>
      </c>
      <c r="F840">
        <v>169</v>
      </c>
      <c r="G840">
        <v>162</v>
      </c>
    </row>
    <row r="841" spans="1:7" x14ac:dyDescent="0.3">
      <c r="A841" s="1" t="s">
        <v>26</v>
      </c>
      <c r="B841">
        <v>9124</v>
      </c>
      <c r="C841">
        <v>391</v>
      </c>
      <c r="D841">
        <v>8674</v>
      </c>
      <c r="E841">
        <v>9549</v>
      </c>
      <c r="F841">
        <v>9329</v>
      </c>
      <c r="G841">
        <v>8944</v>
      </c>
    </row>
    <row r="842" spans="1:7" x14ac:dyDescent="0.3">
      <c r="A842" s="1" t="s">
        <v>27</v>
      </c>
      <c r="B842">
        <v>546</v>
      </c>
      <c r="C842">
        <v>246</v>
      </c>
      <c r="D842">
        <v>285</v>
      </c>
      <c r="E842">
        <v>439</v>
      </c>
      <c r="F842">
        <v>860</v>
      </c>
      <c r="G842">
        <v>599</v>
      </c>
    </row>
    <row r="843" spans="1:7" x14ac:dyDescent="0.3">
      <c r="A843" s="1" t="s">
        <v>28</v>
      </c>
      <c r="B843">
        <v>97</v>
      </c>
      <c r="C843">
        <v>55</v>
      </c>
      <c r="D843">
        <v>135</v>
      </c>
      <c r="E843">
        <v>66</v>
      </c>
      <c r="F843">
        <v>35</v>
      </c>
      <c r="G843">
        <v>152</v>
      </c>
    </row>
    <row r="844" spans="1:7" x14ac:dyDescent="0.3">
      <c r="A844" s="1" t="s">
        <v>29</v>
      </c>
      <c r="B844">
        <v>11</v>
      </c>
      <c r="C844">
        <v>1</v>
      </c>
      <c r="D844">
        <v>11</v>
      </c>
      <c r="E844">
        <v>12</v>
      </c>
      <c r="F844">
        <v>12</v>
      </c>
      <c r="G844">
        <v>10</v>
      </c>
    </row>
    <row r="845" spans="1:7" x14ac:dyDescent="0.3">
      <c r="A845" s="1" t="s">
        <v>30</v>
      </c>
      <c r="B845">
        <v>138</v>
      </c>
      <c r="C845">
        <v>7</v>
      </c>
      <c r="D845">
        <v>132</v>
      </c>
      <c r="E845">
        <v>134</v>
      </c>
      <c r="F845">
        <v>146</v>
      </c>
      <c r="G845">
        <v>142</v>
      </c>
    </row>
    <row r="846" spans="1:7" x14ac:dyDescent="0.3">
      <c r="A846" s="1" t="s">
        <v>31</v>
      </c>
      <c r="B846">
        <v>138</v>
      </c>
      <c r="C846">
        <v>4</v>
      </c>
      <c r="D846">
        <v>134</v>
      </c>
      <c r="E846">
        <v>135</v>
      </c>
      <c r="F846">
        <v>142</v>
      </c>
      <c r="G846">
        <v>140</v>
      </c>
    </row>
    <row r="847" spans="1:7" x14ac:dyDescent="0.3">
      <c r="A847" s="1" t="s">
        <v>32</v>
      </c>
      <c r="B847">
        <v>168</v>
      </c>
      <c r="C847">
        <v>7</v>
      </c>
      <c r="D847">
        <v>159</v>
      </c>
      <c r="E847">
        <v>165</v>
      </c>
      <c r="F847">
        <v>175</v>
      </c>
      <c r="G847">
        <v>172</v>
      </c>
    </row>
    <row r="848" spans="1:7" x14ac:dyDescent="0.3">
      <c r="A848" s="1" t="s">
        <v>33</v>
      </c>
      <c r="B848">
        <v>10171</v>
      </c>
      <c r="C848">
        <v>1042</v>
      </c>
      <c r="D848">
        <v>9718</v>
      </c>
      <c r="E848">
        <v>11355</v>
      </c>
      <c r="F848">
        <v>10640</v>
      </c>
      <c r="G848">
        <v>8974</v>
      </c>
    </row>
    <row r="849" spans="1:7" x14ac:dyDescent="0.3">
      <c r="A849" s="1" t="s">
        <v>34</v>
      </c>
      <c r="B849">
        <v>381</v>
      </c>
      <c r="C849">
        <v>80</v>
      </c>
      <c r="D849">
        <v>439</v>
      </c>
      <c r="E849">
        <v>395</v>
      </c>
      <c r="F849">
        <v>426</v>
      </c>
      <c r="G849">
        <v>265</v>
      </c>
    </row>
    <row r="850" spans="1:7" x14ac:dyDescent="0.3">
      <c r="A850" s="1" t="s">
        <v>35</v>
      </c>
      <c r="B850">
        <v>57</v>
      </c>
      <c r="C850">
        <v>8</v>
      </c>
      <c r="D850">
        <v>63</v>
      </c>
      <c r="E850">
        <v>64</v>
      </c>
      <c r="F850">
        <v>53</v>
      </c>
      <c r="G850">
        <v>48</v>
      </c>
    </row>
    <row r="851" spans="1:7" x14ac:dyDescent="0.3">
      <c r="A851" s="1" t="s">
        <v>36</v>
      </c>
      <c r="B851">
        <v>12</v>
      </c>
      <c r="C851">
        <v>0</v>
      </c>
      <c r="D851">
        <v>12</v>
      </c>
      <c r="E851">
        <v>11</v>
      </c>
      <c r="F851">
        <v>12</v>
      </c>
      <c r="G851">
        <v>12</v>
      </c>
    </row>
    <row r="852" spans="1:7" x14ac:dyDescent="0.3">
      <c r="A852" s="1" t="s">
        <v>37</v>
      </c>
      <c r="B852">
        <v>161</v>
      </c>
      <c r="C852">
        <v>5</v>
      </c>
      <c r="D852">
        <v>156</v>
      </c>
      <c r="E852">
        <v>158</v>
      </c>
      <c r="F852">
        <v>166</v>
      </c>
      <c r="G852">
        <v>164</v>
      </c>
    </row>
    <row r="853" spans="1:7" x14ac:dyDescent="0.3">
      <c r="A853" s="1" t="s">
        <v>38</v>
      </c>
      <c r="B853">
        <v>8906</v>
      </c>
      <c r="C853">
        <v>576</v>
      </c>
      <c r="D853">
        <v>8175</v>
      </c>
      <c r="E853">
        <v>9107</v>
      </c>
      <c r="F853">
        <v>9545</v>
      </c>
      <c r="G853">
        <v>8798</v>
      </c>
    </row>
    <row r="854" spans="1:7" x14ac:dyDescent="0.3">
      <c r="A854" s="1" t="s">
        <v>39</v>
      </c>
      <c r="B854">
        <v>612</v>
      </c>
      <c r="C854">
        <v>154</v>
      </c>
      <c r="D854">
        <v>399</v>
      </c>
      <c r="E854">
        <v>724</v>
      </c>
      <c r="F854">
        <v>728</v>
      </c>
      <c r="G854">
        <v>595</v>
      </c>
    </row>
    <row r="855" spans="1:7" x14ac:dyDescent="0.3">
      <c r="A855" s="1" t="s">
        <v>40</v>
      </c>
      <c r="B855">
        <v>72</v>
      </c>
      <c r="C855">
        <v>23</v>
      </c>
      <c r="D855">
        <v>51</v>
      </c>
      <c r="E855">
        <v>74</v>
      </c>
      <c r="F855">
        <v>103</v>
      </c>
      <c r="G855">
        <v>60</v>
      </c>
    </row>
    <row r="856" spans="1:7" x14ac:dyDescent="0.3">
      <c r="A856" s="1" t="s">
        <v>41</v>
      </c>
      <c r="B856">
        <v>12</v>
      </c>
      <c r="C856">
        <v>1</v>
      </c>
      <c r="D856">
        <v>10</v>
      </c>
      <c r="E856">
        <v>13</v>
      </c>
      <c r="F856">
        <v>13</v>
      </c>
      <c r="G856">
        <v>12</v>
      </c>
    </row>
    <row r="857" spans="1:7" x14ac:dyDescent="0.3">
      <c r="A857" s="1" t="s">
        <v>42</v>
      </c>
      <c r="B857">
        <v>142</v>
      </c>
      <c r="C857">
        <v>5</v>
      </c>
      <c r="D857">
        <v>138</v>
      </c>
      <c r="E857">
        <v>138</v>
      </c>
      <c r="F857">
        <v>149</v>
      </c>
      <c r="G857">
        <v>141</v>
      </c>
    </row>
    <row r="858" spans="1:7" x14ac:dyDescent="0.3">
      <c r="A858" s="1" t="s">
        <v>43</v>
      </c>
      <c r="B858">
        <v>132</v>
      </c>
      <c r="C858">
        <v>6</v>
      </c>
      <c r="D858">
        <v>124</v>
      </c>
      <c r="E858">
        <v>132</v>
      </c>
      <c r="F858">
        <v>139</v>
      </c>
      <c r="G858">
        <v>134</v>
      </c>
    </row>
    <row r="859" spans="1:7" x14ac:dyDescent="0.3">
      <c r="A859" s="1" t="s">
        <v>44</v>
      </c>
      <c r="B859">
        <v>168</v>
      </c>
      <c r="C859">
        <v>5</v>
      </c>
      <c r="D859">
        <v>162</v>
      </c>
      <c r="E859">
        <v>166</v>
      </c>
      <c r="F859">
        <v>174</v>
      </c>
      <c r="G859">
        <v>169</v>
      </c>
    </row>
    <row r="860" spans="1:7" x14ac:dyDescent="0.3">
      <c r="A860" s="1" t="s">
        <v>45</v>
      </c>
      <c r="B860">
        <v>13693</v>
      </c>
      <c r="C860">
        <v>1840</v>
      </c>
      <c r="D860">
        <v>11162</v>
      </c>
      <c r="E860">
        <v>13939</v>
      </c>
      <c r="F860">
        <v>15569</v>
      </c>
      <c r="G860">
        <v>14104</v>
      </c>
    </row>
    <row r="861" spans="1:7" x14ac:dyDescent="0.3">
      <c r="A861" s="1" t="s">
        <v>46</v>
      </c>
      <c r="B861">
        <v>714</v>
      </c>
      <c r="C861">
        <v>146</v>
      </c>
      <c r="D861">
        <v>641</v>
      </c>
      <c r="E861">
        <v>557</v>
      </c>
      <c r="F861">
        <v>768</v>
      </c>
      <c r="G861">
        <v>890</v>
      </c>
    </row>
    <row r="862" spans="1:7" x14ac:dyDescent="0.3">
      <c r="A862" s="1" t="s">
        <v>47</v>
      </c>
      <c r="B862">
        <v>65</v>
      </c>
      <c r="C862">
        <v>9</v>
      </c>
      <c r="D862">
        <v>75</v>
      </c>
      <c r="E862">
        <v>70</v>
      </c>
      <c r="F862">
        <v>56</v>
      </c>
      <c r="G862">
        <v>60</v>
      </c>
    </row>
    <row r="863" spans="1:7" x14ac:dyDescent="0.3">
      <c r="A863" s="1" t="s">
        <v>48</v>
      </c>
      <c r="B863">
        <v>11</v>
      </c>
      <c r="C863">
        <v>1</v>
      </c>
      <c r="D863">
        <v>10</v>
      </c>
      <c r="E863">
        <v>11</v>
      </c>
      <c r="F863">
        <v>13</v>
      </c>
      <c r="G863">
        <v>11</v>
      </c>
    </row>
    <row r="864" spans="1:7" x14ac:dyDescent="0.3">
      <c r="A864" s="1" t="s">
        <v>49</v>
      </c>
      <c r="B864">
        <v>160</v>
      </c>
      <c r="C864">
        <v>6</v>
      </c>
      <c r="D864">
        <v>151</v>
      </c>
      <c r="E864">
        <v>160</v>
      </c>
      <c r="F864">
        <v>167</v>
      </c>
      <c r="G864">
        <v>161</v>
      </c>
    </row>
    <row r="865" spans="1:7" x14ac:dyDescent="0.3">
      <c r="A865" s="1" t="s">
        <v>50</v>
      </c>
      <c r="B865">
        <v>9669</v>
      </c>
      <c r="C865">
        <v>919</v>
      </c>
      <c r="D865">
        <v>8549</v>
      </c>
      <c r="E865">
        <v>9696</v>
      </c>
      <c r="F865">
        <v>10798</v>
      </c>
      <c r="G865">
        <v>9634</v>
      </c>
    </row>
    <row r="866" spans="1:7" x14ac:dyDescent="0.3">
      <c r="A866" s="1" t="s">
        <v>51</v>
      </c>
      <c r="B866">
        <v>299</v>
      </c>
      <c r="C866">
        <v>93</v>
      </c>
      <c r="D866">
        <v>233</v>
      </c>
      <c r="E866">
        <v>225</v>
      </c>
      <c r="F866">
        <v>312</v>
      </c>
      <c r="G866">
        <v>424</v>
      </c>
    </row>
    <row r="867" spans="1:7" x14ac:dyDescent="0.3">
      <c r="A867" s="1" t="s">
        <v>52</v>
      </c>
      <c r="B867">
        <v>47</v>
      </c>
      <c r="C867">
        <v>6</v>
      </c>
      <c r="D867">
        <v>41</v>
      </c>
      <c r="E867">
        <v>54</v>
      </c>
      <c r="F867">
        <v>51</v>
      </c>
      <c r="G867">
        <v>44</v>
      </c>
    </row>
    <row r="868" spans="1:7" x14ac:dyDescent="0.3">
      <c r="A868" s="1" t="s">
        <v>53</v>
      </c>
      <c r="B868">
        <v>13</v>
      </c>
      <c r="C868">
        <v>1</v>
      </c>
      <c r="D868">
        <v>12</v>
      </c>
      <c r="E868">
        <v>14</v>
      </c>
      <c r="F868">
        <v>14</v>
      </c>
      <c r="G868">
        <v>12</v>
      </c>
    </row>
    <row r="869" spans="1:7" x14ac:dyDescent="0.3">
      <c r="A869" s="1" t="s">
        <v>54</v>
      </c>
      <c r="B869">
        <v>138</v>
      </c>
      <c r="C869">
        <v>7</v>
      </c>
      <c r="D869">
        <v>130</v>
      </c>
      <c r="E869">
        <v>137</v>
      </c>
      <c r="F869">
        <v>146</v>
      </c>
      <c r="G869">
        <v>140</v>
      </c>
    </row>
    <row r="870" spans="1:7" x14ac:dyDescent="0.3">
      <c r="A870" s="1" t="s">
        <v>55</v>
      </c>
      <c r="B870">
        <v>138</v>
      </c>
      <c r="C870">
        <v>5</v>
      </c>
      <c r="D870">
        <v>132</v>
      </c>
      <c r="E870">
        <v>136</v>
      </c>
      <c r="F870">
        <v>145</v>
      </c>
      <c r="G870">
        <v>140</v>
      </c>
    </row>
    <row r="871" spans="1:7" x14ac:dyDescent="0.3">
      <c r="A871" s="1" t="s">
        <v>56</v>
      </c>
      <c r="B871">
        <v>166</v>
      </c>
      <c r="C871">
        <v>6</v>
      </c>
      <c r="D871">
        <v>158</v>
      </c>
      <c r="E871">
        <v>166</v>
      </c>
      <c r="F871">
        <v>172</v>
      </c>
      <c r="G871">
        <v>168</v>
      </c>
    </row>
    <row r="872" spans="1:7" x14ac:dyDescent="0.3">
      <c r="A872" s="1" t="s">
        <v>57</v>
      </c>
      <c r="B872">
        <v>9961</v>
      </c>
      <c r="C872">
        <v>1252</v>
      </c>
      <c r="D872">
        <v>8711</v>
      </c>
      <c r="E872">
        <v>11002</v>
      </c>
      <c r="F872">
        <v>11073</v>
      </c>
      <c r="G872">
        <v>9057</v>
      </c>
    </row>
    <row r="873" spans="1:7" x14ac:dyDescent="0.3">
      <c r="A873" s="1" t="s">
        <v>58</v>
      </c>
      <c r="B873">
        <v>373</v>
      </c>
      <c r="C873">
        <v>134</v>
      </c>
      <c r="D873">
        <v>249</v>
      </c>
      <c r="E873">
        <v>433</v>
      </c>
      <c r="F873">
        <v>533</v>
      </c>
      <c r="G873">
        <v>276</v>
      </c>
    </row>
    <row r="874" spans="1:7" x14ac:dyDescent="0.3">
      <c r="A874" s="1" t="s">
        <v>59</v>
      </c>
      <c r="B874">
        <v>94</v>
      </c>
      <c r="C874">
        <v>16</v>
      </c>
      <c r="D874">
        <v>117</v>
      </c>
      <c r="E874">
        <v>89</v>
      </c>
      <c r="F874">
        <v>81</v>
      </c>
      <c r="G874">
        <v>87</v>
      </c>
    </row>
    <row r="875" spans="1:7" x14ac:dyDescent="0.3">
      <c r="A875" s="1" t="s">
        <v>60</v>
      </c>
      <c r="B875">
        <v>12</v>
      </c>
      <c r="C875">
        <v>1</v>
      </c>
      <c r="D875">
        <v>10</v>
      </c>
      <c r="E875">
        <v>13</v>
      </c>
      <c r="F875">
        <v>13</v>
      </c>
      <c r="G875">
        <v>11</v>
      </c>
    </row>
    <row r="876" spans="1:7" x14ac:dyDescent="0.3">
      <c r="A876" s="1" t="s">
        <v>61</v>
      </c>
      <c r="B876">
        <v>159</v>
      </c>
      <c r="C876">
        <v>7</v>
      </c>
      <c r="D876">
        <v>153</v>
      </c>
      <c r="E876">
        <v>154</v>
      </c>
      <c r="F876">
        <v>169</v>
      </c>
      <c r="G876">
        <v>160</v>
      </c>
    </row>
    <row r="877" spans="1:7" x14ac:dyDescent="0.3">
      <c r="A877" s="1" t="s">
        <v>62</v>
      </c>
      <c r="B877">
        <v>10556</v>
      </c>
      <c r="C877">
        <v>485</v>
      </c>
      <c r="D877">
        <v>10195</v>
      </c>
      <c r="E877">
        <v>10137</v>
      </c>
      <c r="F877">
        <v>10728</v>
      </c>
      <c r="G877">
        <v>11164</v>
      </c>
    </row>
    <row r="878" spans="1:7" x14ac:dyDescent="0.3">
      <c r="A878" s="1" t="s">
        <v>63</v>
      </c>
      <c r="B878">
        <v>277</v>
      </c>
      <c r="C878">
        <v>99</v>
      </c>
      <c r="D878">
        <v>180</v>
      </c>
      <c r="E878">
        <v>221</v>
      </c>
      <c r="F878">
        <v>403</v>
      </c>
      <c r="G878">
        <v>305</v>
      </c>
    </row>
    <row r="879" spans="1:7" x14ac:dyDescent="0.3">
      <c r="A879" s="1" t="s">
        <v>64</v>
      </c>
      <c r="B879">
        <v>53</v>
      </c>
      <c r="C879">
        <v>12</v>
      </c>
      <c r="D879">
        <v>40</v>
      </c>
      <c r="E879">
        <v>48</v>
      </c>
      <c r="F879">
        <v>67</v>
      </c>
      <c r="G879">
        <v>57</v>
      </c>
    </row>
    <row r="880" spans="1:7" x14ac:dyDescent="0.3">
      <c r="A880" s="1" t="s">
        <v>65</v>
      </c>
      <c r="B880">
        <v>13</v>
      </c>
      <c r="C880">
        <v>1</v>
      </c>
      <c r="D880">
        <v>12</v>
      </c>
      <c r="E880">
        <v>13</v>
      </c>
      <c r="F880">
        <v>14</v>
      </c>
      <c r="G880">
        <v>13</v>
      </c>
    </row>
    <row r="881" spans="1:7" x14ac:dyDescent="0.3">
      <c r="A881" s="1" t="s">
        <v>66</v>
      </c>
      <c r="B881">
        <v>135</v>
      </c>
      <c r="C881">
        <v>5</v>
      </c>
      <c r="D881">
        <v>130</v>
      </c>
      <c r="E881">
        <v>136</v>
      </c>
      <c r="F881">
        <v>141</v>
      </c>
      <c r="G881">
        <v>134</v>
      </c>
    </row>
    <row r="882" spans="1:7" x14ac:dyDescent="0.3">
      <c r="A882" s="1" t="s">
        <v>67</v>
      </c>
      <c r="B882">
        <v>136</v>
      </c>
      <c r="C882">
        <v>5</v>
      </c>
      <c r="D882">
        <v>130</v>
      </c>
      <c r="E882">
        <v>136</v>
      </c>
      <c r="F882">
        <v>143</v>
      </c>
      <c r="G882">
        <v>136</v>
      </c>
    </row>
    <row r="883" spans="1:7" x14ac:dyDescent="0.3">
      <c r="A883" s="1" t="s">
        <v>68</v>
      </c>
      <c r="B883">
        <v>166</v>
      </c>
      <c r="C883">
        <v>6</v>
      </c>
      <c r="D883">
        <v>161</v>
      </c>
      <c r="E883">
        <v>162</v>
      </c>
      <c r="F883">
        <v>175</v>
      </c>
      <c r="G883">
        <v>166</v>
      </c>
    </row>
    <row r="884" spans="1:7" x14ac:dyDescent="0.3">
      <c r="A884" s="1" t="s">
        <v>69</v>
      </c>
      <c r="B884">
        <v>12509</v>
      </c>
      <c r="C884">
        <v>657</v>
      </c>
      <c r="D884">
        <v>12198</v>
      </c>
      <c r="E884">
        <v>12961</v>
      </c>
      <c r="F884">
        <v>13141</v>
      </c>
      <c r="G884">
        <v>11738</v>
      </c>
    </row>
    <row r="885" spans="1:7" x14ac:dyDescent="0.3">
      <c r="A885" s="1" t="s">
        <v>70</v>
      </c>
      <c r="B885">
        <v>462</v>
      </c>
      <c r="C885">
        <v>41</v>
      </c>
      <c r="D885">
        <v>512</v>
      </c>
      <c r="E885">
        <v>477</v>
      </c>
      <c r="F885">
        <v>418</v>
      </c>
      <c r="G885">
        <v>441</v>
      </c>
    </row>
    <row r="886" spans="1:7" x14ac:dyDescent="0.3">
      <c r="A886" s="1" t="s">
        <v>71</v>
      </c>
      <c r="B886">
        <v>35</v>
      </c>
      <c r="C886">
        <v>11</v>
      </c>
      <c r="D886">
        <v>25</v>
      </c>
      <c r="E886">
        <v>26</v>
      </c>
      <c r="F886">
        <v>39</v>
      </c>
      <c r="G886">
        <v>48</v>
      </c>
    </row>
    <row r="887" spans="1:7" x14ac:dyDescent="0.3">
      <c r="A887" s="1" t="s">
        <v>72</v>
      </c>
      <c r="B887">
        <v>11</v>
      </c>
      <c r="C887">
        <v>1</v>
      </c>
      <c r="D887">
        <v>10</v>
      </c>
      <c r="E887">
        <v>10</v>
      </c>
      <c r="F887">
        <v>12</v>
      </c>
      <c r="G887">
        <v>11</v>
      </c>
    </row>
    <row r="888" spans="1:7" x14ac:dyDescent="0.3">
      <c r="A888" s="1" t="s">
        <v>73</v>
      </c>
      <c r="B888">
        <v>160</v>
      </c>
      <c r="C888">
        <v>6</v>
      </c>
      <c r="D888">
        <v>153</v>
      </c>
      <c r="E888">
        <v>157</v>
      </c>
      <c r="F888">
        <v>168</v>
      </c>
      <c r="G888">
        <v>163</v>
      </c>
    </row>
    <row r="889" spans="1:7" x14ac:dyDescent="0.3">
      <c r="A889" s="1" t="s">
        <v>74</v>
      </c>
      <c r="B889">
        <v>9542</v>
      </c>
      <c r="C889">
        <v>847</v>
      </c>
      <c r="D889">
        <v>8550</v>
      </c>
      <c r="E889">
        <v>9187</v>
      </c>
      <c r="F889">
        <v>10473</v>
      </c>
      <c r="G889">
        <v>9957</v>
      </c>
    </row>
    <row r="890" spans="1:7" x14ac:dyDescent="0.3">
      <c r="A890" s="1" t="s">
        <v>75</v>
      </c>
      <c r="B890">
        <v>520</v>
      </c>
      <c r="C890">
        <v>189</v>
      </c>
      <c r="D890">
        <v>351</v>
      </c>
      <c r="E890">
        <v>572</v>
      </c>
      <c r="F890">
        <v>765</v>
      </c>
      <c r="G890">
        <v>393</v>
      </c>
    </row>
    <row r="891" spans="1:7" x14ac:dyDescent="0.3">
      <c r="A891" s="1" t="s">
        <v>76</v>
      </c>
      <c r="B891">
        <v>847</v>
      </c>
      <c r="C891">
        <v>111</v>
      </c>
      <c r="D891">
        <v>776</v>
      </c>
      <c r="E891">
        <v>774</v>
      </c>
      <c r="F891">
        <v>1008</v>
      </c>
      <c r="G891">
        <v>828</v>
      </c>
    </row>
    <row r="892" spans="1:7" x14ac:dyDescent="0.3">
      <c r="A892" s="1" t="s">
        <v>77</v>
      </c>
      <c r="B892">
        <v>11</v>
      </c>
      <c r="C892">
        <v>0</v>
      </c>
      <c r="D892">
        <v>12</v>
      </c>
      <c r="E892">
        <v>11</v>
      </c>
      <c r="F892">
        <v>11</v>
      </c>
      <c r="G892">
        <v>11</v>
      </c>
    </row>
    <row r="893" spans="1:7" x14ac:dyDescent="0.3">
      <c r="A893" s="1" t="s">
        <v>78</v>
      </c>
      <c r="B893">
        <v>137</v>
      </c>
      <c r="C893">
        <v>4</v>
      </c>
      <c r="D893">
        <v>132</v>
      </c>
      <c r="E893">
        <v>136</v>
      </c>
      <c r="F893">
        <v>141</v>
      </c>
      <c r="G893">
        <v>139</v>
      </c>
    </row>
    <row r="894" spans="1:7" x14ac:dyDescent="0.3">
      <c r="A894" s="1" t="s">
        <v>79</v>
      </c>
      <c r="B894">
        <v>139</v>
      </c>
      <c r="C894">
        <v>6</v>
      </c>
      <c r="D894">
        <v>134</v>
      </c>
      <c r="E894">
        <v>135</v>
      </c>
      <c r="F894">
        <v>148</v>
      </c>
      <c r="G894">
        <v>140</v>
      </c>
    </row>
    <row r="895" spans="1:7" x14ac:dyDescent="0.3">
      <c r="A895" s="1" t="s">
        <v>80</v>
      </c>
      <c r="B895">
        <v>164</v>
      </c>
      <c r="C895">
        <v>5</v>
      </c>
      <c r="D895">
        <v>160</v>
      </c>
      <c r="E895">
        <v>159</v>
      </c>
      <c r="F895">
        <v>169</v>
      </c>
      <c r="G895">
        <v>169</v>
      </c>
    </row>
    <row r="896" spans="1:7" x14ac:dyDescent="0.3">
      <c r="A896" s="1" t="s">
        <v>81</v>
      </c>
      <c r="B896">
        <v>10121</v>
      </c>
      <c r="C896">
        <v>937</v>
      </c>
      <c r="D896">
        <v>9541</v>
      </c>
      <c r="E896">
        <v>9188</v>
      </c>
      <c r="F896">
        <v>10503</v>
      </c>
      <c r="G896">
        <v>11251</v>
      </c>
    </row>
    <row r="897" spans="1:7" x14ac:dyDescent="0.3">
      <c r="A897" s="1" t="s">
        <v>82</v>
      </c>
      <c r="B897">
        <v>442</v>
      </c>
      <c r="C897">
        <v>180</v>
      </c>
      <c r="D897">
        <v>288</v>
      </c>
      <c r="E897">
        <v>313</v>
      </c>
      <c r="F897">
        <v>489</v>
      </c>
      <c r="G897">
        <v>677</v>
      </c>
    </row>
    <row r="898" spans="1:7" x14ac:dyDescent="0.3">
      <c r="A898" s="1" t="s">
        <v>83</v>
      </c>
      <c r="B898">
        <v>26</v>
      </c>
      <c r="C898">
        <v>11</v>
      </c>
      <c r="D898">
        <v>16</v>
      </c>
      <c r="E898">
        <v>23</v>
      </c>
      <c r="F898">
        <v>41</v>
      </c>
      <c r="G898">
        <v>24</v>
      </c>
    </row>
    <row r="899" spans="1:7" x14ac:dyDescent="0.3">
      <c r="A899" s="1" t="s">
        <v>84</v>
      </c>
      <c r="B899">
        <v>12</v>
      </c>
      <c r="C899">
        <v>1</v>
      </c>
      <c r="D899">
        <v>12</v>
      </c>
      <c r="E899">
        <v>11</v>
      </c>
      <c r="F899">
        <v>13</v>
      </c>
      <c r="G899">
        <v>11</v>
      </c>
    </row>
    <row r="900" spans="1:7" x14ac:dyDescent="0.3">
      <c r="A900" s="1" t="s">
        <v>85</v>
      </c>
      <c r="B900">
        <v>162</v>
      </c>
      <c r="C900">
        <v>9</v>
      </c>
      <c r="D900">
        <v>151</v>
      </c>
      <c r="E900">
        <v>159</v>
      </c>
      <c r="F900">
        <v>173</v>
      </c>
      <c r="G900">
        <v>164</v>
      </c>
    </row>
    <row r="901" spans="1:7" x14ac:dyDescent="0.3">
      <c r="A901" s="1" t="s">
        <v>86</v>
      </c>
      <c r="B901">
        <v>9104</v>
      </c>
      <c r="C901">
        <v>629</v>
      </c>
      <c r="D901">
        <v>8252</v>
      </c>
      <c r="E901">
        <v>9034</v>
      </c>
      <c r="F901">
        <v>9442</v>
      </c>
      <c r="G901">
        <v>9690</v>
      </c>
    </row>
    <row r="902" spans="1:7" x14ac:dyDescent="0.3">
      <c r="A902" s="1" t="s">
        <v>87</v>
      </c>
      <c r="B902">
        <v>605</v>
      </c>
      <c r="C902">
        <v>152</v>
      </c>
      <c r="D902">
        <v>486</v>
      </c>
      <c r="E902">
        <v>685</v>
      </c>
      <c r="F902">
        <v>778</v>
      </c>
      <c r="G902">
        <v>469</v>
      </c>
    </row>
    <row r="903" spans="1:7" x14ac:dyDescent="0.3">
      <c r="A903" s="1" t="s">
        <v>88</v>
      </c>
      <c r="B903">
        <v>334</v>
      </c>
      <c r="C903">
        <v>71</v>
      </c>
      <c r="D903">
        <v>270</v>
      </c>
      <c r="E903">
        <v>306</v>
      </c>
      <c r="F903">
        <v>435</v>
      </c>
      <c r="G903">
        <v>324</v>
      </c>
    </row>
    <row r="904" spans="1:7" x14ac:dyDescent="0.3">
      <c r="A904" s="1" t="s">
        <v>89</v>
      </c>
      <c r="B904">
        <v>11</v>
      </c>
      <c r="C904">
        <v>1</v>
      </c>
      <c r="D904">
        <v>11</v>
      </c>
      <c r="E904">
        <v>12</v>
      </c>
      <c r="F904">
        <v>10</v>
      </c>
      <c r="G904">
        <v>10</v>
      </c>
    </row>
    <row r="905" spans="1:7" x14ac:dyDescent="0.3">
      <c r="A905" s="1" t="s">
        <v>90</v>
      </c>
      <c r="B905">
        <v>136</v>
      </c>
      <c r="C905">
        <v>5</v>
      </c>
      <c r="D905">
        <v>130</v>
      </c>
      <c r="E905">
        <v>135</v>
      </c>
      <c r="F905">
        <v>142</v>
      </c>
      <c r="G905">
        <v>138</v>
      </c>
    </row>
    <row r="906" spans="1:7" x14ac:dyDescent="0.3">
      <c r="A906" s="1" t="s">
        <v>91</v>
      </c>
      <c r="B906">
        <v>140</v>
      </c>
      <c r="C906">
        <v>6</v>
      </c>
      <c r="D906">
        <v>132</v>
      </c>
      <c r="E906">
        <v>137</v>
      </c>
      <c r="F906">
        <v>147</v>
      </c>
      <c r="G906">
        <v>142</v>
      </c>
    </row>
    <row r="907" spans="1:7" x14ac:dyDescent="0.3">
      <c r="A907" s="1" t="s">
        <v>92</v>
      </c>
      <c r="B907">
        <v>133</v>
      </c>
      <c r="C907">
        <v>6</v>
      </c>
      <c r="D907">
        <v>127</v>
      </c>
      <c r="E907">
        <v>131</v>
      </c>
      <c r="F907">
        <v>141</v>
      </c>
      <c r="G907">
        <v>134</v>
      </c>
    </row>
    <row r="908" spans="1:7" x14ac:dyDescent="0.3">
      <c r="A908" s="1" t="s">
        <v>93</v>
      </c>
      <c r="B908">
        <v>142</v>
      </c>
      <c r="C908">
        <v>5</v>
      </c>
      <c r="D908">
        <v>137</v>
      </c>
      <c r="E908">
        <v>140</v>
      </c>
      <c r="F908">
        <v>149</v>
      </c>
      <c r="G908">
        <v>143</v>
      </c>
    </row>
    <row r="909" spans="1:7" x14ac:dyDescent="0.3">
      <c r="A909" s="1" t="s">
        <v>94</v>
      </c>
      <c r="B909">
        <v>41</v>
      </c>
      <c r="C909">
        <v>5</v>
      </c>
      <c r="D909">
        <v>36</v>
      </c>
      <c r="E909">
        <v>43</v>
      </c>
      <c r="F909">
        <v>47</v>
      </c>
      <c r="G909">
        <v>38</v>
      </c>
    </row>
    <row r="910" spans="1:7" x14ac:dyDescent="0.3">
      <c r="A910" s="1" t="s">
        <v>95</v>
      </c>
      <c r="B910">
        <v>132</v>
      </c>
      <c r="C910">
        <v>5</v>
      </c>
      <c r="D910">
        <v>127</v>
      </c>
      <c r="E910">
        <v>129</v>
      </c>
      <c r="F910">
        <v>138</v>
      </c>
      <c r="G910">
        <v>133</v>
      </c>
    </row>
    <row r="911" spans="1:7" x14ac:dyDescent="0.3">
      <c r="A911" s="1" t="s">
        <v>96</v>
      </c>
      <c r="B911">
        <v>135</v>
      </c>
      <c r="C911">
        <v>7</v>
      </c>
      <c r="D911">
        <v>129</v>
      </c>
      <c r="E911">
        <v>129</v>
      </c>
      <c r="F911">
        <v>144</v>
      </c>
      <c r="G911">
        <v>137</v>
      </c>
    </row>
    <row r="912" spans="1:7" x14ac:dyDescent="0.3">
      <c r="A912" s="1" t="s">
        <v>97</v>
      </c>
      <c r="B912">
        <v>136</v>
      </c>
      <c r="C912">
        <v>7</v>
      </c>
      <c r="D912">
        <v>128</v>
      </c>
      <c r="E912">
        <v>134</v>
      </c>
      <c r="F912">
        <v>145</v>
      </c>
      <c r="G912">
        <v>138</v>
      </c>
    </row>
    <row r="913" spans="1:7" x14ac:dyDescent="0.3">
      <c r="A913" s="1" t="s">
        <v>98</v>
      </c>
      <c r="B913">
        <v>134</v>
      </c>
      <c r="C913">
        <v>4</v>
      </c>
      <c r="D913">
        <v>129</v>
      </c>
      <c r="E913">
        <v>134</v>
      </c>
      <c r="F913">
        <v>140</v>
      </c>
      <c r="G913">
        <v>133</v>
      </c>
    </row>
    <row r="914" spans="1:7" x14ac:dyDescent="0.3">
      <c r="A914" s="1" t="s">
        <v>99</v>
      </c>
      <c r="B914">
        <v>138</v>
      </c>
      <c r="C914">
        <v>7</v>
      </c>
      <c r="D914">
        <v>132</v>
      </c>
      <c r="E914">
        <v>135</v>
      </c>
      <c r="F914">
        <v>148</v>
      </c>
      <c r="G914">
        <v>138</v>
      </c>
    </row>
    <row r="915" spans="1:7" x14ac:dyDescent="0.3">
      <c r="A915" s="1" t="s">
        <v>100</v>
      </c>
      <c r="B915">
        <v>131</v>
      </c>
      <c r="C915">
        <v>5</v>
      </c>
      <c r="D915">
        <v>126</v>
      </c>
      <c r="E915">
        <v>129</v>
      </c>
      <c r="F915">
        <v>137</v>
      </c>
      <c r="G915">
        <v>134</v>
      </c>
    </row>
    <row r="916" spans="1:7" x14ac:dyDescent="0.3">
      <c r="A916" s="1" t="s">
        <v>101</v>
      </c>
      <c r="B916">
        <v>140</v>
      </c>
      <c r="C916">
        <v>6</v>
      </c>
      <c r="D916">
        <v>134</v>
      </c>
      <c r="E916">
        <v>139</v>
      </c>
      <c r="F916">
        <v>147</v>
      </c>
      <c r="G916">
        <v>140</v>
      </c>
    </row>
    <row r="917" spans="1:7" x14ac:dyDescent="0.3">
      <c r="A917" s="1" t="s">
        <v>102</v>
      </c>
      <c r="B917">
        <v>141</v>
      </c>
      <c r="C917">
        <v>6</v>
      </c>
      <c r="D917">
        <v>135</v>
      </c>
      <c r="E917">
        <v>139</v>
      </c>
      <c r="F917">
        <v>148</v>
      </c>
      <c r="G917">
        <v>144</v>
      </c>
    </row>
    <row r="919" spans="1:7" x14ac:dyDescent="0.3">
      <c r="A919" s="1" t="s">
        <v>180</v>
      </c>
    </row>
    <row r="920" spans="1:7" x14ac:dyDescent="0.3">
      <c r="A920" s="1" t="s">
        <v>0</v>
      </c>
      <c r="B920" s="1" t="s">
        <v>1</v>
      </c>
      <c r="C920" s="1" t="s">
        <v>2</v>
      </c>
      <c r="D920" s="1" t="s">
        <v>3</v>
      </c>
      <c r="E920" s="1" t="s">
        <v>4</v>
      </c>
      <c r="F920" s="1" t="s">
        <v>5</v>
      </c>
      <c r="G920" s="1" t="s">
        <v>6</v>
      </c>
    </row>
    <row r="921" spans="1:7" x14ac:dyDescent="0.3">
      <c r="A921" s="1" t="s">
        <v>7</v>
      </c>
      <c r="B921">
        <v>136</v>
      </c>
      <c r="C921">
        <v>4</v>
      </c>
      <c r="D921">
        <v>130</v>
      </c>
      <c r="E921">
        <v>137</v>
      </c>
      <c r="F921">
        <v>139</v>
      </c>
      <c r="G921">
        <v>137</v>
      </c>
    </row>
    <row r="922" spans="1:7" x14ac:dyDescent="0.3">
      <c r="A922" s="1" t="s">
        <v>8</v>
      </c>
      <c r="B922">
        <v>139</v>
      </c>
      <c r="C922">
        <v>6</v>
      </c>
      <c r="D922">
        <v>131</v>
      </c>
      <c r="E922">
        <v>137</v>
      </c>
      <c r="F922">
        <v>143</v>
      </c>
      <c r="G922">
        <v>144</v>
      </c>
    </row>
    <row r="923" spans="1:7" x14ac:dyDescent="0.3">
      <c r="A923" s="1" t="s">
        <v>9</v>
      </c>
      <c r="B923">
        <v>138</v>
      </c>
      <c r="C923">
        <v>4</v>
      </c>
      <c r="D923">
        <v>136</v>
      </c>
      <c r="E923">
        <v>136</v>
      </c>
      <c r="F923">
        <v>143</v>
      </c>
      <c r="G923">
        <v>139</v>
      </c>
    </row>
    <row r="924" spans="1:7" x14ac:dyDescent="0.3">
      <c r="A924" s="1" t="s">
        <v>10</v>
      </c>
      <c r="B924">
        <v>134</v>
      </c>
      <c r="C924">
        <v>4</v>
      </c>
      <c r="D924">
        <v>129</v>
      </c>
      <c r="E924">
        <v>135</v>
      </c>
      <c r="F924">
        <v>139</v>
      </c>
      <c r="G924">
        <v>131</v>
      </c>
    </row>
    <row r="925" spans="1:7" x14ac:dyDescent="0.3">
      <c r="A925" s="1" t="s">
        <v>11</v>
      </c>
      <c r="B925">
        <v>137</v>
      </c>
      <c r="C925">
        <v>5</v>
      </c>
      <c r="D925">
        <v>131</v>
      </c>
      <c r="E925">
        <v>136</v>
      </c>
      <c r="F925">
        <v>143</v>
      </c>
      <c r="G925">
        <v>137</v>
      </c>
    </row>
    <row r="926" spans="1:7" x14ac:dyDescent="0.3">
      <c r="A926" s="1" t="s">
        <v>12</v>
      </c>
      <c r="B926">
        <v>132</v>
      </c>
      <c r="C926">
        <v>5</v>
      </c>
      <c r="D926">
        <v>126</v>
      </c>
      <c r="E926">
        <v>131</v>
      </c>
      <c r="F926">
        <v>138</v>
      </c>
      <c r="G926">
        <v>134</v>
      </c>
    </row>
    <row r="927" spans="1:7" x14ac:dyDescent="0.3">
      <c r="A927" s="1" t="s">
        <v>13</v>
      </c>
      <c r="B927">
        <v>133</v>
      </c>
      <c r="C927">
        <v>5</v>
      </c>
      <c r="D927">
        <v>127</v>
      </c>
      <c r="E927">
        <v>132</v>
      </c>
      <c r="F927">
        <v>139</v>
      </c>
      <c r="G927">
        <v>133</v>
      </c>
    </row>
    <row r="928" spans="1:7" x14ac:dyDescent="0.3">
      <c r="A928" s="1" t="s">
        <v>14</v>
      </c>
      <c r="B928">
        <v>133</v>
      </c>
      <c r="C928">
        <v>4</v>
      </c>
      <c r="D928">
        <v>127</v>
      </c>
      <c r="E928">
        <v>135</v>
      </c>
      <c r="F928">
        <v>137</v>
      </c>
      <c r="G928">
        <v>133</v>
      </c>
    </row>
    <row r="929" spans="1:7" x14ac:dyDescent="0.3">
      <c r="A929" s="1" t="s">
        <v>15</v>
      </c>
      <c r="B929">
        <v>136</v>
      </c>
      <c r="C929">
        <v>4</v>
      </c>
      <c r="D929">
        <v>132</v>
      </c>
      <c r="E929">
        <v>140</v>
      </c>
      <c r="F929">
        <v>139</v>
      </c>
      <c r="G929">
        <v>134</v>
      </c>
    </row>
    <row r="930" spans="1:7" x14ac:dyDescent="0.3">
      <c r="A930" s="1" t="s">
        <v>16</v>
      </c>
      <c r="B930">
        <v>136</v>
      </c>
      <c r="C930">
        <v>4</v>
      </c>
      <c r="D930">
        <v>132</v>
      </c>
      <c r="E930">
        <v>133</v>
      </c>
      <c r="F930">
        <v>141</v>
      </c>
      <c r="G930">
        <v>139</v>
      </c>
    </row>
    <row r="931" spans="1:7" x14ac:dyDescent="0.3">
      <c r="A931" s="1" t="s">
        <v>17</v>
      </c>
      <c r="B931">
        <v>138</v>
      </c>
      <c r="C931">
        <v>4</v>
      </c>
      <c r="D931">
        <v>134</v>
      </c>
      <c r="E931">
        <v>137</v>
      </c>
      <c r="F931">
        <v>144</v>
      </c>
      <c r="G931">
        <v>139</v>
      </c>
    </row>
    <row r="932" spans="1:7" x14ac:dyDescent="0.3">
      <c r="A932" s="1" t="s">
        <v>18</v>
      </c>
      <c r="B932">
        <v>139</v>
      </c>
      <c r="C932">
        <v>4</v>
      </c>
      <c r="D932">
        <v>134</v>
      </c>
      <c r="E932">
        <v>139</v>
      </c>
      <c r="F932">
        <v>145</v>
      </c>
      <c r="G932">
        <v>138</v>
      </c>
    </row>
    <row r="933" spans="1:7" x14ac:dyDescent="0.3">
      <c r="A933" s="1" t="s">
        <v>19</v>
      </c>
      <c r="B933">
        <v>135</v>
      </c>
      <c r="C933">
        <v>4</v>
      </c>
      <c r="D933">
        <v>130</v>
      </c>
      <c r="E933">
        <v>135</v>
      </c>
      <c r="F933">
        <v>140</v>
      </c>
      <c r="G933">
        <v>136</v>
      </c>
    </row>
    <row r="934" spans="1:7" x14ac:dyDescent="0.3">
      <c r="A934" s="1" t="s">
        <v>20</v>
      </c>
      <c r="B934">
        <v>167</v>
      </c>
      <c r="C934">
        <v>5</v>
      </c>
      <c r="D934">
        <v>161</v>
      </c>
      <c r="E934">
        <v>165</v>
      </c>
      <c r="F934">
        <v>172</v>
      </c>
      <c r="G934">
        <v>169</v>
      </c>
    </row>
    <row r="935" spans="1:7" x14ac:dyDescent="0.3">
      <c r="A935" s="1" t="s">
        <v>21</v>
      </c>
      <c r="B935">
        <v>10676</v>
      </c>
      <c r="C935">
        <v>1060</v>
      </c>
      <c r="D935">
        <v>9589</v>
      </c>
      <c r="E935">
        <v>10054</v>
      </c>
      <c r="F935">
        <v>11943</v>
      </c>
      <c r="G935">
        <v>11119</v>
      </c>
    </row>
    <row r="936" spans="1:7" x14ac:dyDescent="0.3">
      <c r="A936" s="1" t="s">
        <v>22</v>
      </c>
      <c r="B936">
        <v>598</v>
      </c>
      <c r="C936">
        <v>99</v>
      </c>
      <c r="D936">
        <v>462</v>
      </c>
      <c r="E936">
        <v>670</v>
      </c>
      <c r="F936">
        <v>673</v>
      </c>
      <c r="G936">
        <v>585</v>
      </c>
    </row>
    <row r="937" spans="1:7" x14ac:dyDescent="0.3">
      <c r="A937" s="1" t="s">
        <v>23</v>
      </c>
      <c r="B937">
        <v>187</v>
      </c>
      <c r="C937">
        <v>28</v>
      </c>
      <c r="D937">
        <v>176</v>
      </c>
      <c r="E937">
        <v>164</v>
      </c>
      <c r="F937">
        <v>180</v>
      </c>
      <c r="G937">
        <v>228</v>
      </c>
    </row>
    <row r="938" spans="1:7" x14ac:dyDescent="0.3">
      <c r="A938" s="1" t="s">
        <v>24</v>
      </c>
      <c r="B938">
        <v>10</v>
      </c>
      <c r="C938">
        <v>1</v>
      </c>
      <c r="D938">
        <v>8</v>
      </c>
      <c r="E938">
        <v>10</v>
      </c>
      <c r="F938">
        <v>12</v>
      </c>
      <c r="G938">
        <v>9</v>
      </c>
    </row>
    <row r="939" spans="1:7" x14ac:dyDescent="0.3">
      <c r="A939" s="1" t="s">
        <v>25</v>
      </c>
      <c r="B939">
        <v>162</v>
      </c>
      <c r="C939">
        <v>5</v>
      </c>
      <c r="D939">
        <v>157</v>
      </c>
      <c r="E939">
        <v>159</v>
      </c>
      <c r="F939">
        <v>168</v>
      </c>
      <c r="G939">
        <v>162</v>
      </c>
    </row>
    <row r="940" spans="1:7" x14ac:dyDescent="0.3">
      <c r="A940" s="1" t="s">
        <v>26</v>
      </c>
      <c r="B940">
        <v>9284</v>
      </c>
      <c r="C940">
        <v>580</v>
      </c>
      <c r="D940">
        <v>8446</v>
      </c>
      <c r="E940">
        <v>9651</v>
      </c>
      <c r="F940">
        <v>9693</v>
      </c>
      <c r="G940">
        <v>9344</v>
      </c>
    </row>
    <row r="941" spans="1:7" x14ac:dyDescent="0.3">
      <c r="A941" s="1" t="s">
        <v>27</v>
      </c>
      <c r="B941">
        <v>848</v>
      </c>
      <c r="C941">
        <v>223</v>
      </c>
      <c r="D941">
        <v>551</v>
      </c>
      <c r="E941">
        <v>879</v>
      </c>
      <c r="F941">
        <v>1091</v>
      </c>
      <c r="G941">
        <v>872</v>
      </c>
    </row>
    <row r="942" spans="1:7" x14ac:dyDescent="0.3">
      <c r="A942" s="1" t="s">
        <v>28</v>
      </c>
      <c r="B942">
        <v>262</v>
      </c>
      <c r="C942">
        <v>128</v>
      </c>
      <c r="D942">
        <v>397</v>
      </c>
      <c r="E942">
        <v>199</v>
      </c>
      <c r="F942">
        <v>115</v>
      </c>
      <c r="G942">
        <v>335</v>
      </c>
    </row>
    <row r="943" spans="1:7" x14ac:dyDescent="0.3">
      <c r="A943" s="1" t="s">
        <v>29</v>
      </c>
      <c r="B943">
        <v>10</v>
      </c>
      <c r="C943">
        <v>1</v>
      </c>
      <c r="D943">
        <v>10</v>
      </c>
      <c r="E943">
        <v>10</v>
      </c>
      <c r="F943">
        <v>11</v>
      </c>
      <c r="G943">
        <v>9</v>
      </c>
    </row>
    <row r="944" spans="1:7" x14ac:dyDescent="0.3">
      <c r="A944" s="1" t="s">
        <v>30</v>
      </c>
      <c r="B944">
        <v>138</v>
      </c>
      <c r="C944">
        <v>4</v>
      </c>
      <c r="D944">
        <v>132</v>
      </c>
      <c r="E944">
        <v>138</v>
      </c>
      <c r="F944">
        <v>141</v>
      </c>
      <c r="G944">
        <v>140</v>
      </c>
    </row>
    <row r="945" spans="1:7" x14ac:dyDescent="0.3">
      <c r="A945" s="1" t="s">
        <v>31</v>
      </c>
      <c r="B945">
        <v>135</v>
      </c>
      <c r="C945">
        <v>3</v>
      </c>
      <c r="D945">
        <v>132</v>
      </c>
      <c r="E945">
        <v>137</v>
      </c>
      <c r="F945">
        <v>137</v>
      </c>
      <c r="G945">
        <v>137</v>
      </c>
    </row>
    <row r="946" spans="1:7" x14ac:dyDescent="0.3">
      <c r="A946" s="1" t="s">
        <v>32</v>
      </c>
      <c r="B946">
        <v>163</v>
      </c>
      <c r="C946">
        <v>5</v>
      </c>
      <c r="D946">
        <v>157</v>
      </c>
      <c r="E946">
        <v>161</v>
      </c>
      <c r="F946">
        <v>169</v>
      </c>
      <c r="G946">
        <v>165</v>
      </c>
    </row>
    <row r="947" spans="1:7" x14ac:dyDescent="0.3">
      <c r="A947" s="1" t="s">
        <v>33</v>
      </c>
      <c r="B947">
        <v>11464</v>
      </c>
      <c r="C947">
        <v>1760</v>
      </c>
      <c r="D947">
        <v>11390</v>
      </c>
      <c r="E947">
        <v>13347</v>
      </c>
      <c r="F947">
        <v>11991</v>
      </c>
      <c r="G947">
        <v>9128</v>
      </c>
    </row>
    <row r="948" spans="1:7" x14ac:dyDescent="0.3">
      <c r="A948" s="1" t="s">
        <v>34</v>
      </c>
      <c r="B948">
        <v>974</v>
      </c>
      <c r="C948">
        <v>209</v>
      </c>
      <c r="D948">
        <v>771</v>
      </c>
      <c r="E948">
        <v>818</v>
      </c>
      <c r="F948">
        <v>1138</v>
      </c>
      <c r="G948">
        <v>1170</v>
      </c>
    </row>
    <row r="949" spans="1:7" x14ac:dyDescent="0.3">
      <c r="A949" s="1" t="s">
        <v>35</v>
      </c>
      <c r="B949">
        <v>111</v>
      </c>
      <c r="C949">
        <v>25</v>
      </c>
      <c r="D949">
        <v>135</v>
      </c>
      <c r="E949">
        <v>129</v>
      </c>
      <c r="F949">
        <v>100</v>
      </c>
      <c r="G949">
        <v>82</v>
      </c>
    </row>
    <row r="950" spans="1:7" x14ac:dyDescent="0.3">
      <c r="A950" s="1" t="s">
        <v>36</v>
      </c>
      <c r="B950">
        <v>10</v>
      </c>
      <c r="C950">
        <v>0</v>
      </c>
      <c r="D950">
        <v>10</v>
      </c>
      <c r="E950">
        <v>10</v>
      </c>
      <c r="F950">
        <v>11</v>
      </c>
      <c r="G950">
        <v>11</v>
      </c>
    </row>
    <row r="951" spans="1:7" x14ac:dyDescent="0.3">
      <c r="A951" s="1" t="s">
        <v>37</v>
      </c>
      <c r="B951">
        <v>159</v>
      </c>
      <c r="C951">
        <v>4</v>
      </c>
      <c r="D951">
        <v>155</v>
      </c>
      <c r="E951">
        <v>157</v>
      </c>
      <c r="F951">
        <v>163</v>
      </c>
      <c r="G951">
        <v>160</v>
      </c>
    </row>
    <row r="952" spans="1:7" x14ac:dyDescent="0.3">
      <c r="A952" s="1" t="s">
        <v>38</v>
      </c>
      <c r="B952">
        <v>8930</v>
      </c>
      <c r="C952">
        <v>660</v>
      </c>
      <c r="D952">
        <v>8093</v>
      </c>
      <c r="E952">
        <v>9409</v>
      </c>
      <c r="F952">
        <v>9506</v>
      </c>
      <c r="G952">
        <v>8713</v>
      </c>
    </row>
    <row r="953" spans="1:7" x14ac:dyDescent="0.3">
      <c r="A953" s="1" t="s">
        <v>39</v>
      </c>
      <c r="B953">
        <v>924</v>
      </c>
      <c r="C953">
        <v>182</v>
      </c>
      <c r="D953">
        <v>670</v>
      </c>
      <c r="E953">
        <v>1070</v>
      </c>
      <c r="F953">
        <v>1039</v>
      </c>
      <c r="G953">
        <v>915</v>
      </c>
    </row>
    <row r="954" spans="1:7" x14ac:dyDescent="0.3">
      <c r="A954" s="1" t="s">
        <v>40</v>
      </c>
      <c r="B954">
        <v>186</v>
      </c>
      <c r="C954">
        <v>63</v>
      </c>
      <c r="D954">
        <v>112</v>
      </c>
      <c r="E954">
        <v>186</v>
      </c>
      <c r="F954">
        <v>266</v>
      </c>
      <c r="G954">
        <v>181</v>
      </c>
    </row>
    <row r="955" spans="1:7" x14ac:dyDescent="0.3">
      <c r="A955" s="1" t="s">
        <v>41</v>
      </c>
      <c r="B955">
        <v>11</v>
      </c>
      <c r="C955">
        <v>2</v>
      </c>
      <c r="D955">
        <v>9</v>
      </c>
      <c r="E955">
        <v>13</v>
      </c>
      <c r="F955">
        <v>11</v>
      </c>
      <c r="G955">
        <v>10</v>
      </c>
    </row>
    <row r="956" spans="1:7" x14ac:dyDescent="0.3">
      <c r="A956" s="1" t="s">
        <v>42</v>
      </c>
      <c r="B956">
        <v>141</v>
      </c>
      <c r="C956">
        <v>5</v>
      </c>
      <c r="D956">
        <v>135</v>
      </c>
      <c r="E956">
        <v>138</v>
      </c>
      <c r="F956">
        <v>148</v>
      </c>
      <c r="G956">
        <v>142</v>
      </c>
    </row>
    <row r="957" spans="1:7" x14ac:dyDescent="0.3">
      <c r="A957" s="1" t="s">
        <v>43</v>
      </c>
      <c r="B957">
        <v>131</v>
      </c>
      <c r="C957">
        <v>6</v>
      </c>
      <c r="D957">
        <v>126</v>
      </c>
      <c r="E957">
        <v>127</v>
      </c>
      <c r="F957">
        <v>138</v>
      </c>
      <c r="G957">
        <v>134</v>
      </c>
    </row>
    <row r="958" spans="1:7" x14ac:dyDescent="0.3">
      <c r="A958" s="1" t="s">
        <v>44</v>
      </c>
      <c r="B958">
        <v>166</v>
      </c>
      <c r="C958">
        <v>8</v>
      </c>
      <c r="D958">
        <v>157</v>
      </c>
      <c r="E958">
        <v>162</v>
      </c>
      <c r="F958">
        <v>175</v>
      </c>
      <c r="G958">
        <v>169</v>
      </c>
    </row>
    <row r="959" spans="1:7" x14ac:dyDescent="0.3">
      <c r="A959" s="1" t="s">
        <v>45</v>
      </c>
      <c r="B959">
        <v>12981</v>
      </c>
      <c r="C959">
        <v>1701</v>
      </c>
      <c r="D959">
        <v>10661</v>
      </c>
      <c r="E959">
        <v>13150</v>
      </c>
      <c r="F959">
        <v>14747</v>
      </c>
      <c r="G959">
        <v>13367</v>
      </c>
    </row>
    <row r="960" spans="1:7" x14ac:dyDescent="0.3">
      <c r="A960" s="1" t="s">
        <v>46</v>
      </c>
      <c r="B960">
        <v>1125</v>
      </c>
      <c r="C960">
        <v>319</v>
      </c>
      <c r="D960">
        <v>827</v>
      </c>
      <c r="E960">
        <v>873</v>
      </c>
      <c r="F960">
        <v>1374</v>
      </c>
      <c r="G960">
        <v>1426</v>
      </c>
    </row>
    <row r="961" spans="1:7" x14ac:dyDescent="0.3">
      <c r="A961" s="1" t="s">
        <v>47</v>
      </c>
      <c r="B961">
        <v>120</v>
      </c>
      <c r="C961">
        <v>7</v>
      </c>
      <c r="D961">
        <v>113</v>
      </c>
      <c r="E961">
        <v>118</v>
      </c>
      <c r="F961">
        <v>129</v>
      </c>
      <c r="G961">
        <v>120</v>
      </c>
    </row>
    <row r="962" spans="1:7" x14ac:dyDescent="0.3">
      <c r="A962" s="1" t="s">
        <v>48</v>
      </c>
      <c r="B962">
        <v>10</v>
      </c>
      <c r="C962">
        <v>0</v>
      </c>
      <c r="D962">
        <v>10</v>
      </c>
      <c r="E962">
        <v>10</v>
      </c>
      <c r="F962">
        <v>9</v>
      </c>
      <c r="G962">
        <v>9</v>
      </c>
    </row>
    <row r="963" spans="1:7" x14ac:dyDescent="0.3">
      <c r="A963" s="1" t="s">
        <v>49</v>
      </c>
      <c r="B963">
        <v>159</v>
      </c>
      <c r="C963">
        <v>4</v>
      </c>
      <c r="D963">
        <v>155</v>
      </c>
      <c r="E963">
        <v>155</v>
      </c>
      <c r="F963">
        <v>164</v>
      </c>
      <c r="G963">
        <v>160</v>
      </c>
    </row>
    <row r="964" spans="1:7" x14ac:dyDescent="0.3">
      <c r="A964" s="1" t="s">
        <v>50</v>
      </c>
      <c r="B964">
        <v>8249</v>
      </c>
      <c r="C964">
        <v>788</v>
      </c>
      <c r="D964">
        <v>7225</v>
      </c>
      <c r="E964">
        <v>8203</v>
      </c>
      <c r="F964">
        <v>9129</v>
      </c>
      <c r="G964">
        <v>8442</v>
      </c>
    </row>
    <row r="965" spans="1:7" x14ac:dyDescent="0.3">
      <c r="A965" s="1" t="s">
        <v>51</v>
      </c>
      <c r="B965">
        <v>391</v>
      </c>
      <c r="C965">
        <v>116</v>
      </c>
      <c r="D965">
        <v>262</v>
      </c>
      <c r="E965">
        <v>422</v>
      </c>
      <c r="F965">
        <v>536</v>
      </c>
      <c r="G965">
        <v>345</v>
      </c>
    </row>
    <row r="966" spans="1:7" x14ac:dyDescent="0.3">
      <c r="A966" s="1" t="s">
        <v>52</v>
      </c>
      <c r="B966">
        <v>85</v>
      </c>
      <c r="C966">
        <v>27</v>
      </c>
      <c r="D966">
        <v>51</v>
      </c>
      <c r="E966">
        <v>104</v>
      </c>
      <c r="F966">
        <v>108</v>
      </c>
      <c r="G966">
        <v>75</v>
      </c>
    </row>
    <row r="967" spans="1:7" x14ac:dyDescent="0.3">
      <c r="A967" s="1" t="s">
        <v>53</v>
      </c>
      <c r="B967">
        <v>12</v>
      </c>
      <c r="C967">
        <v>3</v>
      </c>
      <c r="D967">
        <v>10</v>
      </c>
      <c r="E967">
        <v>16</v>
      </c>
      <c r="F967">
        <v>12</v>
      </c>
      <c r="G967">
        <v>11</v>
      </c>
    </row>
    <row r="968" spans="1:7" x14ac:dyDescent="0.3">
      <c r="A968" s="1" t="s">
        <v>54</v>
      </c>
      <c r="B968">
        <v>137</v>
      </c>
      <c r="C968">
        <v>5</v>
      </c>
      <c r="D968">
        <v>131</v>
      </c>
      <c r="E968">
        <v>136</v>
      </c>
      <c r="F968">
        <v>143</v>
      </c>
      <c r="G968">
        <v>137</v>
      </c>
    </row>
    <row r="969" spans="1:7" x14ac:dyDescent="0.3">
      <c r="A969" s="1" t="s">
        <v>55</v>
      </c>
      <c r="B969">
        <v>137</v>
      </c>
      <c r="C969">
        <v>5</v>
      </c>
      <c r="D969">
        <v>133</v>
      </c>
      <c r="E969">
        <v>134</v>
      </c>
      <c r="F969">
        <v>142</v>
      </c>
      <c r="G969">
        <v>140</v>
      </c>
    </row>
    <row r="970" spans="1:7" x14ac:dyDescent="0.3">
      <c r="A970" s="1" t="s">
        <v>56</v>
      </c>
      <c r="B970">
        <v>164</v>
      </c>
      <c r="C970">
        <v>7</v>
      </c>
      <c r="D970">
        <v>155</v>
      </c>
      <c r="E970">
        <v>163</v>
      </c>
      <c r="F970">
        <v>172</v>
      </c>
      <c r="G970">
        <v>168</v>
      </c>
    </row>
    <row r="971" spans="1:7" x14ac:dyDescent="0.3">
      <c r="A971" s="1" t="s">
        <v>57</v>
      </c>
      <c r="B971">
        <v>10178</v>
      </c>
      <c r="C971">
        <v>1568</v>
      </c>
      <c r="D971">
        <v>8935</v>
      </c>
      <c r="E971">
        <v>11699</v>
      </c>
      <c r="F971">
        <v>11356</v>
      </c>
      <c r="G971">
        <v>8720</v>
      </c>
    </row>
    <row r="972" spans="1:7" x14ac:dyDescent="0.3">
      <c r="A972" s="1" t="s">
        <v>58</v>
      </c>
      <c r="B972">
        <v>643</v>
      </c>
      <c r="C972">
        <v>148</v>
      </c>
      <c r="D972">
        <v>530</v>
      </c>
      <c r="E972">
        <v>747</v>
      </c>
      <c r="F972">
        <v>793</v>
      </c>
      <c r="G972">
        <v>501</v>
      </c>
    </row>
    <row r="973" spans="1:7" x14ac:dyDescent="0.3">
      <c r="A973" s="1" t="s">
        <v>59</v>
      </c>
      <c r="B973">
        <v>156</v>
      </c>
      <c r="C973">
        <v>16</v>
      </c>
      <c r="D973">
        <v>140</v>
      </c>
      <c r="E973">
        <v>175</v>
      </c>
      <c r="F973">
        <v>162</v>
      </c>
      <c r="G973">
        <v>147</v>
      </c>
    </row>
    <row r="974" spans="1:7" x14ac:dyDescent="0.3">
      <c r="A974" s="1" t="s">
        <v>60</v>
      </c>
      <c r="B974">
        <v>10</v>
      </c>
      <c r="C974">
        <v>1</v>
      </c>
      <c r="D974">
        <v>9</v>
      </c>
      <c r="E974">
        <v>10</v>
      </c>
      <c r="F974">
        <v>10</v>
      </c>
      <c r="G974">
        <v>10</v>
      </c>
    </row>
    <row r="975" spans="1:7" x14ac:dyDescent="0.3">
      <c r="A975" s="1" t="s">
        <v>61</v>
      </c>
      <c r="B975">
        <v>158</v>
      </c>
      <c r="C975">
        <v>7</v>
      </c>
      <c r="D975">
        <v>153</v>
      </c>
      <c r="E975">
        <v>155</v>
      </c>
      <c r="F975">
        <v>168</v>
      </c>
      <c r="G975">
        <v>158</v>
      </c>
    </row>
    <row r="976" spans="1:7" x14ac:dyDescent="0.3">
      <c r="A976" s="1" t="s">
        <v>62</v>
      </c>
      <c r="B976">
        <v>9156</v>
      </c>
      <c r="C976">
        <v>477</v>
      </c>
      <c r="D976">
        <v>8598</v>
      </c>
      <c r="E976">
        <v>8953</v>
      </c>
      <c r="F976">
        <v>9397</v>
      </c>
      <c r="G976">
        <v>9678</v>
      </c>
    </row>
    <row r="977" spans="1:7" x14ac:dyDescent="0.3">
      <c r="A977" s="1" t="s">
        <v>63</v>
      </c>
      <c r="B977">
        <v>462</v>
      </c>
      <c r="C977">
        <v>106</v>
      </c>
      <c r="D977">
        <v>326</v>
      </c>
      <c r="E977">
        <v>451</v>
      </c>
      <c r="F977">
        <v>582</v>
      </c>
      <c r="G977">
        <v>487</v>
      </c>
    </row>
    <row r="978" spans="1:7" x14ac:dyDescent="0.3">
      <c r="A978" s="1" t="s">
        <v>64</v>
      </c>
      <c r="B978">
        <v>103</v>
      </c>
      <c r="C978">
        <v>20</v>
      </c>
      <c r="D978">
        <v>81</v>
      </c>
      <c r="E978">
        <v>116</v>
      </c>
      <c r="F978">
        <v>124</v>
      </c>
      <c r="G978">
        <v>92</v>
      </c>
    </row>
    <row r="979" spans="1:7" x14ac:dyDescent="0.3">
      <c r="A979" s="1" t="s">
        <v>65</v>
      </c>
      <c r="B979">
        <v>10</v>
      </c>
      <c r="C979">
        <v>1</v>
      </c>
      <c r="D979">
        <v>9</v>
      </c>
      <c r="E979">
        <v>10</v>
      </c>
      <c r="F979">
        <v>11</v>
      </c>
      <c r="G979">
        <v>10</v>
      </c>
    </row>
    <row r="980" spans="1:7" x14ac:dyDescent="0.3">
      <c r="A980" s="1" t="s">
        <v>66</v>
      </c>
      <c r="B980">
        <v>134</v>
      </c>
      <c r="C980">
        <v>5</v>
      </c>
      <c r="D980">
        <v>129</v>
      </c>
      <c r="E980">
        <v>131</v>
      </c>
      <c r="F980">
        <v>140</v>
      </c>
      <c r="G980">
        <v>135</v>
      </c>
    </row>
    <row r="981" spans="1:7" x14ac:dyDescent="0.3">
      <c r="A981" s="1" t="s">
        <v>67</v>
      </c>
      <c r="B981">
        <v>134</v>
      </c>
      <c r="C981">
        <v>6</v>
      </c>
      <c r="D981">
        <v>128</v>
      </c>
      <c r="E981">
        <v>129</v>
      </c>
      <c r="F981">
        <v>142</v>
      </c>
      <c r="G981">
        <v>135</v>
      </c>
    </row>
    <row r="982" spans="1:7" x14ac:dyDescent="0.3">
      <c r="A982" s="1" t="s">
        <v>68</v>
      </c>
      <c r="B982">
        <v>165</v>
      </c>
      <c r="C982">
        <v>5</v>
      </c>
      <c r="D982">
        <v>159</v>
      </c>
      <c r="E982">
        <v>162</v>
      </c>
      <c r="F982">
        <v>169</v>
      </c>
      <c r="G982">
        <v>167</v>
      </c>
    </row>
    <row r="983" spans="1:7" x14ac:dyDescent="0.3">
      <c r="A983" s="1" t="s">
        <v>69</v>
      </c>
      <c r="B983">
        <v>14394</v>
      </c>
      <c r="C983">
        <v>1013</v>
      </c>
      <c r="D983">
        <v>14638</v>
      </c>
      <c r="E983">
        <v>15281</v>
      </c>
      <c r="F983">
        <v>14720</v>
      </c>
      <c r="G983">
        <v>12936</v>
      </c>
    </row>
    <row r="984" spans="1:7" x14ac:dyDescent="0.3">
      <c r="A984" s="1" t="s">
        <v>70</v>
      </c>
      <c r="B984">
        <v>784</v>
      </c>
      <c r="C984">
        <v>97</v>
      </c>
      <c r="D984">
        <v>797</v>
      </c>
      <c r="E984">
        <v>802</v>
      </c>
      <c r="F984">
        <v>885</v>
      </c>
      <c r="G984">
        <v>651</v>
      </c>
    </row>
    <row r="985" spans="1:7" x14ac:dyDescent="0.3">
      <c r="A985" s="1" t="s">
        <v>71</v>
      </c>
      <c r="B985">
        <v>83</v>
      </c>
      <c r="C985">
        <v>5</v>
      </c>
      <c r="D985">
        <v>79</v>
      </c>
      <c r="E985">
        <v>79</v>
      </c>
      <c r="F985">
        <v>87</v>
      </c>
      <c r="G985">
        <v>89</v>
      </c>
    </row>
    <row r="986" spans="1:7" x14ac:dyDescent="0.3">
      <c r="A986" s="1" t="s">
        <v>72</v>
      </c>
      <c r="B986">
        <v>9</v>
      </c>
      <c r="C986">
        <v>1</v>
      </c>
      <c r="D986">
        <v>8</v>
      </c>
      <c r="E986">
        <v>9</v>
      </c>
      <c r="F986">
        <v>11</v>
      </c>
      <c r="G986">
        <v>9</v>
      </c>
    </row>
    <row r="987" spans="1:7" x14ac:dyDescent="0.3">
      <c r="A987" s="1" t="s">
        <v>73</v>
      </c>
      <c r="B987">
        <v>156</v>
      </c>
      <c r="C987">
        <v>6</v>
      </c>
      <c r="D987">
        <v>149</v>
      </c>
      <c r="E987">
        <v>152</v>
      </c>
      <c r="F987">
        <v>164</v>
      </c>
      <c r="G987">
        <v>157</v>
      </c>
    </row>
    <row r="988" spans="1:7" x14ac:dyDescent="0.3">
      <c r="A988" s="1" t="s">
        <v>74</v>
      </c>
      <c r="B988">
        <v>8858</v>
      </c>
      <c r="C988">
        <v>706</v>
      </c>
      <c r="D988">
        <v>8011</v>
      </c>
      <c r="E988">
        <v>8624</v>
      </c>
      <c r="F988">
        <v>9665</v>
      </c>
      <c r="G988">
        <v>9131</v>
      </c>
    </row>
    <row r="989" spans="1:7" x14ac:dyDescent="0.3">
      <c r="A989" s="1" t="s">
        <v>75</v>
      </c>
      <c r="B989">
        <v>812</v>
      </c>
      <c r="C989">
        <v>215</v>
      </c>
      <c r="D989">
        <v>636</v>
      </c>
      <c r="E989">
        <v>855</v>
      </c>
      <c r="F989">
        <v>1099</v>
      </c>
      <c r="G989">
        <v>657</v>
      </c>
    </row>
    <row r="990" spans="1:7" x14ac:dyDescent="0.3">
      <c r="A990" s="1" t="s">
        <v>76</v>
      </c>
      <c r="B990">
        <v>987</v>
      </c>
      <c r="C990">
        <v>57</v>
      </c>
      <c r="D990">
        <v>951</v>
      </c>
      <c r="E990">
        <v>940</v>
      </c>
      <c r="F990">
        <v>1065</v>
      </c>
      <c r="G990">
        <v>993</v>
      </c>
    </row>
    <row r="991" spans="1:7" x14ac:dyDescent="0.3">
      <c r="A991" s="1" t="s">
        <v>77</v>
      </c>
      <c r="B991">
        <v>9</v>
      </c>
      <c r="C991">
        <v>1</v>
      </c>
      <c r="D991">
        <v>8</v>
      </c>
      <c r="E991">
        <v>10</v>
      </c>
      <c r="F991">
        <v>9</v>
      </c>
      <c r="G991">
        <v>9</v>
      </c>
    </row>
    <row r="992" spans="1:7" x14ac:dyDescent="0.3">
      <c r="A992" s="1" t="s">
        <v>78</v>
      </c>
      <c r="B992">
        <v>137</v>
      </c>
      <c r="C992">
        <v>5</v>
      </c>
      <c r="D992">
        <v>134</v>
      </c>
      <c r="E992">
        <v>135</v>
      </c>
      <c r="F992">
        <v>145</v>
      </c>
      <c r="G992">
        <v>136</v>
      </c>
    </row>
    <row r="993" spans="1:7" x14ac:dyDescent="0.3">
      <c r="A993" s="1" t="s">
        <v>79</v>
      </c>
      <c r="B993">
        <v>138</v>
      </c>
      <c r="C993">
        <v>6</v>
      </c>
      <c r="D993">
        <v>130</v>
      </c>
      <c r="E993">
        <v>135</v>
      </c>
      <c r="F993">
        <v>144</v>
      </c>
      <c r="G993">
        <v>142</v>
      </c>
    </row>
    <row r="994" spans="1:7" x14ac:dyDescent="0.3">
      <c r="A994" s="1" t="s">
        <v>80</v>
      </c>
      <c r="B994">
        <v>159</v>
      </c>
      <c r="C994">
        <v>6</v>
      </c>
      <c r="D994">
        <v>152</v>
      </c>
      <c r="E994">
        <v>157</v>
      </c>
      <c r="F994">
        <v>166</v>
      </c>
      <c r="G994">
        <v>161</v>
      </c>
    </row>
    <row r="995" spans="1:7" x14ac:dyDescent="0.3">
      <c r="A995" s="1" t="s">
        <v>81</v>
      </c>
      <c r="B995">
        <v>10587</v>
      </c>
      <c r="C995">
        <v>1082</v>
      </c>
      <c r="D995">
        <v>10133</v>
      </c>
      <c r="E995">
        <v>9409</v>
      </c>
      <c r="F995">
        <v>10860</v>
      </c>
      <c r="G995">
        <v>11945</v>
      </c>
    </row>
    <row r="996" spans="1:7" x14ac:dyDescent="0.3">
      <c r="A996" s="1" t="s">
        <v>82</v>
      </c>
      <c r="B996">
        <v>804</v>
      </c>
      <c r="C996">
        <v>307</v>
      </c>
      <c r="D996">
        <v>487</v>
      </c>
      <c r="E996">
        <v>594</v>
      </c>
      <c r="F996">
        <v>1045</v>
      </c>
      <c r="G996">
        <v>1088</v>
      </c>
    </row>
    <row r="997" spans="1:7" x14ac:dyDescent="0.3">
      <c r="A997" s="1" t="s">
        <v>83</v>
      </c>
      <c r="B997">
        <v>54</v>
      </c>
      <c r="C997">
        <v>17</v>
      </c>
      <c r="D997">
        <v>34</v>
      </c>
      <c r="E997">
        <v>49</v>
      </c>
      <c r="F997">
        <v>74</v>
      </c>
      <c r="G997">
        <v>58</v>
      </c>
    </row>
    <row r="998" spans="1:7" x14ac:dyDescent="0.3">
      <c r="A998" s="1" t="s">
        <v>84</v>
      </c>
      <c r="B998">
        <v>9</v>
      </c>
      <c r="C998">
        <v>0</v>
      </c>
      <c r="D998">
        <v>9</v>
      </c>
      <c r="E998">
        <v>9</v>
      </c>
      <c r="F998">
        <v>10</v>
      </c>
      <c r="G998">
        <v>9</v>
      </c>
    </row>
    <row r="999" spans="1:7" x14ac:dyDescent="0.3">
      <c r="A999" s="1" t="s">
        <v>85</v>
      </c>
      <c r="B999">
        <v>162</v>
      </c>
      <c r="C999">
        <v>7</v>
      </c>
      <c r="D999">
        <v>152</v>
      </c>
      <c r="E999">
        <v>162</v>
      </c>
      <c r="F999">
        <v>169</v>
      </c>
      <c r="G999">
        <v>164</v>
      </c>
    </row>
    <row r="1000" spans="1:7" x14ac:dyDescent="0.3">
      <c r="A1000" s="1" t="s">
        <v>86</v>
      </c>
      <c r="B1000">
        <v>10155</v>
      </c>
      <c r="C1000">
        <v>787</v>
      </c>
      <c r="D1000">
        <v>9020</v>
      </c>
      <c r="E1000">
        <v>10242</v>
      </c>
      <c r="F1000">
        <v>10754</v>
      </c>
      <c r="G1000">
        <v>10604</v>
      </c>
    </row>
    <row r="1001" spans="1:7" x14ac:dyDescent="0.3">
      <c r="A1001" s="1" t="s">
        <v>87</v>
      </c>
      <c r="B1001">
        <v>1042</v>
      </c>
      <c r="C1001">
        <v>202</v>
      </c>
      <c r="D1001">
        <v>805</v>
      </c>
      <c r="E1001">
        <v>1059</v>
      </c>
      <c r="F1001">
        <v>1296</v>
      </c>
      <c r="G1001">
        <v>1009</v>
      </c>
    </row>
    <row r="1002" spans="1:7" x14ac:dyDescent="0.3">
      <c r="A1002" s="1" t="s">
        <v>88</v>
      </c>
      <c r="B1002">
        <v>570</v>
      </c>
      <c r="C1002">
        <v>68</v>
      </c>
      <c r="D1002">
        <v>515</v>
      </c>
      <c r="E1002">
        <v>585</v>
      </c>
      <c r="F1002">
        <v>660</v>
      </c>
      <c r="G1002">
        <v>521</v>
      </c>
    </row>
    <row r="1003" spans="1:7" x14ac:dyDescent="0.3">
      <c r="A1003" s="1" t="s">
        <v>89</v>
      </c>
      <c r="B1003">
        <v>8</v>
      </c>
      <c r="C1003">
        <v>1</v>
      </c>
      <c r="D1003">
        <v>8</v>
      </c>
      <c r="E1003">
        <v>10</v>
      </c>
      <c r="F1003">
        <v>8</v>
      </c>
      <c r="G1003">
        <v>7</v>
      </c>
    </row>
    <row r="1004" spans="1:7" x14ac:dyDescent="0.3">
      <c r="A1004" s="1" t="s">
        <v>90</v>
      </c>
      <c r="B1004">
        <v>138</v>
      </c>
      <c r="C1004">
        <v>7</v>
      </c>
      <c r="D1004">
        <v>130</v>
      </c>
      <c r="E1004">
        <v>136</v>
      </c>
      <c r="F1004">
        <v>146</v>
      </c>
      <c r="G1004">
        <v>139</v>
      </c>
    </row>
    <row r="1005" spans="1:7" x14ac:dyDescent="0.3">
      <c r="A1005" s="1" t="s">
        <v>91</v>
      </c>
      <c r="B1005">
        <v>136</v>
      </c>
      <c r="C1005">
        <v>6</v>
      </c>
      <c r="D1005">
        <v>128</v>
      </c>
      <c r="E1005">
        <v>136</v>
      </c>
      <c r="F1005">
        <v>144</v>
      </c>
      <c r="G1005">
        <v>136</v>
      </c>
    </row>
    <row r="1006" spans="1:7" x14ac:dyDescent="0.3">
      <c r="A1006" s="1" t="s">
        <v>92</v>
      </c>
      <c r="B1006">
        <v>131</v>
      </c>
      <c r="C1006">
        <v>3</v>
      </c>
      <c r="D1006">
        <v>127</v>
      </c>
      <c r="E1006">
        <v>131</v>
      </c>
      <c r="F1006">
        <v>135</v>
      </c>
      <c r="G1006">
        <v>132</v>
      </c>
    </row>
    <row r="1007" spans="1:7" x14ac:dyDescent="0.3">
      <c r="A1007" s="1" t="s">
        <v>93</v>
      </c>
      <c r="B1007">
        <v>140</v>
      </c>
      <c r="C1007">
        <v>5</v>
      </c>
      <c r="D1007">
        <v>135</v>
      </c>
      <c r="E1007">
        <v>139</v>
      </c>
      <c r="F1007">
        <v>147</v>
      </c>
      <c r="G1007">
        <v>138</v>
      </c>
    </row>
    <row r="1008" spans="1:7" x14ac:dyDescent="0.3">
      <c r="A1008" s="1" t="s">
        <v>94</v>
      </c>
      <c r="B1008">
        <v>39</v>
      </c>
      <c r="C1008">
        <v>6</v>
      </c>
      <c r="D1008">
        <v>33</v>
      </c>
      <c r="E1008">
        <v>42</v>
      </c>
      <c r="F1008">
        <v>46</v>
      </c>
      <c r="G1008">
        <v>36</v>
      </c>
    </row>
    <row r="1009" spans="1:7" x14ac:dyDescent="0.3">
      <c r="A1009" s="1" t="s">
        <v>95</v>
      </c>
      <c r="B1009">
        <v>130</v>
      </c>
      <c r="C1009">
        <v>5</v>
      </c>
      <c r="D1009">
        <v>124</v>
      </c>
      <c r="E1009">
        <v>128</v>
      </c>
      <c r="F1009">
        <v>136</v>
      </c>
      <c r="G1009">
        <v>132</v>
      </c>
    </row>
    <row r="1010" spans="1:7" x14ac:dyDescent="0.3">
      <c r="A1010" s="1" t="s">
        <v>96</v>
      </c>
      <c r="B1010">
        <v>135</v>
      </c>
      <c r="C1010">
        <v>3</v>
      </c>
      <c r="D1010">
        <v>130</v>
      </c>
      <c r="E1010">
        <v>134</v>
      </c>
      <c r="F1010">
        <v>139</v>
      </c>
      <c r="G1010">
        <v>135</v>
      </c>
    </row>
    <row r="1011" spans="1:7" x14ac:dyDescent="0.3">
      <c r="A1011" s="1" t="s">
        <v>97</v>
      </c>
      <c r="B1011">
        <v>135</v>
      </c>
      <c r="C1011">
        <v>6</v>
      </c>
      <c r="D1011">
        <v>129</v>
      </c>
      <c r="E1011">
        <v>131</v>
      </c>
      <c r="F1011">
        <v>143</v>
      </c>
      <c r="G1011">
        <v>137</v>
      </c>
    </row>
    <row r="1012" spans="1:7" x14ac:dyDescent="0.3">
      <c r="A1012" s="1" t="s">
        <v>98</v>
      </c>
      <c r="B1012">
        <v>134</v>
      </c>
      <c r="C1012">
        <v>4</v>
      </c>
      <c r="D1012">
        <v>129</v>
      </c>
      <c r="E1012">
        <v>134</v>
      </c>
      <c r="F1012">
        <v>140</v>
      </c>
      <c r="G1012">
        <v>135</v>
      </c>
    </row>
    <row r="1013" spans="1:7" x14ac:dyDescent="0.3">
      <c r="A1013" s="1" t="s">
        <v>99</v>
      </c>
      <c r="B1013">
        <v>138</v>
      </c>
      <c r="C1013">
        <v>6</v>
      </c>
      <c r="D1013">
        <v>130</v>
      </c>
      <c r="E1013">
        <v>138</v>
      </c>
      <c r="F1013">
        <v>145</v>
      </c>
      <c r="G1013">
        <v>140</v>
      </c>
    </row>
    <row r="1014" spans="1:7" x14ac:dyDescent="0.3">
      <c r="A1014" s="1" t="s">
        <v>100</v>
      </c>
      <c r="B1014">
        <v>130</v>
      </c>
      <c r="C1014">
        <v>4</v>
      </c>
      <c r="D1014">
        <v>127</v>
      </c>
      <c r="E1014">
        <v>127</v>
      </c>
      <c r="F1014">
        <v>135</v>
      </c>
      <c r="G1014">
        <v>132</v>
      </c>
    </row>
    <row r="1015" spans="1:7" x14ac:dyDescent="0.3">
      <c r="A1015" s="1" t="s">
        <v>101</v>
      </c>
      <c r="B1015">
        <v>138</v>
      </c>
      <c r="C1015">
        <v>4</v>
      </c>
      <c r="D1015">
        <v>133</v>
      </c>
      <c r="E1015">
        <v>137</v>
      </c>
      <c r="F1015">
        <v>143</v>
      </c>
      <c r="G1015">
        <v>139</v>
      </c>
    </row>
    <row r="1016" spans="1:7" x14ac:dyDescent="0.3">
      <c r="A1016" s="1" t="s">
        <v>102</v>
      </c>
      <c r="B1016">
        <v>140</v>
      </c>
      <c r="C1016">
        <v>7</v>
      </c>
      <c r="D1016">
        <v>132</v>
      </c>
      <c r="E1016">
        <v>138</v>
      </c>
      <c r="F1016">
        <v>150</v>
      </c>
      <c r="G1016">
        <v>138</v>
      </c>
    </row>
    <row r="1018" spans="1:7" x14ac:dyDescent="0.3">
      <c r="A1018" s="1" t="s">
        <v>184</v>
      </c>
    </row>
    <row r="1019" spans="1:7" x14ac:dyDescent="0.3">
      <c r="A1019" s="1" t="s">
        <v>0</v>
      </c>
      <c r="B1019" s="1" t="s">
        <v>1</v>
      </c>
      <c r="C1019" s="1" t="s">
        <v>2</v>
      </c>
      <c r="D1019" s="1" t="s">
        <v>3</v>
      </c>
      <c r="E1019" s="1" t="s">
        <v>4</v>
      </c>
      <c r="F1019" s="1" t="s">
        <v>5</v>
      </c>
      <c r="G1019" s="1" t="s">
        <v>6</v>
      </c>
    </row>
    <row r="1020" spans="1:7" x14ac:dyDescent="0.3">
      <c r="A1020" s="1" t="s">
        <v>7</v>
      </c>
      <c r="B1020">
        <v>130</v>
      </c>
      <c r="C1020">
        <v>5</v>
      </c>
      <c r="D1020">
        <v>126</v>
      </c>
      <c r="E1020">
        <v>129</v>
      </c>
      <c r="F1020">
        <v>137</v>
      </c>
      <c r="G1020">
        <v>129</v>
      </c>
    </row>
    <row r="1021" spans="1:7" x14ac:dyDescent="0.3">
      <c r="A1021" s="1" t="s">
        <v>8</v>
      </c>
      <c r="B1021">
        <v>132</v>
      </c>
      <c r="C1021">
        <v>4</v>
      </c>
      <c r="D1021">
        <v>127</v>
      </c>
      <c r="E1021">
        <v>132</v>
      </c>
      <c r="F1021">
        <v>137</v>
      </c>
      <c r="G1021">
        <v>132</v>
      </c>
    </row>
    <row r="1022" spans="1:7" x14ac:dyDescent="0.3">
      <c r="A1022" s="1" t="s">
        <v>9</v>
      </c>
      <c r="B1022">
        <v>133</v>
      </c>
      <c r="C1022">
        <v>3</v>
      </c>
      <c r="D1022">
        <v>129</v>
      </c>
      <c r="E1022">
        <v>134</v>
      </c>
      <c r="F1022">
        <v>137</v>
      </c>
      <c r="G1022">
        <v>133</v>
      </c>
    </row>
    <row r="1023" spans="1:7" x14ac:dyDescent="0.3">
      <c r="A1023" s="1" t="s">
        <v>10</v>
      </c>
      <c r="B1023">
        <v>129</v>
      </c>
      <c r="C1023">
        <v>3</v>
      </c>
      <c r="D1023">
        <v>124</v>
      </c>
      <c r="E1023">
        <v>130</v>
      </c>
      <c r="F1023">
        <v>133</v>
      </c>
      <c r="G1023">
        <v>128</v>
      </c>
    </row>
    <row r="1024" spans="1:7" x14ac:dyDescent="0.3">
      <c r="A1024" s="1" t="s">
        <v>11</v>
      </c>
      <c r="B1024">
        <v>131</v>
      </c>
      <c r="C1024">
        <v>5</v>
      </c>
      <c r="D1024">
        <v>125</v>
      </c>
      <c r="E1024">
        <v>133</v>
      </c>
      <c r="F1024">
        <v>137</v>
      </c>
      <c r="G1024">
        <v>129</v>
      </c>
    </row>
    <row r="1025" spans="1:7" x14ac:dyDescent="0.3">
      <c r="A1025" s="1" t="s">
        <v>12</v>
      </c>
      <c r="B1025">
        <v>130</v>
      </c>
      <c r="C1025">
        <v>3</v>
      </c>
      <c r="D1025">
        <v>126</v>
      </c>
      <c r="E1025">
        <v>130</v>
      </c>
      <c r="F1025">
        <v>134</v>
      </c>
      <c r="G1025">
        <v>130</v>
      </c>
    </row>
    <row r="1026" spans="1:7" x14ac:dyDescent="0.3">
      <c r="A1026" s="1" t="s">
        <v>13</v>
      </c>
      <c r="B1026">
        <v>130</v>
      </c>
      <c r="C1026">
        <v>6</v>
      </c>
      <c r="D1026">
        <v>122</v>
      </c>
      <c r="E1026">
        <v>131</v>
      </c>
      <c r="F1026">
        <v>137</v>
      </c>
      <c r="G1026">
        <v>130</v>
      </c>
    </row>
    <row r="1027" spans="1:7" x14ac:dyDescent="0.3">
      <c r="A1027" s="1" t="s">
        <v>14</v>
      </c>
      <c r="B1027">
        <v>129</v>
      </c>
      <c r="C1027">
        <v>3</v>
      </c>
      <c r="D1027">
        <v>125</v>
      </c>
      <c r="E1027">
        <v>129</v>
      </c>
      <c r="F1027">
        <v>132</v>
      </c>
      <c r="G1027">
        <v>130</v>
      </c>
    </row>
    <row r="1028" spans="1:7" x14ac:dyDescent="0.3">
      <c r="A1028" s="1" t="s">
        <v>15</v>
      </c>
      <c r="B1028">
        <v>134</v>
      </c>
      <c r="C1028">
        <v>6</v>
      </c>
      <c r="D1028">
        <v>126</v>
      </c>
      <c r="E1028">
        <v>138</v>
      </c>
      <c r="F1028">
        <v>139</v>
      </c>
      <c r="G1028">
        <v>132</v>
      </c>
    </row>
    <row r="1029" spans="1:7" x14ac:dyDescent="0.3">
      <c r="A1029" s="1" t="s">
        <v>16</v>
      </c>
      <c r="B1029">
        <v>132</v>
      </c>
      <c r="C1029">
        <v>4</v>
      </c>
      <c r="D1029">
        <v>130</v>
      </c>
      <c r="E1029">
        <v>132</v>
      </c>
      <c r="F1029">
        <v>137</v>
      </c>
      <c r="G1029">
        <v>129</v>
      </c>
    </row>
    <row r="1030" spans="1:7" x14ac:dyDescent="0.3">
      <c r="A1030" s="1" t="s">
        <v>17</v>
      </c>
      <c r="B1030">
        <v>135</v>
      </c>
      <c r="C1030">
        <v>4</v>
      </c>
      <c r="D1030">
        <v>129</v>
      </c>
      <c r="E1030">
        <v>135</v>
      </c>
      <c r="F1030">
        <v>139</v>
      </c>
      <c r="G1030">
        <v>136</v>
      </c>
    </row>
    <row r="1031" spans="1:7" x14ac:dyDescent="0.3">
      <c r="A1031" s="1" t="s">
        <v>18</v>
      </c>
      <c r="B1031">
        <v>136</v>
      </c>
      <c r="C1031">
        <v>6</v>
      </c>
      <c r="D1031">
        <v>127</v>
      </c>
      <c r="E1031">
        <v>139</v>
      </c>
      <c r="F1031">
        <v>142</v>
      </c>
      <c r="G1031">
        <v>137</v>
      </c>
    </row>
    <row r="1032" spans="1:7" x14ac:dyDescent="0.3">
      <c r="A1032" s="1" t="s">
        <v>19</v>
      </c>
      <c r="B1032">
        <v>133</v>
      </c>
      <c r="C1032">
        <v>4</v>
      </c>
      <c r="D1032">
        <v>130</v>
      </c>
      <c r="E1032">
        <v>130</v>
      </c>
      <c r="F1032">
        <v>138</v>
      </c>
      <c r="G1032">
        <v>132</v>
      </c>
    </row>
    <row r="1033" spans="1:7" x14ac:dyDescent="0.3">
      <c r="A1033" s="1" t="s">
        <v>20</v>
      </c>
      <c r="B1033">
        <v>160</v>
      </c>
      <c r="C1033">
        <v>4</v>
      </c>
      <c r="D1033">
        <v>154</v>
      </c>
      <c r="E1033">
        <v>161</v>
      </c>
      <c r="F1033">
        <v>163</v>
      </c>
      <c r="G1033">
        <v>160</v>
      </c>
    </row>
    <row r="1034" spans="1:7" x14ac:dyDescent="0.3">
      <c r="A1034" s="1" t="s">
        <v>21</v>
      </c>
      <c r="B1034">
        <v>8873</v>
      </c>
      <c r="C1034">
        <v>884</v>
      </c>
      <c r="D1034">
        <v>7951</v>
      </c>
      <c r="E1034">
        <v>8355</v>
      </c>
      <c r="F1034">
        <v>9903</v>
      </c>
      <c r="G1034">
        <v>9282</v>
      </c>
    </row>
    <row r="1035" spans="1:7" x14ac:dyDescent="0.3">
      <c r="A1035" s="1" t="s">
        <v>22</v>
      </c>
      <c r="B1035">
        <v>821</v>
      </c>
      <c r="C1035">
        <v>125</v>
      </c>
      <c r="D1035">
        <v>933</v>
      </c>
      <c r="E1035">
        <v>736</v>
      </c>
      <c r="F1035">
        <v>692</v>
      </c>
      <c r="G1035">
        <v>922</v>
      </c>
    </row>
    <row r="1036" spans="1:7" x14ac:dyDescent="0.3">
      <c r="A1036" s="1" t="s">
        <v>23</v>
      </c>
      <c r="B1036">
        <v>198</v>
      </c>
      <c r="C1036">
        <v>39</v>
      </c>
      <c r="D1036">
        <v>217</v>
      </c>
      <c r="E1036">
        <v>174</v>
      </c>
      <c r="F1036">
        <v>158</v>
      </c>
      <c r="G1036">
        <v>243</v>
      </c>
    </row>
    <row r="1037" spans="1:7" x14ac:dyDescent="0.3">
      <c r="A1037" s="1" t="s">
        <v>24</v>
      </c>
      <c r="B1037">
        <v>9</v>
      </c>
      <c r="C1037">
        <v>1</v>
      </c>
      <c r="D1037">
        <v>9</v>
      </c>
      <c r="E1037">
        <v>9</v>
      </c>
      <c r="F1037">
        <v>11</v>
      </c>
      <c r="G1037">
        <v>9</v>
      </c>
    </row>
    <row r="1038" spans="1:7" x14ac:dyDescent="0.3">
      <c r="A1038" s="1" t="s">
        <v>25</v>
      </c>
      <c r="B1038">
        <v>154</v>
      </c>
      <c r="C1038">
        <v>4</v>
      </c>
      <c r="D1038">
        <v>150</v>
      </c>
      <c r="E1038">
        <v>156</v>
      </c>
      <c r="F1038">
        <v>159</v>
      </c>
      <c r="G1038">
        <v>153</v>
      </c>
    </row>
    <row r="1039" spans="1:7" x14ac:dyDescent="0.3">
      <c r="A1039" s="1" t="s">
        <v>26</v>
      </c>
      <c r="B1039">
        <v>9859</v>
      </c>
      <c r="C1039">
        <v>741</v>
      </c>
      <c r="D1039">
        <v>8877</v>
      </c>
      <c r="E1039">
        <v>10098</v>
      </c>
      <c r="F1039">
        <v>10649</v>
      </c>
      <c r="G1039">
        <v>9811</v>
      </c>
    </row>
    <row r="1040" spans="1:7" x14ac:dyDescent="0.3">
      <c r="A1040" s="1" t="s">
        <v>27</v>
      </c>
      <c r="B1040">
        <v>935</v>
      </c>
      <c r="C1040">
        <v>224</v>
      </c>
      <c r="D1040">
        <v>665</v>
      </c>
      <c r="E1040">
        <v>876</v>
      </c>
      <c r="F1040">
        <v>1200</v>
      </c>
      <c r="G1040">
        <v>1000</v>
      </c>
    </row>
    <row r="1041" spans="1:7" x14ac:dyDescent="0.3">
      <c r="A1041" s="1" t="s">
        <v>28</v>
      </c>
      <c r="B1041">
        <v>356</v>
      </c>
      <c r="C1041">
        <v>98</v>
      </c>
      <c r="D1041">
        <v>442</v>
      </c>
      <c r="E1041">
        <v>400</v>
      </c>
      <c r="F1041">
        <v>218</v>
      </c>
      <c r="G1041">
        <v>366</v>
      </c>
    </row>
    <row r="1042" spans="1:7" x14ac:dyDescent="0.3">
      <c r="A1042" s="1" t="s">
        <v>29</v>
      </c>
      <c r="B1042">
        <v>9</v>
      </c>
      <c r="C1042">
        <v>1</v>
      </c>
      <c r="D1042">
        <v>8</v>
      </c>
      <c r="E1042">
        <v>10</v>
      </c>
      <c r="F1042">
        <v>10</v>
      </c>
      <c r="G1042">
        <v>9</v>
      </c>
    </row>
    <row r="1043" spans="1:7" x14ac:dyDescent="0.3">
      <c r="A1043" s="1" t="s">
        <v>30</v>
      </c>
      <c r="B1043">
        <v>133</v>
      </c>
      <c r="C1043">
        <v>6</v>
      </c>
      <c r="D1043">
        <v>126</v>
      </c>
      <c r="E1043">
        <v>134</v>
      </c>
      <c r="F1043">
        <v>140</v>
      </c>
      <c r="G1043">
        <v>133</v>
      </c>
    </row>
    <row r="1044" spans="1:7" x14ac:dyDescent="0.3">
      <c r="A1044" s="1" t="s">
        <v>31</v>
      </c>
      <c r="B1044">
        <v>135</v>
      </c>
      <c r="C1044">
        <v>5</v>
      </c>
      <c r="D1044">
        <v>130</v>
      </c>
      <c r="E1044">
        <v>132</v>
      </c>
      <c r="F1044">
        <v>141</v>
      </c>
      <c r="G1044">
        <v>136</v>
      </c>
    </row>
    <row r="1045" spans="1:7" x14ac:dyDescent="0.3">
      <c r="A1045" s="1" t="s">
        <v>32</v>
      </c>
      <c r="B1045">
        <v>158</v>
      </c>
      <c r="C1045">
        <v>5</v>
      </c>
      <c r="D1045">
        <v>151</v>
      </c>
      <c r="E1045">
        <v>159</v>
      </c>
      <c r="F1045">
        <v>161</v>
      </c>
      <c r="G1045">
        <v>161</v>
      </c>
    </row>
    <row r="1046" spans="1:7" x14ac:dyDescent="0.3">
      <c r="A1046" s="1" t="s">
        <v>33</v>
      </c>
      <c r="B1046">
        <v>9553</v>
      </c>
      <c r="C1046">
        <v>1404</v>
      </c>
      <c r="D1046">
        <v>9527</v>
      </c>
      <c r="E1046">
        <v>10935</v>
      </c>
      <c r="F1046">
        <v>10117</v>
      </c>
      <c r="G1046">
        <v>7633</v>
      </c>
    </row>
    <row r="1047" spans="1:7" x14ac:dyDescent="0.3">
      <c r="A1047" s="1" t="s">
        <v>34</v>
      </c>
      <c r="B1047">
        <v>1269</v>
      </c>
      <c r="C1047">
        <v>274</v>
      </c>
      <c r="D1047">
        <v>1255</v>
      </c>
      <c r="E1047">
        <v>957</v>
      </c>
      <c r="F1047">
        <v>1240</v>
      </c>
      <c r="G1047">
        <v>1625</v>
      </c>
    </row>
    <row r="1048" spans="1:7" x14ac:dyDescent="0.3">
      <c r="A1048" s="1" t="s">
        <v>35</v>
      </c>
      <c r="B1048">
        <v>183</v>
      </c>
      <c r="C1048">
        <v>22</v>
      </c>
      <c r="D1048">
        <v>210</v>
      </c>
      <c r="E1048">
        <v>177</v>
      </c>
      <c r="F1048">
        <v>188</v>
      </c>
      <c r="G1048">
        <v>157</v>
      </c>
    </row>
    <row r="1049" spans="1:7" x14ac:dyDescent="0.3">
      <c r="A1049" s="1" t="s">
        <v>36</v>
      </c>
      <c r="B1049">
        <v>10</v>
      </c>
      <c r="C1049">
        <v>0</v>
      </c>
      <c r="D1049">
        <v>9</v>
      </c>
      <c r="E1049">
        <v>10</v>
      </c>
      <c r="F1049">
        <v>10</v>
      </c>
      <c r="G1049">
        <v>10</v>
      </c>
    </row>
    <row r="1050" spans="1:7" x14ac:dyDescent="0.3">
      <c r="A1050" s="1" t="s">
        <v>37</v>
      </c>
      <c r="B1050">
        <v>152</v>
      </c>
      <c r="C1050">
        <v>4</v>
      </c>
      <c r="D1050">
        <v>148</v>
      </c>
      <c r="E1050">
        <v>152</v>
      </c>
      <c r="F1050">
        <v>158</v>
      </c>
      <c r="G1050">
        <v>150</v>
      </c>
    </row>
    <row r="1051" spans="1:7" x14ac:dyDescent="0.3">
      <c r="A1051" s="1" t="s">
        <v>38</v>
      </c>
      <c r="B1051">
        <v>10015</v>
      </c>
      <c r="C1051">
        <v>563</v>
      </c>
      <c r="D1051">
        <v>9291</v>
      </c>
      <c r="E1051">
        <v>10208</v>
      </c>
      <c r="F1051">
        <v>10633</v>
      </c>
      <c r="G1051">
        <v>9931</v>
      </c>
    </row>
    <row r="1052" spans="1:7" x14ac:dyDescent="0.3">
      <c r="A1052" s="1" t="s">
        <v>39</v>
      </c>
      <c r="B1052">
        <v>1411</v>
      </c>
      <c r="C1052">
        <v>216</v>
      </c>
      <c r="D1052">
        <v>1101</v>
      </c>
      <c r="E1052">
        <v>1598</v>
      </c>
      <c r="F1052">
        <v>1504</v>
      </c>
      <c r="G1052">
        <v>1440</v>
      </c>
    </row>
    <row r="1053" spans="1:7" x14ac:dyDescent="0.3">
      <c r="A1053" s="1" t="s">
        <v>40</v>
      </c>
      <c r="B1053">
        <v>381</v>
      </c>
      <c r="C1053">
        <v>49</v>
      </c>
      <c r="D1053">
        <v>348</v>
      </c>
      <c r="E1053">
        <v>354</v>
      </c>
      <c r="F1053">
        <v>369</v>
      </c>
      <c r="G1053">
        <v>454</v>
      </c>
    </row>
    <row r="1054" spans="1:7" x14ac:dyDescent="0.3">
      <c r="A1054" s="1" t="s">
        <v>41</v>
      </c>
      <c r="B1054">
        <v>11</v>
      </c>
      <c r="C1054">
        <v>4</v>
      </c>
      <c r="D1054">
        <v>9</v>
      </c>
      <c r="E1054">
        <v>16</v>
      </c>
      <c r="F1054">
        <v>13</v>
      </c>
      <c r="G1054">
        <v>8</v>
      </c>
    </row>
    <row r="1055" spans="1:7" x14ac:dyDescent="0.3">
      <c r="A1055" s="1" t="s">
        <v>42</v>
      </c>
      <c r="B1055">
        <v>135</v>
      </c>
      <c r="C1055">
        <v>6</v>
      </c>
      <c r="D1055">
        <v>128</v>
      </c>
      <c r="E1055">
        <v>133</v>
      </c>
      <c r="F1055">
        <v>142</v>
      </c>
      <c r="G1055">
        <v>136</v>
      </c>
    </row>
    <row r="1056" spans="1:7" x14ac:dyDescent="0.3">
      <c r="A1056" s="1" t="s">
        <v>43</v>
      </c>
      <c r="B1056">
        <v>128</v>
      </c>
      <c r="C1056">
        <v>5</v>
      </c>
      <c r="D1056">
        <v>123</v>
      </c>
      <c r="E1056">
        <v>125</v>
      </c>
      <c r="F1056">
        <v>133</v>
      </c>
      <c r="G1056">
        <v>131</v>
      </c>
    </row>
    <row r="1057" spans="1:7" x14ac:dyDescent="0.3">
      <c r="A1057" s="1" t="s">
        <v>44</v>
      </c>
      <c r="B1057">
        <v>160</v>
      </c>
      <c r="C1057">
        <v>8</v>
      </c>
      <c r="D1057">
        <v>151</v>
      </c>
      <c r="E1057">
        <v>158</v>
      </c>
      <c r="F1057">
        <v>169</v>
      </c>
      <c r="G1057">
        <v>162</v>
      </c>
    </row>
    <row r="1058" spans="1:7" x14ac:dyDescent="0.3">
      <c r="A1058" s="1" t="s">
        <v>45</v>
      </c>
      <c r="B1058">
        <v>10587</v>
      </c>
      <c r="C1058">
        <v>1200</v>
      </c>
      <c r="D1058">
        <v>8953</v>
      </c>
      <c r="E1058">
        <v>10638</v>
      </c>
      <c r="F1058">
        <v>11822</v>
      </c>
      <c r="G1058">
        <v>10936</v>
      </c>
    </row>
    <row r="1059" spans="1:7" x14ac:dyDescent="0.3">
      <c r="A1059" s="1" t="s">
        <v>46</v>
      </c>
      <c r="B1059">
        <v>1502</v>
      </c>
      <c r="C1059">
        <v>387</v>
      </c>
      <c r="D1059">
        <v>1426</v>
      </c>
      <c r="E1059">
        <v>1067</v>
      </c>
      <c r="F1059">
        <v>1508</v>
      </c>
      <c r="G1059">
        <v>2005</v>
      </c>
    </row>
    <row r="1060" spans="1:7" x14ac:dyDescent="0.3">
      <c r="A1060" s="1" t="s">
        <v>47</v>
      </c>
      <c r="B1060">
        <v>243</v>
      </c>
      <c r="C1060">
        <v>20</v>
      </c>
      <c r="D1060">
        <v>230</v>
      </c>
      <c r="E1060">
        <v>232</v>
      </c>
      <c r="F1060">
        <v>236</v>
      </c>
      <c r="G1060">
        <v>273</v>
      </c>
    </row>
    <row r="1061" spans="1:7" x14ac:dyDescent="0.3">
      <c r="A1061" s="1" t="s">
        <v>48</v>
      </c>
      <c r="B1061">
        <v>9</v>
      </c>
      <c r="C1061">
        <v>0</v>
      </c>
      <c r="D1061">
        <v>8</v>
      </c>
      <c r="E1061">
        <v>9</v>
      </c>
      <c r="F1061">
        <v>9</v>
      </c>
      <c r="G1061">
        <v>8</v>
      </c>
    </row>
    <row r="1062" spans="1:7" x14ac:dyDescent="0.3">
      <c r="A1062" s="1" t="s">
        <v>49</v>
      </c>
      <c r="B1062">
        <v>152</v>
      </c>
      <c r="C1062">
        <v>9</v>
      </c>
      <c r="D1062">
        <v>139</v>
      </c>
      <c r="E1062">
        <v>152</v>
      </c>
      <c r="F1062">
        <v>162</v>
      </c>
      <c r="G1062">
        <v>153</v>
      </c>
    </row>
    <row r="1063" spans="1:7" x14ac:dyDescent="0.3">
      <c r="A1063" s="1" t="s">
        <v>50</v>
      </c>
      <c r="B1063">
        <v>9282</v>
      </c>
      <c r="C1063">
        <v>934</v>
      </c>
      <c r="D1063">
        <v>8089</v>
      </c>
      <c r="E1063">
        <v>9341</v>
      </c>
      <c r="F1063">
        <v>10372</v>
      </c>
      <c r="G1063">
        <v>9328</v>
      </c>
    </row>
    <row r="1064" spans="1:7" x14ac:dyDescent="0.3">
      <c r="A1064" s="1" t="s">
        <v>51</v>
      </c>
      <c r="B1064">
        <v>620</v>
      </c>
      <c r="C1064">
        <v>134</v>
      </c>
      <c r="D1064">
        <v>435</v>
      </c>
      <c r="E1064">
        <v>651</v>
      </c>
      <c r="F1064">
        <v>755</v>
      </c>
      <c r="G1064">
        <v>637</v>
      </c>
    </row>
    <row r="1065" spans="1:7" x14ac:dyDescent="0.3">
      <c r="A1065" s="1" t="s">
        <v>52</v>
      </c>
      <c r="B1065">
        <v>197</v>
      </c>
      <c r="C1065">
        <v>38</v>
      </c>
      <c r="D1065">
        <v>146</v>
      </c>
      <c r="E1065">
        <v>188</v>
      </c>
      <c r="F1065">
        <v>231</v>
      </c>
      <c r="G1065">
        <v>221</v>
      </c>
    </row>
    <row r="1066" spans="1:7" x14ac:dyDescent="0.3">
      <c r="A1066" s="1" t="s">
        <v>53</v>
      </c>
      <c r="B1066">
        <v>16</v>
      </c>
      <c r="C1066">
        <v>5</v>
      </c>
      <c r="D1066">
        <v>12</v>
      </c>
      <c r="E1066">
        <v>23</v>
      </c>
      <c r="F1066">
        <v>17</v>
      </c>
      <c r="G1066">
        <v>12</v>
      </c>
    </row>
    <row r="1067" spans="1:7" x14ac:dyDescent="0.3">
      <c r="A1067" s="1" t="s">
        <v>54</v>
      </c>
      <c r="B1067">
        <v>132</v>
      </c>
      <c r="C1067">
        <v>7</v>
      </c>
      <c r="D1067">
        <v>123</v>
      </c>
      <c r="E1067">
        <v>133</v>
      </c>
      <c r="F1067">
        <v>141</v>
      </c>
      <c r="G1067">
        <v>132</v>
      </c>
    </row>
    <row r="1068" spans="1:7" x14ac:dyDescent="0.3">
      <c r="A1068" s="1" t="s">
        <v>55</v>
      </c>
      <c r="B1068">
        <v>134</v>
      </c>
      <c r="C1068">
        <v>5</v>
      </c>
      <c r="D1068">
        <v>130</v>
      </c>
      <c r="E1068">
        <v>131</v>
      </c>
      <c r="F1068">
        <v>140</v>
      </c>
      <c r="G1068">
        <v>134</v>
      </c>
    </row>
    <row r="1069" spans="1:7" x14ac:dyDescent="0.3">
      <c r="A1069" s="1" t="s">
        <v>56</v>
      </c>
      <c r="B1069">
        <v>156</v>
      </c>
      <c r="C1069">
        <v>4</v>
      </c>
      <c r="D1069">
        <v>149</v>
      </c>
      <c r="E1069">
        <v>156</v>
      </c>
      <c r="F1069">
        <v>159</v>
      </c>
      <c r="G1069">
        <v>158</v>
      </c>
    </row>
    <row r="1070" spans="1:7" x14ac:dyDescent="0.3">
      <c r="A1070" s="1" t="s">
        <v>57</v>
      </c>
      <c r="B1070">
        <v>8353</v>
      </c>
      <c r="C1070">
        <v>1238</v>
      </c>
      <c r="D1070">
        <v>7318</v>
      </c>
      <c r="E1070">
        <v>9470</v>
      </c>
      <c r="F1070">
        <v>9379</v>
      </c>
      <c r="G1070">
        <v>7244</v>
      </c>
    </row>
    <row r="1071" spans="1:7" x14ac:dyDescent="0.3">
      <c r="A1071" s="1" t="s">
        <v>58</v>
      </c>
      <c r="B1071">
        <v>911</v>
      </c>
      <c r="C1071">
        <v>153</v>
      </c>
      <c r="D1071">
        <v>795</v>
      </c>
      <c r="E1071">
        <v>920</v>
      </c>
      <c r="F1071">
        <v>1125</v>
      </c>
      <c r="G1071">
        <v>805</v>
      </c>
    </row>
    <row r="1072" spans="1:7" x14ac:dyDescent="0.3">
      <c r="A1072" s="1" t="s">
        <v>59</v>
      </c>
      <c r="B1072">
        <v>222</v>
      </c>
      <c r="C1072">
        <v>16</v>
      </c>
      <c r="D1072">
        <v>218</v>
      </c>
      <c r="E1072">
        <v>229</v>
      </c>
      <c r="F1072">
        <v>202</v>
      </c>
      <c r="G1072">
        <v>239</v>
      </c>
    </row>
    <row r="1073" spans="1:7" x14ac:dyDescent="0.3">
      <c r="A1073" s="1" t="s">
        <v>60</v>
      </c>
      <c r="B1073">
        <v>9</v>
      </c>
      <c r="C1073">
        <v>0</v>
      </c>
      <c r="D1073">
        <v>9</v>
      </c>
      <c r="E1073">
        <v>9</v>
      </c>
      <c r="F1073">
        <v>10</v>
      </c>
      <c r="G1073">
        <v>10</v>
      </c>
    </row>
    <row r="1074" spans="1:7" x14ac:dyDescent="0.3">
      <c r="A1074" s="1" t="s">
        <v>61</v>
      </c>
      <c r="B1074">
        <v>152</v>
      </c>
      <c r="C1074">
        <v>8</v>
      </c>
      <c r="D1074">
        <v>144</v>
      </c>
      <c r="E1074">
        <v>148</v>
      </c>
      <c r="F1074">
        <v>161</v>
      </c>
      <c r="G1074">
        <v>157</v>
      </c>
    </row>
    <row r="1075" spans="1:7" x14ac:dyDescent="0.3">
      <c r="A1075" s="1" t="s">
        <v>62</v>
      </c>
      <c r="B1075">
        <v>10771</v>
      </c>
      <c r="C1075">
        <v>432</v>
      </c>
      <c r="D1075">
        <v>10177</v>
      </c>
      <c r="E1075">
        <v>10755</v>
      </c>
      <c r="F1075">
        <v>11178</v>
      </c>
      <c r="G1075">
        <v>10973</v>
      </c>
    </row>
    <row r="1076" spans="1:7" x14ac:dyDescent="0.3">
      <c r="A1076" s="1" t="s">
        <v>63</v>
      </c>
      <c r="B1076">
        <v>670</v>
      </c>
      <c r="C1076">
        <v>97</v>
      </c>
      <c r="D1076">
        <v>536</v>
      </c>
      <c r="E1076">
        <v>666</v>
      </c>
      <c r="F1076">
        <v>755</v>
      </c>
      <c r="G1076">
        <v>724</v>
      </c>
    </row>
    <row r="1077" spans="1:7" x14ac:dyDescent="0.3">
      <c r="A1077" s="1" t="s">
        <v>64</v>
      </c>
      <c r="B1077">
        <v>295</v>
      </c>
      <c r="C1077">
        <v>40</v>
      </c>
      <c r="D1077">
        <v>266</v>
      </c>
      <c r="E1077">
        <v>257</v>
      </c>
      <c r="F1077">
        <v>322</v>
      </c>
      <c r="G1077">
        <v>337</v>
      </c>
    </row>
    <row r="1078" spans="1:7" x14ac:dyDescent="0.3">
      <c r="A1078" s="1" t="s">
        <v>65</v>
      </c>
      <c r="B1078">
        <v>10</v>
      </c>
      <c r="C1078">
        <v>1</v>
      </c>
      <c r="D1078">
        <v>11</v>
      </c>
      <c r="E1078">
        <v>10</v>
      </c>
      <c r="F1078">
        <v>11</v>
      </c>
      <c r="G1078">
        <v>9</v>
      </c>
    </row>
    <row r="1079" spans="1:7" x14ac:dyDescent="0.3">
      <c r="A1079" s="1" t="s">
        <v>66</v>
      </c>
      <c r="B1079">
        <v>130</v>
      </c>
      <c r="C1079">
        <v>4</v>
      </c>
      <c r="D1079">
        <v>124</v>
      </c>
      <c r="E1079">
        <v>131</v>
      </c>
      <c r="F1079">
        <v>133</v>
      </c>
      <c r="G1079">
        <v>131</v>
      </c>
    </row>
    <row r="1080" spans="1:7" x14ac:dyDescent="0.3">
      <c r="A1080" s="1" t="s">
        <v>67</v>
      </c>
      <c r="B1080">
        <v>131</v>
      </c>
      <c r="C1080">
        <v>4</v>
      </c>
      <c r="D1080">
        <v>126</v>
      </c>
      <c r="E1080">
        <v>130</v>
      </c>
      <c r="F1080">
        <v>136</v>
      </c>
      <c r="G1080">
        <v>133</v>
      </c>
    </row>
    <row r="1081" spans="1:7" x14ac:dyDescent="0.3">
      <c r="A1081" s="1" t="s">
        <v>68</v>
      </c>
      <c r="B1081">
        <v>156</v>
      </c>
      <c r="C1081">
        <v>6</v>
      </c>
      <c r="D1081">
        <v>154</v>
      </c>
      <c r="E1081">
        <v>152</v>
      </c>
      <c r="F1081">
        <v>165</v>
      </c>
      <c r="G1081">
        <v>153</v>
      </c>
    </row>
    <row r="1082" spans="1:7" x14ac:dyDescent="0.3">
      <c r="A1082" s="1" t="s">
        <v>69</v>
      </c>
      <c r="B1082">
        <v>12179</v>
      </c>
      <c r="C1082">
        <v>744</v>
      </c>
      <c r="D1082">
        <v>12348</v>
      </c>
      <c r="E1082">
        <v>12841</v>
      </c>
      <c r="F1082">
        <v>12413</v>
      </c>
      <c r="G1082">
        <v>11112</v>
      </c>
    </row>
    <row r="1083" spans="1:7" x14ac:dyDescent="0.3">
      <c r="A1083" s="1" t="s">
        <v>70</v>
      </c>
      <c r="B1083">
        <v>1148</v>
      </c>
      <c r="C1083">
        <v>152</v>
      </c>
      <c r="D1083">
        <v>1366</v>
      </c>
      <c r="E1083">
        <v>1023</v>
      </c>
      <c r="F1083">
        <v>1075</v>
      </c>
      <c r="G1083">
        <v>1128</v>
      </c>
    </row>
    <row r="1084" spans="1:7" x14ac:dyDescent="0.3">
      <c r="A1084" s="1" t="s">
        <v>71</v>
      </c>
      <c r="B1084">
        <v>199</v>
      </c>
      <c r="C1084">
        <v>17</v>
      </c>
      <c r="D1084">
        <v>201</v>
      </c>
      <c r="E1084">
        <v>191</v>
      </c>
      <c r="F1084">
        <v>183</v>
      </c>
      <c r="G1084">
        <v>222</v>
      </c>
    </row>
    <row r="1085" spans="1:7" x14ac:dyDescent="0.3">
      <c r="A1085" s="1" t="s">
        <v>72</v>
      </c>
      <c r="B1085">
        <v>9</v>
      </c>
      <c r="C1085">
        <v>1</v>
      </c>
      <c r="D1085">
        <v>8</v>
      </c>
      <c r="E1085">
        <v>9</v>
      </c>
      <c r="F1085">
        <v>10</v>
      </c>
      <c r="G1085">
        <v>8</v>
      </c>
    </row>
    <row r="1086" spans="1:7" x14ac:dyDescent="0.3">
      <c r="A1086" s="1" t="s">
        <v>73</v>
      </c>
      <c r="B1086">
        <v>151</v>
      </c>
      <c r="C1086">
        <v>7</v>
      </c>
      <c r="D1086">
        <v>145</v>
      </c>
      <c r="E1086">
        <v>147</v>
      </c>
      <c r="F1086">
        <v>159</v>
      </c>
      <c r="G1086">
        <v>155</v>
      </c>
    </row>
    <row r="1087" spans="1:7" x14ac:dyDescent="0.3">
      <c r="A1087" s="1" t="s">
        <v>74</v>
      </c>
      <c r="B1087">
        <v>10400</v>
      </c>
      <c r="C1087">
        <v>901</v>
      </c>
      <c r="D1087">
        <v>9339</v>
      </c>
      <c r="E1087">
        <v>10668</v>
      </c>
      <c r="F1087">
        <v>11477</v>
      </c>
      <c r="G1087">
        <v>10117</v>
      </c>
    </row>
    <row r="1088" spans="1:7" x14ac:dyDescent="0.3">
      <c r="A1088" s="1" t="s">
        <v>75</v>
      </c>
      <c r="B1088">
        <v>1156</v>
      </c>
      <c r="C1088">
        <v>195</v>
      </c>
      <c r="D1088">
        <v>993</v>
      </c>
      <c r="E1088">
        <v>1178</v>
      </c>
      <c r="F1088">
        <v>1423</v>
      </c>
      <c r="G1088">
        <v>1029</v>
      </c>
    </row>
    <row r="1089" spans="1:7" x14ac:dyDescent="0.3">
      <c r="A1089" s="1" t="s">
        <v>76</v>
      </c>
      <c r="B1089">
        <v>1035</v>
      </c>
      <c r="C1089">
        <v>35</v>
      </c>
      <c r="D1089">
        <v>1024</v>
      </c>
      <c r="E1089">
        <v>991</v>
      </c>
      <c r="F1089">
        <v>1055</v>
      </c>
      <c r="G1089">
        <v>1071</v>
      </c>
    </row>
    <row r="1090" spans="1:7" x14ac:dyDescent="0.3">
      <c r="A1090" s="1" t="s">
        <v>77</v>
      </c>
      <c r="B1090">
        <v>9</v>
      </c>
      <c r="C1090">
        <v>1</v>
      </c>
      <c r="D1090">
        <v>9</v>
      </c>
      <c r="E1090">
        <v>9</v>
      </c>
      <c r="F1090">
        <v>9</v>
      </c>
      <c r="G1090">
        <v>11</v>
      </c>
    </row>
    <row r="1091" spans="1:7" x14ac:dyDescent="0.3">
      <c r="A1091" s="1" t="s">
        <v>78</v>
      </c>
      <c r="B1091">
        <v>132</v>
      </c>
      <c r="C1091">
        <v>5</v>
      </c>
      <c r="D1091">
        <v>125</v>
      </c>
      <c r="E1091">
        <v>130</v>
      </c>
      <c r="F1091">
        <v>138</v>
      </c>
      <c r="G1091">
        <v>134</v>
      </c>
    </row>
    <row r="1092" spans="1:7" x14ac:dyDescent="0.3">
      <c r="A1092" s="1" t="s">
        <v>79</v>
      </c>
      <c r="B1092">
        <v>133</v>
      </c>
      <c r="C1092">
        <v>6</v>
      </c>
      <c r="D1092">
        <v>125</v>
      </c>
      <c r="E1092">
        <v>131</v>
      </c>
      <c r="F1092">
        <v>140</v>
      </c>
      <c r="G1092">
        <v>137</v>
      </c>
    </row>
    <row r="1093" spans="1:7" x14ac:dyDescent="0.3">
      <c r="A1093" s="1" t="s">
        <v>80</v>
      </c>
      <c r="B1093">
        <v>153</v>
      </c>
      <c r="C1093">
        <v>6</v>
      </c>
      <c r="D1093">
        <v>147</v>
      </c>
      <c r="E1093">
        <v>150</v>
      </c>
      <c r="F1093">
        <v>161</v>
      </c>
      <c r="G1093">
        <v>154</v>
      </c>
    </row>
    <row r="1094" spans="1:7" x14ac:dyDescent="0.3">
      <c r="A1094" s="1" t="s">
        <v>81</v>
      </c>
      <c r="B1094">
        <v>8862</v>
      </c>
      <c r="C1094">
        <v>1112</v>
      </c>
      <c r="D1094">
        <v>7881</v>
      </c>
      <c r="E1094">
        <v>7922</v>
      </c>
      <c r="F1094">
        <v>9715</v>
      </c>
      <c r="G1094">
        <v>9928</v>
      </c>
    </row>
    <row r="1095" spans="1:7" x14ac:dyDescent="0.3">
      <c r="A1095" s="1" t="s">
        <v>82</v>
      </c>
      <c r="B1095">
        <v>1211</v>
      </c>
      <c r="C1095">
        <v>512</v>
      </c>
      <c r="D1095">
        <v>978</v>
      </c>
      <c r="E1095">
        <v>678</v>
      </c>
      <c r="F1095">
        <v>1316</v>
      </c>
      <c r="G1095">
        <v>1872</v>
      </c>
    </row>
    <row r="1096" spans="1:7" x14ac:dyDescent="0.3">
      <c r="A1096" s="1" t="s">
        <v>83</v>
      </c>
      <c r="B1096">
        <v>87</v>
      </c>
      <c r="C1096">
        <v>10</v>
      </c>
      <c r="D1096">
        <v>87</v>
      </c>
      <c r="E1096">
        <v>74</v>
      </c>
      <c r="F1096">
        <v>86</v>
      </c>
      <c r="G1096">
        <v>99</v>
      </c>
    </row>
    <row r="1097" spans="1:7" x14ac:dyDescent="0.3">
      <c r="A1097" s="1" t="s">
        <v>84</v>
      </c>
      <c r="B1097">
        <v>9</v>
      </c>
      <c r="C1097">
        <v>0</v>
      </c>
      <c r="D1097">
        <v>9</v>
      </c>
      <c r="E1097">
        <v>9</v>
      </c>
      <c r="F1097">
        <v>9</v>
      </c>
      <c r="G1097">
        <v>9</v>
      </c>
    </row>
    <row r="1098" spans="1:7" x14ac:dyDescent="0.3">
      <c r="A1098" s="1" t="s">
        <v>85</v>
      </c>
      <c r="B1098">
        <v>157</v>
      </c>
      <c r="C1098">
        <v>8</v>
      </c>
      <c r="D1098">
        <v>148</v>
      </c>
      <c r="E1098">
        <v>155</v>
      </c>
      <c r="F1098">
        <v>168</v>
      </c>
      <c r="G1098">
        <v>157</v>
      </c>
    </row>
    <row r="1099" spans="1:7" x14ac:dyDescent="0.3">
      <c r="A1099" s="1" t="s">
        <v>86</v>
      </c>
      <c r="B1099">
        <v>10356</v>
      </c>
      <c r="C1099">
        <v>891</v>
      </c>
      <c r="D1099">
        <v>9116</v>
      </c>
      <c r="E1099">
        <v>10509</v>
      </c>
      <c r="F1099">
        <v>11238</v>
      </c>
      <c r="G1099">
        <v>10560</v>
      </c>
    </row>
    <row r="1100" spans="1:7" x14ac:dyDescent="0.3">
      <c r="A1100" s="1" t="s">
        <v>87</v>
      </c>
      <c r="B1100">
        <v>1491</v>
      </c>
      <c r="C1100">
        <v>238</v>
      </c>
      <c r="D1100">
        <v>1194</v>
      </c>
      <c r="E1100">
        <v>1541</v>
      </c>
      <c r="F1100">
        <v>1771</v>
      </c>
      <c r="G1100">
        <v>1458</v>
      </c>
    </row>
    <row r="1101" spans="1:7" x14ac:dyDescent="0.3">
      <c r="A1101" s="1" t="s">
        <v>88</v>
      </c>
      <c r="B1101">
        <v>494</v>
      </c>
      <c r="C1101">
        <v>16</v>
      </c>
      <c r="D1101">
        <v>471</v>
      </c>
      <c r="E1101">
        <v>499</v>
      </c>
      <c r="F1101">
        <v>509</v>
      </c>
      <c r="G1101">
        <v>497</v>
      </c>
    </row>
    <row r="1102" spans="1:7" x14ac:dyDescent="0.3">
      <c r="A1102" s="1" t="s">
        <v>89</v>
      </c>
      <c r="B1102">
        <v>8</v>
      </c>
      <c r="C1102">
        <v>1</v>
      </c>
      <c r="D1102">
        <v>8</v>
      </c>
      <c r="E1102">
        <v>9</v>
      </c>
      <c r="F1102">
        <v>8</v>
      </c>
      <c r="G1102">
        <v>7</v>
      </c>
    </row>
    <row r="1103" spans="1:7" x14ac:dyDescent="0.3">
      <c r="A1103" s="1" t="s">
        <v>90</v>
      </c>
      <c r="B1103">
        <v>132</v>
      </c>
      <c r="C1103">
        <v>5</v>
      </c>
      <c r="D1103">
        <v>126</v>
      </c>
      <c r="E1103">
        <v>132</v>
      </c>
      <c r="F1103">
        <v>138</v>
      </c>
      <c r="G1103">
        <v>133</v>
      </c>
    </row>
    <row r="1104" spans="1:7" x14ac:dyDescent="0.3">
      <c r="A1104" s="1" t="s">
        <v>91</v>
      </c>
      <c r="B1104">
        <v>135</v>
      </c>
      <c r="C1104">
        <v>6</v>
      </c>
      <c r="D1104">
        <v>129</v>
      </c>
      <c r="E1104">
        <v>132</v>
      </c>
      <c r="F1104">
        <v>143</v>
      </c>
      <c r="G1104">
        <v>136</v>
      </c>
    </row>
    <row r="1105" spans="1:7" x14ac:dyDescent="0.3">
      <c r="A1105" s="1" t="s">
        <v>92</v>
      </c>
      <c r="B1105">
        <v>129</v>
      </c>
      <c r="C1105">
        <v>7</v>
      </c>
      <c r="D1105">
        <v>120</v>
      </c>
      <c r="E1105">
        <v>127</v>
      </c>
      <c r="F1105">
        <v>134</v>
      </c>
      <c r="G1105">
        <v>133</v>
      </c>
    </row>
    <row r="1106" spans="1:7" x14ac:dyDescent="0.3">
      <c r="A1106" s="1" t="s">
        <v>93</v>
      </c>
      <c r="B1106">
        <v>136</v>
      </c>
      <c r="C1106">
        <v>5</v>
      </c>
      <c r="D1106">
        <v>130</v>
      </c>
      <c r="E1106">
        <v>134</v>
      </c>
      <c r="F1106">
        <v>142</v>
      </c>
      <c r="G1106">
        <v>138</v>
      </c>
    </row>
    <row r="1107" spans="1:7" x14ac:dyDescent="0.3">
      <c r="A1107" s="1" t="s">
        <v>94</v>
      </c>
      <c r="B1107">
        <v>37</v>
      </c>
      <c r="C1107">
        <v>6</v>
      </c>
      <c r="D1107">
        <v>30</v>
      </c>
      <c r="E1107">
        <v>40</v>
      </c>
      <c r="F1107">
        <v>44</v>
      </c>
      <c r="G1107">
        <v>34</v>
      </c>
    </row>
    <row r="1108" spans="1:7" x14ac:dyDescent="0.3">
      <c r="A1108" s="1" t="s">
        <v>95</v>
      </c>
      <c r="B1108">
        <v>128</v>
      </c>
      <c r="C1108">
        <v>4</v>
      </c>
      <c r="D1108">
        <v>123</v>
      </c>
      <c r="E1108">
        <v>128</v>
      </c>
      <c r="F1108">
        <v>134</v>
      </c>
      <c r="G1108">
        <v>129</v>
      </c>
    </row>
    <row r="1109" spans="1:7" x14ac:dyDescent="0.3">
      <c r="A1109" s="1" t="s">
        <v>96</v>
      </c>
      <c r="B1109">
        <v>129</v>
      </c>
      <c r="C1109">
        <v>6</v>
      </c>
      <c r="D1109">
        <v>122</v>
      </c>
      <c r="E1109">
        <v>126</v>
      </c>
      <c r="F1109">
        <v>136</v>
      </c>
      <c r="G1109">
        <v>131</v>
      </c>
    </row>
    <row r="1110" spans="1:7" x14ac:dyDescent="0.3">
      <c r="A1110" s="1" t="s">
        <v>97</v>
      </c>
      <c r="B1110">
        <v>133</v>
      </c>
      <c r="C1110">
        <v>5</v>
      </c>
      <c r="D1110">
        <v>126</v>
      </c>
      <c r="E1110">
        <v>133</v>
      </c>
      <c r="F1110">
        <v>138</v>
      </c>
      <c r="G1110">
        <v>135</v>
      </c>
    </row>
    <row r="1111" spans="1:7" x14ac:dyDescent="0.3">
      <c r="A1111" s="1" t="s">
        <v>98</v>
      </c>
      <c r="B1111">
        <v>131</v>
      </c>
      <c r="C1111">
        <v>5</v>
      </c>
      <c r="D1111">
        <v>126</v>
      </c>
      <c r="E1111">
        <v>127</v>
      </c>
      <c r="F1111">
        <v>135</v>
      </c>
      <c r="G1111">
        <v>134</v>
      </c>
    </row>
    <row r="1112" spans="1:7" x14ac:dyDescent="0.3">
      <c r="A1112" s="1" t="s">
        <v>99</v>
      </c>
      <c r="B1112">
        <v>133</v>
      </c>
      <c r="C1112">
        <v>8</v>
      </c>
      <c r="D1112">
        <v>124</v>
      </c>
      <c r="E1112">
        <v>130</v>
      </c>
      <c r="F1112">
        <v>142</v>
      </c>
      <c r="G1112">
        <v>136</v>
      </c>
    </row>
    <row r="1113" spans="1:7" x14ac:dyDescent="0.3">
      <c r="A1113" s="1" t="s">
        <v>100</v>
      </c>
      <c r="B1113">
        <v>127</v>
      </c>
      <c r="C1113">
        <v>5</v>
      </c>
      <c r="D1113">
        <v>120</v>
      </c>
      <c r="E1113">
        <v>126</v>
      </c>
      <c r="F1113">
        <v>133</v>
      </c>
      <c r="G1113">
        <v>129</v>
      </c>
    </row>
    <row r="1114" spans="1:7" x14ac:dyDescent="0.3">
      <c r="A1114" s="1" t="s">
        <v>101</v>
      </c>
      <c r="B1114">
        <v>133</v>
      </c>
      <c r="C1114">
        <v>6</v>
      </c>
      <c r="D1114">
        <v>125</v>
      </c>
      <c r="E1114">
        <v>133</v>
      </c>
      <c r="F1114">
        <v>140</v>
      </c>
      <c r="G1114">
        <v>136</v>
      </c>
    </row>
    <row r="1115" spans="1:7" x14ac:dyDescent="0.3">
      <c r="A1115" s="1" t="s">
        <v>102</v>
      </c>
      <c r="B1115">
        <v>135</v>
      </c>
      <c r="C1115">
        <v>7</v>
      </c>
      <c r="D1115">
        <v>127</v>
      </c>
      <c r="E1115">
        <v>135</v>
      </c>
      <c r="F1115">
        <v>144</v>
      </c>
      <c r="G1115">
        <v>135</v>
      </c>
    </row>
    <row r="1117" spans="1:7" x14ac:dyDescent="0.3">
      <c r="A1117" s="1" t="s">
        <v>186</v>
      </c>
    </row>
    <row r="1118" spans="1:7" x14ac:dyDescent="0.3">
      <c r="A1118" s="1" t="s">
        <v>0</v>
      </c>
      <c r="B1118" s="1" t="s">
        <v>1</v>
      </c>
      <c r="C1118" s="1" t="s">
        <v>2</v>
      </c>
      <c r="D1118" s="1" t="s">
        <v>3</v>
      </c>
      <c r="E1118" s="1" t="s">
        <v>4</v>
      </c>
      <c r="F1118" s="1" t="s">
        <v>5</v>
      </c>
      <c r="G1118" s="1" t="s">
        <v>6</v>
      </c>
    </row>
    <row r="1119" spans="1:7" x14ac:dyDescent="0.3">
      <c r="A1119" s="1" t="s">
        <v>7</v>
      </c>
      <c r="B1119">
        <v>133</v>
      </c>
      <c r="C1119">
        <v>5</v>
      </c>
      <c r="D1119">
        <v>126</v>
      </c>
      <c r="E1119">
        <v>134</v>
      </c>
      <c r="F1119">
        <v>137</v>
      </c>
      <c r="G1119">
        <v>135</v>
      </c>
    </row>
    <row r="1120" spans="1:7" x14ac:dyDescent="0.3">
      <c r="A1120" s="1" t="s">
        <v>8</v>
      </c>
      <c r="B1120">
        <v>132</v>
      </c>
      <c r="C1120">
        <v>4</v>
      </c>
      <c r="D1120">
        <v>128</v>
      </c>
      <c r="E1120">
        <v>130</v>
      </c>
      <c r="F1120">
        <v>137</v>
      </c>
      <c r="G1120">
        <v>134</v>
      </c>
    </row>
    <row r="1121" spans="1:7" x14ac:dyDescent="0.3">
      <c r="A1121" s="1" t="s">
        <v>9</v>
      </c>
      <c r="B1121">
        <v>133</v>
      </c>
      <c r="C1121">
        <v>5</v>
      </c>
      <c r="D1121">
        <v>126</v>
      </c>
      <c r="E1121">
        <v>135</v>
      </c>
      <c r="F1121">
        <v>139</v>
      </c>
      <c r="G1121">
        <v>132</v>
      </c>
    </row>
    <row r="1122" spans="1:7" x14ac:dyDescent="0.3">
      <c r="A1122" s="1" t="s">
        <v>10</v>
      </c>
      <c r="B1122">
        <v>128</v>
      </c>
      <c r="C1122">
        <v>3</v>
      </c>
      <c r="D1122">
        <v>124</v>
      </c>
      <c r="E1122">
        <v>129</v>
      </c>
      <c r="F1122">
        <v>130</v>
      </c>
      <c r="G1122">
        <v>128</v>
      </c>
    </row>
    <row r="1123" spans="1:7" x14ac:dyDescent="0.3">
      <c r="A1123" s="1" t="s">
        <v>11</v>
      </c>
      <c r="B1123">
        <v>130</v>
      </c>
      <c r="C1123">
        <v>4</v>
      </c>
      <c r="D1123">
        <v>126</v>
      </c>
      <c r="E1123">
        <v>131</v>
      </c>
      <c r="F1123">
        <v>135</v>
      </c>
      <c r="G1123">
        <v>129</v>
      </c>
    </row>
    <row r="1124" spans="1:7" x14ac:dyDescent="0.3">
      <c r="A1124" s="1" t="s">
        <v>12</v>
      </c>
      <c r="B1124">
        <v>131</v>
      </c>
      <c r="C1124">
        <v>4</v>
      </c>
      <c r="D1124">
        <v>126</v>
      </c>
      <c r="E1124">
        <v>131</v>
      </c>
      <c r="F1124">
        <v>134</v>
      </c>
      <c r="G1124">
        <v>132</v>
      </c>
    </row>
    <row r="1125" spans="1:7" x14ac:dyDescent="0.3">
      <c r="A1125" s="1" t="s">
        <v>13</v>
      </c>
      <c r="B1125">
        <v>129</v>
      </c>
      <c r="C1125">
        <v>5</v>
      </c>
      <c r="D1125">
        <v>122</v>
      </c>
      <c r="E1125">
        <v>129</v>
      </c>
      <c r="F1125">
        <v>135</v>
      </c>
      <c r="G1125">
        <v>131</v>
      </c>
    </row>
    <row r="1126" spans="1:7" x14ac:dyDescent="0.3">
      <c r="A1126" s="1" t="s">
        <v>14</v>
      </c>
      <c r="B1126">
        <v>129</v>
      </c>
      <c r="C1126">
        <v>4</v>
      </c>
      <c r="D1126">
        <v>124</v>
      </c>
      <c r="E1126">
        <v>132</v>
      </c>
      <c r="F1126">
        <v>134</v>
      </c>
      <c r="G1126">
        <v>128</v>
      </c>
    </row>
    <row r="1127" spans="1:7" x14ac:dyDescent="0.3">
      <c r="A1127" s="1" t="s">
        <v>15</v>
      </c>
      <c r="B1127">
        <v>133</v>
      </c>
      <c r="C1127">
        <v>6</v>
      </c>
      <c r="D1127">
        <v>127</v>
      </c>
      <c r="E1127">
        <v>138</v>
      </c>
      <c r="F1127">
        <v>137</v>
      </c>
      <c r="G1127">
        <v>129</v>
      </c>
    </row>
    <row r="1128" spans="1:7" x14ac:dyDescent="0.3">
      <c r="A1128" s="1" t="s">
        <v>16</v>
      </c>
      <c r="B1128">
        <v>135</v>
      </c>
      <c r="C1128">
        <v>3</v>
      </c>
      <c r="D1128">
        <v>132</v>
      </c>
      <c r="E1128">
        <v>134</v>
      </c>
      <c r="F1128">
        <v>139</v>
      </c>
      <c r="G1128">
        <v>135</v>
      </c>
    </row>
    <row r="1129" spans="1:7" x14ac:dyDescent="0.3">
      <c r="A1129" s="1" t="s">
        <v>17</v>
      </c>
      <c r="B1129">
        <v>134</v>
      </c>
      <c r="C1129">
        <v>3</v>
      </c>
      <c r="D1129">
        <v>130</v>
      </c>
      <c r="E1129">
        <v>134</v>
      </c>
      <c r="F1129">
        <v>138</v>
      </c>
      <c r="G1129">
        <v>135</v>
      </c>
    </row>
    <row r="1130" spans="1:7" x14ac:dyDescent="0.3">
      <c r="A1130" s="1" t="s">
        <v>18</v>
      </c>
      <c r="B1130">
        <v>138</v>
      </c>
      <c r="C1130">
        <v>5</v>
      </c>
      <c r="D1130">
        <v>132</v>
      </c>
      <c r="E1130">
        <v>140</v>
      </c>
      <c r="F1130">
        <v>144</v>
      </c>
      <c r="G1130">
        <v>136</v>
      </c>
    </row>
    <row r="1131" spans="1:7" x14ac:dyDescent="0.3">
      <c r="A1131" s="1" t="s">
        <v>19</v>
      </c>
      <c r="B1131">
        <v>132</v>
      </c>
      <c r="C1131">
        <v>4</v>
      </c>
      <c r="D1131">
        <v>126</v>
      </c>
      <c r="E1131">
        <v>131</v>
      </c>
      <c r="F1131">
        <v>135</v>
      </c>
      <c r="G1131">
        <v>134</v>
      </c>
    </row>
    <row r="1132" spans="1:7" x14ac:dyDescent="0.3">
      <c r="A1132" s="1" t="s">
        <v>20</v>
      </c>
      <c r="B1132">
        <v>161</v>
      </c>
      <c r="C1132">
        <v>3</v>
      </c>
      <c r="D1132">
        <v>159</v>
      </c>
      <c r="E1132">
        <v>160</v>
      </c>
      <c r="F1132">
        <v>165</v>
      </c>
      <c r="G1132">
        <v>159</v>
      </c>
    </row>
    <row r="1133" spans="1:7" x14ac:dyDescent="0.3">
      <c r="A1133" s="1" t="s">
        <v>21</v>
      </c>
      <c r="B1133">
        <v>8704</v>
      </c>
      <c r="C1133">
        <v>883</v>
      </c>
      <c r="D1133">
        <v>7743</v>
      </c>
      <c r="E1133">
        <v>8310</v>
      </c>
      <c r="F1133">
        <v>9797</v>
      </c>
      <c r="G1133">
        <v>8966</v>
      </c>
    </row>
    <row r="1134" spans="1:7" x14ac:dyDescent="0.3">
      <c r="A1134" s="1" t="s">
        <v>22</v>
      </c>
      <c r="B1134">
        <v>1114</v>
      </c>
      <c r="C1134">
        <v>99</v>
      </c>
      <c r="D1134">
        <v>1142</v>
      </c>
      <c r="E1134">
        <v>1153</v>
      </c>
      <c r="F1134">
        <v>968</v>
      </c>
      <c r="G1134">
        <v>1192</v>
      </c>
    </row>
    <row r="1135" spans="1:7" x14ac:dyDescent="0.3">
      <c r="A1135" s="1" t="s">
        <v>23</v>
      </c>
      <c r="B1135">
        <v>299</v>
      </c>
      <c r="C1135">
        <v>43</v>
      </c>
      <c r="D1135">
        <v>305</v>
      </c>
      <c r="E1135">
        <v>286</v>
      </c>
      <c r="F1135">
        <v>249</v>
      </c>
      <c r="G1135">
        <v>354</v>
      </c>
    </row>
    <row r="1136" spans="1:7" x14ac:dyDescent="0.3">
      <c r="A1136" s="1" t="s">
        <v>24</v>
      </c>
      <c r="B1136">
        <v>8</v>
      </c>
      <c r="C1136">
        <v>1</v>
      </c>
      <c r="D1136">
        <v>8</v>
      </c>
      <c r="E1136">
        <v>9</v>
      </c>
      <c r="F1136">
        <v>9</v>
      </c>
      <c r="G1136">
        <v>8</v>
      </c>
    </row>
    <row r="1137" spans="1:7" x14ac:dyDescent="0.3">
      <c r="A1137" s="1" t="s">
        <v>25</v>
      </c>
      <c r="B1137">
        <v>156</v>
      </c>
      <c r="C1137">
        <v>4</v>
      </c>
      <c r="D1137">
        <v>151</v>
      </c>
      <c r="E1137">
        <v>158</v>
      </c>
      <c r="F1137">
        <v>161</v>
      </c>
      <c r="G1137">
        <v>156</v>
      </c>
    </row>
    <row r="1138" spans="1:7" x14ac:dyDescent="0.3">
      <c r="A1138" s="1" t="s">
        <v>26</v>
      </c>
      <c r="B1138">
        <v>9324</v>
      </c>
      <c r="C1138">
        <v>582</v>
      </c>
      <c r="D1138">
        <v>8513</v>
      </c>
      <c r="E1138">
        <v>9406</v>
      </c>
      <c r="F1138">
        <v>9896</v>
      </c>
      <c r="G1138">
        <v>9483</v>
      </c>
    </row>
    <row r="1139" spans="1:7" x14ac:dyDescent="0.3">
      <c r="A1139" s="1" t="s">
        <v>27</v>
      </c>
      <c r="B1139">
        <v>1294</v>
      </c>
      <c r="C1139">
        <v>353</v>
      </c>
      <c r="D1139">
        <v>872</v>
      </c>
      <c r="E1139">
        <v>1139</v>
      </c>
      <c r="F1139">
        <v>1641</v>
      </c>
      <c r="G1139">
        <v>1523</v>
      </c>
    </row>
    <row r="1140" spans="1:7" x14ac:dyDescent="0.3">
      <c r="A1140" s="1" t="s">
        <v>28</v>
      </c>
      <c r="B1140">
        <v>551</v>
      </c>
      <c r="C1140">
        <v>89</v>
      </c>
      <c r="D1140">
        <v>563</v>
      </c>
      <c r="E1140">
        <v>646</v>
      </c>
      <c r="F1140">
        <v>430</v>
      </c>
      <c r="G1140">
        <v>566</v>
      </c>
    </row>
    <row r="1141" spans="1:7" x14ac:dyDescent="0.3">
      <c r="A1141" s="1" t="s">
        <v>29</v>
      </c>
      <c r="B1141">
        <v>8</v>
      </c>
      <c r="C1141">
        <v>1</v>
      </c>
      <c r="D1141">
        <v>8</v>
      </c>
      <c r="E1141">
        <v>7</v>
      </c>
      <c r="F1141">
        <v>10</v>
      </c>
      <c r="G1141">
        <v>9</v>
      </c>
    </row>
    <row r="1142" spans="1:7" x14ac:dyDescent="0.3">
      <c r="A1142" s="1" t="s">
        <v>30</v>
      </c>
      <c r="B1142">
        <v>133</v>
      </c>
      <c r="C1142">
        <v>3</v>
      </c>
      <c r="D1142">
        <v>130</v>
      </c>
      <c r="E1142">
        <v>134</v>
      </c>
      <c r="F1142">
        <v>137</v>
      </c>
      <c r="G1142">
        <v>132</v>
      </c>
    </row>
    <row r="1143" spans="1:7" x14ac:dyDescent="0.3">
      <c r="A1143" s="1" t="s">
        <v>31</v>
      </c>
      <c r="B1143">
        <v>134</v>
      </c>
      <c r="C1143">
        <v>4</v>
      </c>
      <c r="D1143">
        <v>130</v>
      </c>
      <c r="E1143">
        <v>134</v>
      </c>
      <c r="F1143">
        <v>138</v>
      </c>
      <c r="G1143">
        <v>134</v>
      </c>
    </row>
    <row r="1144" spans="1:7" x14ac:dyDescent="0.3">
      <c r="A1144" s="1" t="s">
        <v>32</v>
      </c>
      <c r="B1144">
        <v>159</v>
      </c>
      <c r="C1144">
        <v>5</v>
      </c>
      <c r="D1144">
        <v>154</v>
      </c>
      <c r="E1144">
        <v>155</v>
      </c>
      <c r="F1144">
        <v>165</v>
      </c>
      <c r="G1144">
        <v>162</v>
      </c>
    </row>
    <row r="1145" spans="1:7" x14ac:dyDescent="0.3">
      <c r="A1145" s="1" t="s">
        <v>33</v>
      </c>
      <c r="B1145">
        <v>9448</v>
      </c>
      <c r="C1145">
        <v>1294</v>
      </c>
      <c r="D1145">
        <v>9315</v>
      </c>
      <c r="E1145">
        <v>10742</v>
      </c>
      <c r="F1145">
        <v>10021</v>
      </c>
      <c r="G1145">
        <v>7714</v>
      </c>
    </row>
    <row r="1146" spans="1:7" x14ac:dyDescent="0.3">
      <c r="A1146" s="1" t="s">
        <v>34</v>
      </c>
      <c r="B1146">
        <v>1637</v>
      </c>
      <c r="C1146">
        <v>257</v>
      </c>
      <c r="D1146">
        <v>1486</v>
      </c>
      <c r="E1146">
        <v>1373</v>
      </c>
      <c r="F1146">
        <v>1742</v>
      </c>
      <c r="G1146">
        <v>1946</v>
      </c>
    </row>
    <row r="1147" spans="1:7" x14ac:dyDescent="0.3">
      <c r="A1147" s="1" t="s">
        <v>35</v>
      </c>
      <c r="B1147">
        <v>230</v>
      </c>
      <c r="C1147">
        <v>28</v>
      </c>
      <c r="D1147">
        <v>258</v>
      </c>
      <c r="E1147">
        <v>222</v>
      </c>
      <c r="F1147">
        <v>245</v>
      </c>
      <c r="G1147">
        <v>194</v>
      </c>
    </row>
    <row r="1148" spans="1:7" x14ac:dyDescent="0.3">
      <c r="A1148" s="1" t="s">
        <v>36</v>
      </c>
      <c r="B1148">
        <v>9</v>
      </c>
      <c r="C1148">
        <v>0</v>
      </c>
      <c r="D1148">
        <v>9</v>
      </c>
      <c r="E1148">
        <v>9</v>
      </c>
      <c r="F1148">
        <v>9</v>
      </c>
      <c r="G1148">
        <v>10</v>
      </c>
    </row>
    <row r="1149" spans="1:7" x14ac:dyDescent="0.3">
      <c r="A1149" s="1" t="s">
        <v>37</v>
      </c>
      <c r="B1149">
        <v>151</v>
      </c>
      <c r="C1149">
        <v>5</v>
      </c>
      <c r="D1149">
        <v>146</v>
      </c>
      <c r="E1149">
        <v>151</v>
      </c>
      <c r="F1149">
        <v>158</v>
      </c>
      <c r="G1149">
        <v>151</v>
      </c>
    </row>
    <row r="1150" spans="1:7" x14ac:dyDescent="0.3">
      <c r="A1150" s="1" t="s">
        <v>38</v>
      </c>
      <c r="B1150">
        <v>9545</v>
      </c>
      <c r="C1150">
        <v>503</v>
      </c>
      <c r="D1150">
        <v>8867</v>
      </c>
      <c r="E1150">
        <v>9746</v>
      </c>
      <c r="F1150">
        <v>10054</v>
      </c>
      <c r="G1150">
        <v>9514</v>
      </c>
    </row>
    <row r="1151" spans="1:7" x14ac:dyDescent="0.3">
      <c r="A1151" s="1" t="s">
        <v>39</v>
      </c>
      <c r="B1151">
        <v>1555</v>
      </c>
      <c r="C1151">
        <v>263</v>
      </c>
      <c r="D1151">
        <v>1226</v>
      </c>
      <c r="E1151">
        <v>1457</v>
      </c>
      <c r="F1151">
        <v>1761</v>
      </c>
      <c r="G1151">
        <v>1774</v>
      </c>
    </row>
    <row r="1152" spans="1:7" x14ac:dyDescent="0.3">
      <c r="A1152" s="1" t="s">
        <v>40</v>
      </c>
      <c r="B1152">
        <v>568</v>
      </c>
      <c r="C1152">
        <v>47</v>
      </c>
      <c r="D1152">
        <v>610</v>
      </c>
      <c r="E1152">
        <v>542</v>
      </c>
      <c r="F1152">
        <v>515</v>
      </c>
      <c r="G1152">
        <v>606</v>
      </c>
    </row>
    <row r="1153" spans="1:7" x14ac:dyDescent="0.3">
      <c r="A1153" s="1" t="s">
        <v>41</v>
      </c>
      <c r="B1153">
        <v>12</v>
      </c>
      <c r="C1153">
        <v>4</v>
      </c>
      <c r="D1153">
        <v>8</v>
      </c>
      <c r="E1153">
        <v>18</v>
      </c>
      <c r="F1153">
        <v>13</v>
      </c>
      <c r="G1153">
        <v>9</v>
      </c>
    </row>
    <row r="1154" spans="1:7" x14ac:dyDescent="0.3">
      <c r="A1154" s="1" t="s">
        <v>42</v>
      </c>
      <c r="B1154">
        <v>136</v>
      </c>
      <c r="C1154">
        <v>6</v>
      </c>
      <c r="D1154">
        <v>128</v>
      </c>
      <c r="E1154">
        <v>136</v>
      </c>
      <c r="F1154">
        <v>144</v>
      </c>
      <c r="G1154">
        <v>136</v>
      </c>
    </row>
    <row r="1155" spans="1:7" x14ac:dyDescent="0.3">
      <c r="A1155" s="1" t="s">
        <v>43</v>
      </c>
      <c r="B1155">
        <v>128</v>
      </c>
      <c r="C1155">
        <v>8</v>
      </c>
      <c r="D1155">
        <v>119</v>
      </c>
      <c r="E1155">
        <v>128</v>
      </c>
      <c r="F1155">
        <v>139</v>
      </c>
      <c r="G1155">
        <v>128</v>
      </c>
    </row>
    <row r="1156" spans="1:7" x14ac:dyDescent="0.3">
      <c r="A1156" s="1" t="s">
        <v>44</v>
      </c>
      <c r="B1156">
        <v>160</v>
      </c>
      <c r="C1156">
        <v>4</v>
      </c>
      <c r="D1156">
        <v>155</v>
      </c>
      <c r="E1156">
        <v>158</v>
      </c>
      <c r="F1156">
        <v>163</v>
      </c>
      <c r="G1156">
        <v>163</v>
      </c>
    </row>
    <row r="1157" spans="1:7" x14ac:dyDescent="0.3">
      <c r="A1157" s="1" t="s">
        <v>45</v>
      </c>
      <c r="B1157">
        <v>10223</v>
      </c>
      <c r="C1157">
        <v>1207</v>
      </c>
      <c r="D1157">
        <v>8594</v>
      </c>
      <c r="E1157">
        <v>10354</v>
      </c>
      <c r="F1157">
        <v>11509</v>
      </c>
      <c r="G1157">
        <v>10436</v>
      </c>
    </row>
    <row r="1158" spans="1:7" x14ac:dyDescent="0.3">
      <c r="A1158" s="1" t="s">
        <v>46</v>
      </c>
      <c r="B1158">
        <v>1788</v>
      </c>
      <c r="C1158">
        <v>411</v>
      </c>
      <c r="D1158">
        <v>1552</v>
      </c>
      <c r="E1158">
        <v>1367</v>
      </c>
      <c r="F1158">
        <v>1944</v>
      </c>
      <c r="G1158">
        <v>2288</v>
      </c>
    </row>
    <row r="1159" spans="1:7" x14ac:dyDescent="0.3">
      <c r="A1159" s="1" t="s">
        <v>47</v>
      </c>
      <c r="B1159">
        <v>299</v>
      </c>
      <c r="C1159">
        <v>34</v>
      </c>
      <c r="D1159">
        <v>253</v>
      </c>
      <c r="E1159">
        <v>292</v>
      </c>
      <c r="F1159">
        <v>320</v>
      </c>
      <c r="G1159">
        <v>329</v>
      </c>
    </row>
    <row r="1160" spans="1:7" x14ac:dyDescent="0.3">
      <c r="A1160" s="1" t="s">
        <v>48</v>
      </c>
      <c r="B1160">
        <v>8</v>
      </c>
      <c r="C1160">
        <v>1</v>
      </c>
      <c r="D1160">
        <v>7</v>
      </c>
      <c r="E1160">
        <v>8</v>
      </c>
      <c r="F1160">
        <v>8</v>
      </c>
      <c r="G1160">
        <v>7</v>
      </c>
    </row>
    <row r="1161" spans="1:7" x14ac:dyDescent="0.3">
      <c r="A1161" s="1" t="s">
        <v>49</v>
      </c>
      <c r="B1161">
        <v>154</v>
      </c>
      <c r="C1161">
        <v>7</v>
      </c>
      <c r="D1161">
        <v>147</v>
      </c>
      <c r="E1161">
        <v>153</v>
      </c>
      <c r="F1161">
        <v>163</v>
      </c>
      <c r="G1161">
        <v>152</v>
      </c>
    </row>
    <row r="1162" spans="1:7" x14ac:dyDescent="0.3">
      <c r="A1162" s="1" t="s">
        <v>50</v>
      </c>
      <c r="B1162">
        <v>9240</v>
      </c>
      <c r="C1162">
        <v>879</v>
      </c>
      <c r="D1162">
        <v>8057</v>
      </c>
      <c r="E1162">
        <v>9379</v>
      </c>
      <c r="F1162">
        <v>10183</v>
      </c>
      <c r="G1162">
        <v>9342</v>
      </c>
    </row>
    <row r="1163" spans="1:7" x14ac:dyDescent="0.3">
      <c r="A1163" s="1" t="s">
        <v>51</v>
      </c>
      <c r="B1163">
        <v>899</v>
      </c>
      <c r="C1163">
        <v>269</v>
      </c>
      <c r="D1163">
        <v>532</v>
      </c>
      <c r="E1163">
        <v>957</v>
      </c>
      <c r="F1163">
        <v>1180</v>
      </c>
      <c r="G1163">
        <v>926</v>
      </c>
    </row>
    <row r="1164" spans="1:7" x14ac:dyDescent="0.3">
      <c r="A1164" s="1" t="s">
        <v>52</v>
      </c>
      <c r="B1164">
        <v>284</v>
      </c>
      <c r="C1164">
        <v>48</v>
      </c>
      <c r="D1164">
        <v>225</v>
      </c>
      <c r="E1164">
        <v>265</v>
      </c>
      <c r="F1164">
        <v>329</v>
      </c>
      <c r="G1164">
        <v>315</v>
      </c>
    </row>
    <row r="1165" spans="1:7" x14ac:dyDescent="0.3">
      <c r="A1165" s="1" t="s">
        <v>53</v>
      </c>
      <c r="B1165">
        <v>15</v>
      </c>
      <c r="C1165">
        <v>5</v>
      </c>
      <c r="D1165">
        <v>11</v>
      </c>
      <c r="E1165">
        <v>22</v>
      </c>
      <c r="F1165">
        <v>16</v>
      </c>
      <c r="G1165">
        <v>12</v>
      </c>
    </row>
    <row r="1166" spans="1:7" x14ac:dyDescent="0.3">
      <c r="A1166" s="1" t="s">
        <v>54</v>
      </c>
      <c r="B1166">
        <v>134</v>
      </c>
      <c r="C1166">
        <v>6</v>
      </c>
      <c r="D1166">
        <v>128</v>
      </c>
      <c r="E1166">
        <v>130</v>
      </c>
      <c r="F1166">
        <v>141</v>
      </c>
      <c r="G1166">
        <v>137</v>
      </c>
    </row>
    <row r="1167" spans="1:7" x14ac:dyDescent="0.3">
      <c r="A1167" s="1" t="s">
        <v>55</v>
      </c>
      <c r="B1167">
        <v>136</v>
      </c>
      <c r="C1167">
        <v>4</v>
      </c>
      <c r="D1167">
        <v>130</v>
      </c>
      <c r="E1167">
        <v>134</v>
      </c>
      <c r="F1167">
        <v>140</v>
      </c>
      <c r="G1167">
        <v>139</v>
      </c>
    </row>
    <row r="1168" spans="1:7" x14ac:dyDescent="0.3">
      <c r="A1168" s="1" t="s">
        <v>56</v>
      </c>
      <c r="B1168">
        <v>157</v>
      </c>
      <c r="C1168">
        <v>6</v>
      </c>
      <c r="D1168">
        <v>151</v>
      </c>
      <c r="E1168">
        <v>154</v>
      </c>
      <c r="F1168">
        <v>165</v>
      </c>
      <c r="G1168">
        <v>160</v>
      </c>
    </row>
    <row r="1169" spans="1:7" x14ac:dyDescent="0.3">
      <c r="A1169" s="1" t="s">
        <v>57</v>
      </c>
      <c r="B1169">
        <v>8158</v>
      </c>
      <c r="C1169">
        <v>1153</v>
      </c>
      <c r="D1169">
        <v>7106</v>
      </c>
      <c r="E1169">
        <v>9145</v>
      </c>
      <c r="F1169">
        <v>9168</v>
      </c>
      <c r="G1169">
        <v>7214</v>
      </c>
    </row>
    <row r="1170" spans="1:7" x14ac:dyDescent="0.3">
      <c r="A1170" s="1" t="s">
        <v>58</v>
      </c>
      <c r="B1170">
        <v>1085</v>
      </c>
      <c r="C1170">
        <v>295</v>
      </c>
      <c r="D1170">
        <v>792</v>
      </c>
      <c r="E1170">
        <v>1226</v>
      </c>
      <c r="F1170">
        <v>1430</v>
      </c>
      <c r="G1170">
        <v>893</v>
      </c>
    </row>
    <row r="1171" spans="1:7" x14ac:dyDescent="0.3">
      <c r="A1171" s="1" t="s">
        <v>59</v>
      </c>
      <c r="B1171">
        <v>261</v>
      </c>
      <c r="C1171">
        <v>24</v>
      </c>
      <c r="D1171">
        <v>226</v>
      </c>
      <c r="E1171">
        <v>264</v>
      </c>
      <c r="F1171">
        <v>270</v>
      </c>
      <c r="G1171">
        <v>282</v>
      </c>
    </row>
    <row r="1172" spans="1:7" x14ac:dyDescent="0.3">
      <c r="A1172" s="1" t="s">
        <v>60</v>
      </c>
      <c r="B1172">
        <v>8</v>
      </c>
      <c r="C1172">
        <v>1</v>
      </c>
      <c r="D1172">
        <v>7</v>
      </c>
      <c r="E1172">
        <v>8</v>
      </c>
      <c r="F1172">
        <v>9</v>
      </c>
      <c r="G1172">
        <v>8</v>
      </c>
    </row>
    <row r="1173" spans="1:7" x14ac:dyDescent="0.3">
      <c r="A1173" s="1" t="s">
        <v>61</v>
      </c>
      <c r="B1173">
        <v>152</v>
      </c>
      <c r="C1173">
        <v>6</v>
      </c>
      <c r="D1173">
        <v>145</v>
      </c>
      <c r="E1173">
        <v>153</v>
      </c>
      <c r="F1173">
        <v>159</v>
      </c>
      <c r="G1173">
        <v>150</v>
      </c>
    </row>
    <row r="1174" spans="1:7" x14ac:dyDescent="0.3">
      <c r="A1174" s="1" t="s">
        <v>62</v>
      </c>
      <c r="B1174">
        <v>10269</v>
      </c>
      <c r="C1174">
        <v>488</v>
      </c>
      <c r="D1174">
        <v>9709</v>
      </c>
      <c r="E1174">
        <v>10030</v>
      </c>
      <c r="F1174">
        <v>10777</v>
      </c>
      <c r="G1174">
        <v>10561</v>
      </c>
    </row>
    <row r="1175" spans="1:7" x14ac:dyDescent="0.3">
      <c r="A1175" s="1" t="s">
        <v>63</v>
      </c>
      <c r="B1175">
        <v>865</v>
      </c>
      <c r="C1175">
        <v>224</v>
      </c>
      <c r="D1175">
        <v>564</v>
      </c>
      <c r="E1175">
        <v>828</v>
      </c>
      <c r="F1175">
        <v>1068</v>
      </c>
      <c r="G1175">
        <v>998</v>
      </c>
    </row>
    <row r="1176" spans="1:7" x14ac:dyDescent="0.3">
      <c r="A1176" s="1" t="s">
        <v>64</v>
      </c>
      <c r="B1176">
        <v>394</v>
      </c>
      <c r="C1176">
        <v>34</v>
      </c>
      <c r="D1176">
        <v>351</v>
      </c>
      <c r="E1176">
        <v>387</v>
      </c>
      <c r="F1176">
        <v>430</v>
      </c>
      <c r="G1176">
        <v>408</v>
      </c>
    </row>
    <row r="1177" spans="1:7" x14ac:dyDescent="0.3">
      <c r="A1177" s="1" t="s">
        <v>65</v>
      </c>
      <c r="B1177">
        <v>8</v>
      </c>
      <c r="C1177">
        <v>1</v>
      </c>
      <c r="D1177">
        <v>8</v>
      </c>
      <c r="E1177">
        <v>8</v>
      </c>
      <c r="F1177">
        <v>9</v>
      </c>
      <c r="G1177">
        <v>8</v>
      </c>
    </row>
    <row r="1178" spans="1:7" x14ac:dyDescent="0.3">
      <c r="A1178" s="1" t="s">
        <v>66</v>
      </c>
      <c r="B1178">
        <v>128</v>
      </c>
      <c r="C1178">
        <v>5</v>
      </c>
      <c r="D1178">
        <v>122</v>
      </c>
      <c r="E1178">
        <v>128</v>
      </c>
      <c r="F1178">
        <v>135</v>
      </c>
      <c r="G1178">
        <v>127</v>
      </c>
    </row>
    <row r="1179" spans="1:7" x14ac:dyDescent="0.3">
      <c r="A1179" s="1" t="s">
        <v>67</v>
      </c>
      <c r="B1179">
        <v>131</v>
      </c>
      <c r="C1179">
        <v>5</v>
      </c>
      <c r="D1179">
        <v>127</v>
      </c>
      <c r="E1179">
        <v>129</v>
      </c>
      <c r="F1179">
        <v>137</v>
      </c>
      <c r="G1179">
        <v>133</v>
      </c>
    </row>
    <row r="1180" spans="1:7" x14ac:dyDescent="0.3">
      <c r="A1180" s="1" t="s">
        <v>68</v>
      </c>
      <c r="B1180">
        <v>157</v>
      </c>
      <c r="C1180">
        <v>7</v>
      </c>
      <c r="D1180">
        <v>147</v>
      </c>
      <c r="E1180">
        <v>156</v>
      </c>
      <c r="F1180">
        <v>164</v>
      </c>
      <c r="G1180">
        <v>160</v>
      </c>
    </row>
    <row r="1181" spans="1:7" x14ac:dyDescent="0.3">
      <c r="A1181" s="1" t="s">
        <v>69</v>
      </c>
      <c r="B1181">
        <v>11513</v>
      </c>
      <c r="C1181">
        <v>667</v>
      </c>
      <c r="D1181">
        <v>11488</v>
      </c>
      <c r="E1181">
        <v>12089</v>
      </c>
      <c r="F1181">
        <v>11890</v>
      </c>
      <c r="G1181">
        <v>10585</v>
      </c>
    </row>
    <row r="1182" spans="1:7" x14ac:dyDescent="0.3">
      <c r="A1182" s="1" t="s">
        <v>70</v>
      </c>
      <c r="B1182">
        <v>1512</v>
      </c>
      <c r="C1182">
        <v>169</v>
      </c>
      <c r="D1182">
        <v>1543</v>
      </c>
      <c r="E1182">
        <v>1494</v>
      </c>
      <c r="F1182">
        <v>1710</v>
      </c>
      <c r="G1182">
        <v>1301</v>
      </c>
    </row>
    <row r="1183" spans="1:7" x14ac:dyDescent="0.3">
      <c r="A1183" s="1" t="s">
        <v>71</v>
      </c>
      <c r="B1183">
        <v>285</v>
      </c>
      <c r="C1183">
        <v>20</v>
      </c>
      <c r="D1183">
        <v>262</v>
      </c>
      <c r="E1183">
        <v>289</v>
      </c>
      <c r="F1183">
        <v>309</v>
      </c>
      <c r="G1183">
        <v>280</v>
      </c>
    </row>
    <row r="1184" spans="1:7" x14ac:dyDescent="0.3">
      <c r="A1184" s="1" t="s">
        <v>72</v>
      </c>
      <c r="B1184">
        <v>8</v>
      </c>
      <c r="C1184">
        <v>1</v>
      </c>
      <c r="D1184">
        <v>7</v>
      </c>
      <c r="E1184">
        <v>9</v>
      </c>
      <c r="F1184">
        <v>9</v>
      </c>
      <c r="G1184">
        <v>7</v>
      </c>
    </row>
    <row r="1185" spans="1:7" x14ac:dyDescent="0.3">
      <c r="A1185" s="1" t="s">
        <v>73</v>
      </c>
      <c r="B1185">
        <v>150</v>
      </c>
      <c r="C1185">
        <v>6</v>
      </c>
      <c r="D1185">
        <v>144</v>
      </c>
      <c r="E1185">
        <v>147</v>
      </c>
      <c r="F1185">
        <v>157</v>
      </c>
      <c r="G1185">
        <v>152</v>
      </c>
    </row>
    <row r="1186" spans="1:7" x14ac:dyDescent="0.3">
      <c r="A1186" s="1" t="s">
        <v>74</v>
      </c>
      <c r="B1186">
        <v>10359</v>
      </c>
      <c r="C1186">
        <v>790</v>
      </c>
      <c r="D1186">
        <v>9522</v>
      </c>
      <c r="E1186">
        <v>10784</v>
      </c>
      <c r="F1186">
        <v>11238</v>
      </c>
      <c r="G1186">
        <v>9890</v>
      </c>
    </row>
    <row r="1187" spans="1:7" x14ac:dyDescent="0.3">
      <c r="A1187" s="1" t="s">
        <v>75</v>
      </c>
      <c r="B1187">
        <v>1448</v>
      </c>
      <c r="C1187">
        <v>312</v>
      </c>
      <c r="D1187">
        <v>1129</v>
      </c>
      <c r="E1187">
        <v>1485</v>
      </c>
      <c r="F1187">
        <v>1861</v>
      </c>
      <c r="G1187">
        <v>1316</v>
      </c>
    </row>
    <row r="1188" spans="1:7" x14ac:dyDescent="0.3">
      <c r="A1188" s="1" t="s">
        <v>76</v>
      </c>
      <c r="B1188">
        <v>1195</v>
      </c>
      <c r="C1188">
        <v>102</v>
      </c>
      <c r="D1188">
        <v>1141</v>
      </c>
      <c r="E1188">
        <v>1077</v>
      </c>
      <c r="F1188">
        <v>1281</v>
      </c>
      <c r="G1188">
        <v>1280</v>
      </c>
    </row>
    <row r="1189" spans="1:7" x14ac:dyDescent="0.3">
      <c r="A1189" s="1" t="s">
        <v>77</v>
      </c>
      <c r="B1189">
        <v>8</v>
      </c>
      <c r="C1189">
        <v>1</v>
      </c>
      <c r="D1189">
        <v>7</v>
      </c>
      <c r="E1189">
        <v>9</v>
      </c>
      <c r="F1189">
        <v>9</v>
      </c>
      <c r="G1189">
        <v>9</v>
      </c>
    </row>
    <row r="1190" spans="1:7" x14ac:dyDescent="0.3">
      <c r="A1190" s="1" t="s">
        <v>78</v>
      </c>
      <c r="B1190">
        <v>132</v>
      </c>
      <c r="C1190">
        <v>6</v>
      </c>
      <c r="D1190">
        <v>125</v>
      </c>
      <c r="E1190">
        <v>130</v>
      </c>
      <c r="F1190">
        <v>138</v>
      </c>
      <c r="G1190">
        <v>134</v>
      </c>
    </row>
    <row r="1191" spans="1:7" x14ac:dyDescent="0.3">
      <c r="A1191" s="1" t="s">
        <v>79</v>
      </c>
      <c r="B1191">
        <v>135</v>
      </c>
      <c r="C1191">
        <v>6</v>
      </c>
      <c r="D1191">
        <v>128</v>
      </c>
      <c r="E1191">
        <v>132</v>
      </c>
      <c r="F1191">
        <v>141</v>
      </c>
      <c r="G1191">
        <v>138</v>
      </c>
    </row>
    <row r="1192" spans="1:7" x14ac:dyDescent="0.3">
      <c r="A1192" s="1" t="s">
        <v>80</v>
      </c>
      <c r="B1192">
        <v>153</v>
      </c>
      <c r="C1192">
        <v>6</v>
      </c>
      <c r="D1192">
        <v>145</v>
      </c>
      <c r="E1192">
        <v>150</v>
      </c>
      <c r="F1192">
        <v>160</v>
      </c>
      <c r="G1192">
        <v>154</v>
      </c>
    </row>
    <row r="1193" spans="1:7" x14ac:dyDescent="0.3">
      <c r="A1193" s="1" t="s">
        <v>81</v>
      </c>
      <c r="B1193">
        <v>8766</v>
      </c>
      <c r="C1193">
        <v>1090</v>
      </c>
      <c r="D1193">
        <v>7740</v>
      </c>
      <c r="E1193">
        <v>7907</v>
      </c>
      <c r="F1193">
        <v>9700</v>
      </c>
      <c r="G1193">
        <v>9716</v>
      </c>
    </row>
    <row r="1194" spans="1:7" x14ac:dyDescent="0.3">
      <c r="A1194" s="1" t="s">
        <v>82</v>
      </c>
      <c r="B1194">
        <v>1482</v>
      </c>
      <c r="C1194">
        <v>571</v>
      </c>
      <c r="D1194">
        <v>1108</v>
      </c>
      <c r="E1194">
        <v>916</v>
      </c>
      <c r="F1194">
        <v>1758</v>
      </c>
      <c r="G1194">
        <v>2146</v>
      </c>
    </row>
    <row r="1195" spans="1:7" x14ac:dyDescent="0.3">
      <c r="A1195" s="1" t="s">
        <v>83</v>
      </c>
      <c r="B1195">
        <v>123</v>
      </c>
      <c r="C1195">
        <v>17</v>
      </c>
      <c r="D1195">
        <v>113</v>
      </c>
      <c r="E1195">
        <v>111</v>
      </c>
      <c r="F1195">
        <v>148</v>
      </c>
      <c r="G1195">
        <v>121</v>
      </c>
    </row>
    <row r="1196" spans="1:7" x14ac:dyDescent="0.3">
      <c r="A1196" s="1" t="s">
        <v>84</v>
      </c>
      <c r="B1196">
        <v>8</v>
      </c>
      <c r="C1196">
        <v>1</v>
      </c>
      <c r="D1196">
        <v>7</v>
      </c>
      <c r="E1196">
        <v>9</v>
      </c>
      <c r="F1196">
        <v>9</v>
      </c>
      <c r="G1196">
        <v>7</v>
      </c>
    </row>
    <row r="1197" spans="1:7" x14ac:dyDescent="0.3">
      <c r="A1197" s="1" t="s">
        <v>85</v>
      </c>
      <c r="B1197">
        <v>154</v>
      </c>
      <c r="C1197">
        <v>6</v>
      </c>
      <c r="D1197">
        <v>148</v>
      </c>
      <c r="E1197">
        <v>151</v>
      </c>
      <c r="F1197">
        <v>162</v>
      </c>
      <c r="G1197">
        <v>156</v>
      </c>
    </row>
    <row r="1198" spans="1:7" x14ac:dyDescent="0.3">
      <c r="A1198" s="1" t="s">
        <v>86</v>
      </c>
      <c r="B1198">
        <v>9873</v>
      </c>
      <c r="C1198">
        <v>761</v>
      </c>
      <c r="D1198">
        <v>8809</v>
      </c>
      <c r="E1198">
        <v>9923</v>
      </c>
      <c r="F1198">
        <v>10588</v>
      </c>
      <c r="G1198">
        <v>10172</v>
      </c>
    </row>
    <row r="1199" spans="1:7" x14ac:dyDescent="0.3">
      <c r="A1199" s="1" t="s">
        <v>87</v>
      </c>
      <c r="B1199">
        <v>2009</v>
      </c>
      <c r="C1199">
        <v>396</v>
      </c>
      <c r="D1199">
        <v>1569</v>
      </c>
      <c r="E1199">
        <v>1890</v>
      </c>
      <c r="F1199">
        <v>2518</v>
      </c>
      <c r="G1199">
        <v>2058</v>
      </c>
    </row>
    <row r="1200" spans="1:7" x14ac:dyDescent="0.3">
      <c r="A1200" s="1" t="s">
        <v>88</v>
      </c>
      <c r="B1200">
        <v>597</v>
      </c>
      <c r="C1200">
        <v>42</v>
      </c>
      <c r="D1200">
        <v>579</v>
      </c>
      <c r="E1200">
        <v>618</v>
      </c>
      <c r="F1200">
        <v>643</v>
      </c>
      <c r="G1200">
        <v>549</v>
      </c>
    </row>
    <row r="1201" spans="1:7" x14ac:dyDescent="0.3">
      <c r="A1201" s="1" t="s">
        <v>89</v>
      </c>
      <c r="B1201">
        <v>7</v>
      </c>
      <c r="C1201">
        <v>1</v>
      </c>
      <c r="D1201">
        <v>7</v>
      </c>
      <c r="E1201">
        <v>8</v>
      </c>
      <c r="F1201">
        <v>7</v>
      </c>
      <c r="G1201">
        <v>5</v>
      </c>
    </row>
    <row r="1202" spans="1:7" x14ac:dyDescent="0.3">
      <c r="A1202" s="1" t="s">
        <v>90</v>
      </c>
      <c r="B1202">
        <v>133</v>
      </c>
      <c r="C1202">
        <v>5</v>
      </c>
      <c r="D1202">
        <v>128</v>
      </c>
      <c r="E1202">
        <v>131</v>
      </c>
      <c r="F1202">
        <v>140</v>
      </c>
      <c r="G1202">
        <v>134</v>
      </c>
    </row>
    <row r="1203" spans="1:7" x14ac:dyDescent="0.3">
      <c r="A1203" s="1" t="s">
        <v>91</v>
      </c>
      <c r="B1203">
        <v>134</v>
      </c>
      <c r="C1203">
        <v>6</v>
      </c>
      <c r="D1203">
        <v>127</v>
      </c>
      <c r="E1203">
        <v>134</v>
      </c>
      <c r="F1203">
        <v>141</v>
      </c>
      <c r="G1203">
        <v>135</v>
      </c>
    </row>
    <row r="1204" spans="1:7" x14ac:dyDescent="0.3">
      <c r="A1204" s="1" t="s">
        <v>92</v>
      </c>
      <c r="B1204">
        <v>125</v>
      </c>
      <c r="C1204">
        <v>3</v>
      </c>
      <c r="D1204">
        <v>122</v>
      </c>
      <c r="E1204">
        <v>124</v>
      </c>
      <c r="F1204">
        <v>130</v>
      </c>
      <c r="G1204">
        <v>126</v>
      </c>
    </row>
    <row r="1205" spans="1:7" x14ac:dyDescent="0.3">
      <c r="A1205" s="1" t="s">
        <v>93</v>
      </c>
      <c r="B1205">
        <v>136</v>
      </c>
      <c r="C1205">
        <v>5</v>
      </c>
      <c r="D1205">
        <v>130</v>
      </c>
      <c r="E1205">
        <v>133</v>
      </c>
      <c r="F1205">
        <v>143</v>
      </c>
      <c r="G1205">
        <v>136</v>
      </c>
    </row>
    <row r="1206" spans="1:7" x14ac:dyDescent="0.3">
      <c r="A1206" s="1" t="s">
        <v>94</v>
      </c>
      <c r="B1206">
        <v>36</v>
      </c>
      <c r="C1206">
        <v>6</v>
      </c>
      <c r="D1206">
        <v>29</v>
      </c>
      <c r="E1206">
        <v>38</v>
      </c>
      <c r="F1206">
        <v>42</v>
      </c>
      <c r="G1206">
        <v>34</v>
      </c>
    </row>
    <row r="1207" spans="1:7" x14ac:dyDescent="0.3">
      <c r="A1207" s="1" t="s">
        <v>95</v>
      </c>
      <c r="B1207">
        <v>128</v>
      </c>
      <c r="C1207">
        <v>3</v>
      </c>
      <c r="D1207">
        <v>126</v>
      </c>
      <c r="E1207">
        <v>126</v>
      </c>
      <c r="F1207">
        <v>133</v>
      </c>
      <c r="G1207">
        <v>128</v>
      </c>
    </row>
    <row r="1208" spans="1:7" x14ac:dyDescent="0.3">
      <c r="A1208" s="1" t="s">
        <v>96</v>
      </c>
      <c r="B1208">
        <v>130</v>
      </c>
      <c r="C1208">
        <v>6</v>
      </c>
      <c r="D1208">
        <v>123</v>
      </c>
      <c r="E1208">
        <v>128</v>
      </c>
      <c r="F1208">
        <v>137</v>
      </c>
      <c r="G1208">
        <v>133</v>
      </c>
    </row>
    <row r="1209" spans="1:7" x14ac:dyDescent="0.3">
      <c r="A1209" s="1" t="s">
        <v>97</v>
      </c>
      <c r="B1209">
        <v>134</v>
      </c>
      <c r="C1209">
        <v>6</v>
      </c>
      <c r="D1209">
        <v>128</v>
      </c>
      <c r="E1209">
        <v>129</v>
      </c>
      <c r="F1209">
        <v>141</v>
      </c>
      <c r="G1209">
        <v>136</v>
      </c>
    </row>
    <row r="1210" spans="1:7" x14ac:dyDescent="0.3">
      <c r="A1210" s="1" t="s">
        <v>98</v>
      </c>
      <c r="B1210">
        <v>129</v>
      </c>
      <c r="C1210">
        <v>5</v>
      </c>
      <c r="D1210">
        <v>124</v>
      </c>
      <c r="E1210">
        <v>127</v>
      </c>
      <c r="F1210">
        <v>136</v>
      </c>
      <c r="G1210">
        <v>130</v>
      </c>
    </row>
    <row r="1211" spans="1:7" x14ac:dyDescent="0.3">
      <c r="A1211" s="1" t="s">
        <v>99</v>
      </c>
      <c r="B1211">
        <v>132</v>
      </c>
      <c r="C1211">
        <v>6</v>
      </c>
      <c r="D1211">
        <v>125</v>
      </c>
      <c r="E1211">
        <v>130</v>
      </c>
      <c r="F1211">
        <v>139</v>
      </c>
      <c r="G1211">
        <v>133</v>
      </c>
    </row>
    <row r="1212" spans="1:7" x14ac:dyDescent="0.3">
      <c r="A1212" s="1" t="s">
        <v>100</v>
      </c>
      <c r="B1212">
        <v>125</v>
      </c>
      <c r="C1212">
        <v>4</v>
      </c>
      <c r="D1212">
        <v>120</v>
      </c>
      <c r="E1212">
        <v>125</v>
      </c>
      <c r="F1212">
        <v>130</v>
      </c>
      <c r="G1212">
        <v>127</v>
      </c>
    </row>
    <row r="1213" spans="1:7" x14ac:dyDescent="0.3">
      <c r="A1213" s="1" t="s">
        <v>101</v>
      </c>
      <c r="B1213">
        <v>134</v>
      </c>
      <c r="C1213">
        <v>6</v>
      </c>
      <c r="D1213">
        <v>126</v>
      </c>
      <c r="E1213">
        <v>133</v>
      </c>
      <c r="F1213">
        <v>140</v>
      </c>
      <c r="G1213">
        <v>135</v>
      </c>
    </row>
    <row r="1214" spans="1:7" x14ac:dyDescent="0.3">
      <c r="A1214" s="1" t="s">
        <v>102</v>
      </c>
      <c r="B1214">
        <v>136</v>
      </c>
      <c r="C1214">
        <v>6</v>
      </c>
      <c r="D1214">
        <v>129</v>
      </c>
      <c r="E1214">
        <v>135</v>
      </c>
      <c r="F1214">
        <v>144</v>
      </c>
      <c r="G1214">
        <v>136</v>
      </c>
    </row>
    <row r="1216" spans="1:7" x14ac:dyDescent="0.3">
      <c r="A1216" s="1" t="s">
        <v>188</v>
      </c>
    </row>
    <row r="1217" spans="1:7" x14ac:dyDescent="0.3">
      <c r="A1217" s="1" t="s">
        <v>0</v>
      </c>
      <c r="B1217" s="1" t="s">
        <v>1</v>
      </c>
      <c r="C1217" s="1" t="s">
        <v>2</v>
      </c>
      <c r="D1217" s="1" t="s">
        <v>3</v>
      </c>
      <c r="E1217" s="1" t="s">
        <v>4</v>
      </c>
      <c r="F1217" s="1" t="s">
        <v>5</v>
      </c>
      <c r="G1217" s="1" t="s">
        <v>6</v>
      </c>
    </row>
    <row r="1218" spans="1:7" x14ac:dyDescent="0.3">
      <c r="A1218" s="1" t="s">
        <v>20</v>
      </c>
      <c r="B1218">
        <v>154</v>
      </c>
      <c r="C1218">
        <v>3</v>
      </c>
      <c r="D1218">
        <v>151</v>
      </c>
      <c r="E1218">
        <v>152</v>
      </c>
      <c r="F1218">
        <v>158</v>
      </c>
      <c r="G1218">
        <v>153</v>
      </c>
    </row>
    <row r="1219" spans="1:7" x14ac:dyDescent="0.3">
      <c r="A1219" s="1" t="s">
        <v>21</v>
      </c>
      <c r="B1219">
        <v>7599</v>
      </c>
      <c r="C1219">
        <v>733</v>
      </c>
      <c r="D1219">
        <v>6798</v>
      </c>
      <c r="E1219">
        <v>7356</v>
      </c>
      <c r="F1219">
        <v>8547</v>
      </c>
      <c r="G1219">
        <v>7697</v>
      </c>
    </row>
    <row r="1220" spans="1:7" x14ac:dyDescent="0.3">
      <c r="A1220" s="1" t="s">
        <v>22</v>
      </c>
      <c r="B1220">
        <v>1405</v>
      </c>
      <c r="C1220">
        <v>96</v>
      </c>
      <c r="D1220">
        <v>1341</v>
      </c>
      <c r="E1220">
        <v>1433</v>
      </c>
      <c r="F1220">
        <v>1318</v>
      </c>
      <c r="G1220">
        <v>1529</v>
      </c>
    </row>
    <row r="1221" spans="1:7" x14ac:dyDescent="0.3">
      <c r="A1221" s="1" t="s">
        <v>23</v>
      </c>
      <c r="B1221">
        <v>574</v>
      </c>
      <c r="C1221">
        <v>102</v>
      </c>
      <c r="D1221">
        <v>453</v>
      </c>
      <c r="E1221">
        <v>595</v>
      </c>
      <c r="F1221">
        <v>699</v>
      </c>
      <c r="G1221">
        <v>547</v>
      </c>
    </row>
    <row r="1222" spans="1:7" x14ac:dyDescent="0.3">
      <c r="A1222" s="1" t="s">
        <v>24</v>
      </c>
      <c r="B1222">
        <v>9</v>
      </c>
      <c r="C1222">
        <v>1</v>
      </c>
      <c r="D1222">
        <v>8</v>
      </c>
      <c r="E1222">
        <v>8</v>
      </c>
      <c r="F1222">
        <v>10</v>
      </c>
      <c r="G1222">
        <v>9</v>
      </c>
    </row>
    <row r="1223" spans="1:7" x14ac:dyDescent="0.3">
      <c r="A1223" s="1" t="s">
        <v>25</v>
      </c>
      <c r="B1223">
        <v>149</v>
      </c>
      <c r="C1223">
        <v>4</v>
      </c>
      <c r="D1223">
        <v>146</v>
      </c>
      <c r="E1223">
        <v>153</v>
      </c>
      <c r="F1223">
        <v>152</v>
      </c>
      <c r="G1223">
        <v>146</v>
      </c>
    </row>
    <row r="1224" spans="1:7" x14ac:dyDescent="0.3">
      <c r="A1224" s="1" t="s">
        <v>26</v>
      </c>
      <c r="B1224">
        <v>8932</v>
      </c>
      <c r="C1224">
        <v>474</v>
      </c>
      <c r="D1224">
        <v>8292</v>
      </c>
      <c r="E1224">
        <v>8874</v>
      </c>
      <c r="F1224">
        <v>9372</v>
      </c>
      <c r="G1224">
        <v>9189</v>
      </c>
    </row>
    <row r="1225" spans="1:7" x14ac:dyDescent="0.3">
      <c r="A1225" s="1" t="s">
        <v>27</v>
      </c>
      <c r="B1225">
        <v>1492</v>
      </c>
      <c r="C1225">
        <v>368</v>
      </c>
      <c r="D1225">
        <v>1050</v>
      </c>
      <c r="E1225">
        <v>1328</v>
      </c>
      <c r="F1225">
        <v>1820</v>
      </c>
      <c r="G1225">
        <v>1768</v>
      </c>
    </row>
    <row r="1226" spans="1:7" x14ac:dyDescent="0.3">
      <c r="A1226" s="1" t="s">
        <v>28</v>
      </c>
      <c r="B1226">
        <v>700</v>
      </c>
      <c r="C1226">
        <v>25</v>
      </c>
      <c r="D1226">
        <v>678</v>
      </c>
      <c r="E1226">
        <v>696</v>
      </c>
      <c r="F1226">
        <v>690</v>
      </c>
      <c r="G1226">
        <v>736</v>
      </c>
    </row>
    <row r="1227" spans="1:7" x14ac:dyDescent="0.3">
      <c r="A1227" s="1" t="s">
        <v>29</v>
      </c>
      <c r="B1227">
        <v>9</v>
      </c>
      <c r="C1227">
        <v>1</v>
      </c>
      <c r="D1227">
        <v>8</v>
      </c>
      <c r="E1227">
        <v>9</v>
      </c>
      <c r="F1227">
        <v>10</v>
      </c>
      <c r="G1227">
        <v>9</v>
      </c>
    </row>
    <row r="1228" spans="1:7" x14ac:dyDescent="0.3">
      <c r="A1228" s="1" t="s">
        <v>32</v>
      </c>
      <c r="B1228">
        <v>154</v>
      </c>
      <c r="C1228">
        <v>4</v>
      </c>
      <c r="D1228">
        <v>150</v>
      </c>
      <c r="E1228">
        <v>152</v>
      </c>
      <c r="F1228">
        <v>159</v>
      </c>
      <c r="G1228">
        <v>155</v>
      </c>
    </row>
    <row r="1229" spans="1:7" x14ac:dyDescent="0.3">
      <c r="A1229" s="1" t="s">
        <v>33</v>
      </c>
      <c r="B1229">
        <v>8409</v>
      </c>
      <c r="C1229">
        <v>1051</v>
      </c>
      <c r="D1229">
        <v>8142</v>
      </c>
      <c r="E1229">
        <v>9480</v>
      </c>
      <c r="F1229">
        <v>8949</v>
      </c>
      <c r="G1229">
        <v>7065</v>
      </c>
    </row>
    <row r="1230" spans="1:7" x14ac:dyDescent="0.3">
      <c r="A1230" s="1" t="s">
        <v>34</v>
      </c>
      <c r="B1230">
        <v>1915</v>
      </c>
      <c r="C1230">
        <v>241</v>
      </c>
      <c r="D1230">
        <v>1746</v>
      </c>
      <c r="E1230">
        <v>1680</v>
      </c>
      <c r="F1230">
        <v>2056</v>
      </c>
      <c r="G1230">
        <v>2180</v>
      </c>
    </row>
    <row r="1231" spans="1:7" x14ac:dyDescent="0.3">
      <c r="A1231" s="1" t="s">
        <v>35</v>
      </c>
      <c r="B1231">
        <v>366</v>
      </c>
      <c r="C1231">
        <v>45</v>
      </c>
      <c r="D1231">
        <v>342</v>
      </c>
      <c r="E1231">
        <v>403</v>
      </c>
      <c r="F1231">
        <v>406</v>
      </c>
      <c r="G1231">
        <v>314</v>
      </c>
    </row>
    <row r="1232" spans="1:7" x14ac:dyDescent="0.3">
      <c r="A1232" s="1" t="s">
        <v>36</v>
      </c>
      <c r="B1232">
        <v>9</v>
      </c>
      <c r="C1232">
        <v>0</v>
      </c>
      <c r="D1232">
        <v>8</v>
      </c>
      <c r="E1232">
        <v>8</v>
      </c>
      <c r="F1232">
        <v>9</v>
      </c>
      <c r="G1232">
        <v>8</v>
      </c>
    </row>
    <row r="1233" spans="1:7" x14ac:dyDescent="0.3">
      <c r="A1233" s="1" t="s">
        <v>37</v>
      </c>
      <c r="B1233">
        <v>146</v>
      </c>
      <c r="C1233">
        <v>4</v>
      </c>
      <c r="D1233">
        <v>141</v>
      </c>
      <c r="E1233">
        <v>146</v>
      </c>
      <c r="F1233">
        <v>151</v>
      </c>
      <c r="G1233">
        <v>146</v>
      </c>
    </row>
    <row r="1234" spans="1:7" x14ac:dyDescent="0.3">
      <c r="A1234" s="1" t="s">
        <v>38</v>
      </c>
      <c r="B1234">
        <v>8910</v>
      </c>
      <c r="C1234">
        <v>485</v>
      </c>
      <c r="D1234">
        <v>8266</v>
      </c>
      <c r="E1234">
        <v>9093</v>
      </c>
      <c r="F1234">
        <v>9417</v>
      </c>
      <c r="G1234">
        <v>8866</v>
      </c>
    </row>
    <row r="1235" spans="1:7" x14ac:dyDescent="0.3">
      <c r="A1235" s="1" t="s">
        <v>39</v>
      </c>
      <c r="B1235">
        <v>1859</v>
      </c>
      <c r="C1235">
        <v>318</v>
      </c>
      <c r="D1235">
        <v>1473</v>
      </c>
      <c r="E1235">
        <v>1741</v>
      </c>
      <c r="F1235">
        <v>2194</v>
      </c>
      <c r="G1235">
        <v>2029</v>
      </c>
    </row>
    <row r="1236" spans="1:7" x14ac:dyDescent="0.3">
      <c r="A1236" s="1" t="s">
        <v>40</v>
      </c>
      <c r="B1236">
        <v>717</v>
      </c>
      <c r="C1236">
        <v>101</v>
      </c>
      <c r="D1236">
        <v>776</v>
      </c>
      <c r="E1236">
        <v>709</v>
      </c>
      <c r="F1236">
        <v>577</v>
      </c>
      <c r="G1236">
        <v>804</v>
      </c>
    </row>
    <row r="1237" spans="1:7" x14ac:dyDescent="0.3">
      <c r="A1237" s="1" t="s">
        <v>41</v>
      </c>
      <c r="B1237">
        <v>14</v>
      </c>
      <c r="C1237">
        <v>7</v>
      </c>
      <c r="D1237">
        <v>9</v>
      </c>
      <c r="E1237">
        <v>24</v>
      </c>
      <c r="F1237">
        <v>15</v>
      </c>
      <c r="G1237">
        <v>10</v>
      </c>
    </row>
    <row r="1238" spans="1:7" x14ac:dyDescent="0.3">
      <c r="A1238" s="1" t="s">
        <v>44</v>
      </c>
      <c r="B1238">
        <v>154</v>
      </c>
      <c r="C1238">
        <v>5</v>
      </c>
      <c r="D1238">
        <v>152</v>
      </c>
      <c r="E1238">
        <v>149</v>
      </c>
      <c r="F1238">
        <v>160</v>
      </c>
      <c r="G1238">
        <v>156</v>
      </c>
    </row>
    <row r="1239" spans="1:7" x14ac:dyDescent="0.3">
      <c r="A1239" s="1" t="s">
        <v>45</v>
      </c>
      <c r="B1239">
        <v>8848</v>
      </c>
      <c r="C1239">
        <v>995</v>
      </c>
      <c r="D1239">
        <v>7490</v>
      </c>
      <c r="E1239">
        <v>8980</v>
      </c>
      <c r="F1239">
        <v>9885</v>
      </c>
      <c r="G1239">
        <v>9037</v>
      </c>
    </row>
    <row r="1240" spans="1:7" x14ac:dyDescent="0.3">
      <c r="A1240" s="1" t="s">
        <v>46</v>
      </c>
      <c r="B1240">
        <v>1932</v>
      </c>
      <c r="C1240">
        <v>380</v>
      </c>
      <c r="D1240">
        <v>1727</v>
      </c>
      <c r="E1240">
        <v>1541</v>
      </c>
      <c r="F1240">
        <v>2057</v>
      </c>
      <c r="G1240">
        <v>2405</v>
      </c>
    </row>
    <row r="1241" spans="1:7" x14ac:dyDescent="0.3">
      <c r="A1241" s="1" t="s">
        <v>47</v>
      </c>
      <c r="B1241">
        <v>471</v>
      </c>
      <c r="C1241">
        <v>102</v>
      </c>
      <c r="D1241">
        <v>359</v>
      </c>
      <c r="E1241">
        <v>429</v>
      </c>
      <c r="F1241">
        <v>599</v>
      </c>
      <c r="G1241">
        <v>497</v>
      </c>
    </row>
    <row r="1242" spans="1:7" x14ac:dyDescent="0.3">
      <c r="A1242" s="1" t="s">
        <v>48</v>
      </c>
      <c r="B1242">
        <v>8</v>
      </c>
      <c r="C1242">
        <v>1</v>
      </c>
      <c r="D1242">
        <v>7</v>
      </c>
      <c r="E1242">
        <v>9</v>
      </c>
      <c r="F1242">
        <v>10</v>
      </c>
      <c r="G1242">
        <v>8</v>
      </c>
    </row>
    <row r="1243" spans="1:7" x14ac:dyDescent="0.3">
      <c r="A1243" s="1" t="s">
        <v>49</v>
      </c>
      <c r="B1243">
        <v>148</v>
      </c>
      <c r="C1243">
        <v>5</v>
      </c>
      <c r="D1243">
        <v>142</v>
      </c>
      <c r="E1243">
        <v>147</v>
      </c>
      <c r="F1243">
        <v>154</v>
      </c>
      <c r="G1243">
        <v>147</v>
      </c>
    </row>
    <row r="1244" spans="1:7" x14ac:dyDescent="0.3">
      <c r="A1244" s="1" t="s">
        <v>50</v>
      </c>
      <c r="B1244">
        <v>8931</v>
      </c>
      <c r="C1244">
        <v>618</v>
      </c>
      <c r="D1244">
        <v>8078</v>
      </c>
      <c r="E1244">
        <v>9158</v>
      </c>
      <c r="F1244">
        <v>9538</v>
      </c>
      <c r="G1244">
        <v>8950</v>
      </c>
    </row>
    <row r="1245" spans="1:7" x14ac:dyDescent="0.3">
      <c r="A1245" s="1" t="s">
        <v>51</v>
      </c>
      <c r="B1245">
        <v>1155</v>
      </c>
      <c r="C1245">
        <v>307</v>
      </c>
      <c r="D1245">
        <v>727</v>
      </c>
      <c r="E1245">
        <v>1272</v>
      </c>
      <c r="F1245">
        <v>1447</v>
      </c>
      <c r="G1245">
        <v>1175</v>
      </c>
    </row>
    <row r="1246" spans="1:7" x14ac:dyDescent="0.3">
      <c r="A1246" s="1" t="s">
        <v>52</v>
      </c>
      <c r="B1246">
        <v>419</v>
      </c>
      <c r="C1246">
        <v>27</v>
      </c>
      <c r="D1246">
        <v>379</v>
      </c>
      <c r="E1246">
        <v>437</v>
      </c>
      <c r="F1246">
        <v>435</v>
      </c>
      <c r="G1246">
        <v>422</v>
      </c>
    </row>
    <row r="1247" spans="1:7" x14ac:dyDescent="0.3">
      <c r="A1247" s="1" t="s">
        <v>53</v>
      </c>
      <c r="B1247">
        <v>20</v>
      </c>
      <c r="C1247">
        <v>8</v>
      </c>
      <c r="D1247">
        <v>15</v>
      </c>
      <c r="E1247">
        <v>32</v>
      </c>
      <c r="F1247">
        <v>17</v>
      </c>
      <c r="G1247">
        <v>15</v>
      </c>
    </row>
    <row r="1248" spans="1:7" x14ac:dyDescent="0.3">
      <c r="A1248" s="1" t="s">
        <v>56</v>
      </c>
      <c r="B1248">
        <v>150</v>
      </c>
      <c r="C1248">
        <v>7</v>
      </c>
      <c r="D1248">
        <v>142</v>
      </c>
      <c r="E1248">
        <v>152</v>
      </c>
      <c r="F1248">
        <v>158</v>
      </c>
      <c r="G1248">
        <v>149</v>
      </c>
    </row>
    <row r="1249" spans="1:7" x14ac:dyDescent="0.3">
      <c r="A1249" s="1" t="s">
        <v>57</v>
      </c>
      <c r="B1249">
        <v>6986</v>
      </c>
      <c r="C1249">
        <v>815</v>
      </c>
      <c r="D1249">
        <v>6137</v>
      </c>
      <c r="E1249">
        <v>7577</v>
      </c>
      <c r="F1249">
        <v>7782</v>
      </c>
      <c r="G1249">
        <v>6446</v>
      </c>
    </row>
    <row r="1250" spans="1:7" x14ac:dyDescent="0.3">
      <c r="A1250" s="1" t="s">
        <v>58</v>
      </c>
      <c r="B1250">
        <v>1301</v>
      </c>
      <c r="C1250">
        <v>345</v>
      </c>
      <c r="D1250">
        <v>985</v>
      </c>
      <c r="E1250">
        <v>1467</v>
      </c>
      <c r="F1250">
        <v>1707</v>
      </c>
      <c r="G1250">
        <v>1045</v>
      </c>
    </row>
    <row r="1251" spans="1:7" x14ac:dyDescent="0.3">
      <c r="A1251" s="1" t="s">
        <v>59</v>
      </c>
      <c r="B1251">
        <v>349</v>
      </c>
      <c r="C1251">
        <v>51</v>
      </c>
      <c r="D1251">
        <v>289</v>
      </c>
      <c r="E1251">
        <v>348</v>
      </c>
      <c r="F1251">
        <v>414</v>
      </c>
      <c r="G1251">
        <v>344</v>
      </c>
    </row>
    <row r="1252" spans="1:7" x14ac:dyDescent="0.3">
      <c r="A1252" s="1" t="s">
        <v>60</v>
      </c>
      <c r="B1252">
        <v>8</v>
      </c>
      <c r="C1252">
        <v>1</v>
      </c>
      <c r="D1252">
        <v>7</v>
      </c>
      <c r="E1252">
        <v>8</v>
      </c>
      <c r="F1252">
        <v>9</v>
      </c>
      <c r="G1252">
        <v>8</v>
      </c>
    </row>
    <row r="1253" spans="1:7" x14ac:dyDescent="0.3">
      <c r="A1253" s="1" t="s">
        <v>61</v>
      </c>
      <c r="B1253">
        <v>148</v>
      </c>
      <c r="C1253">
        <v>7</v>
      </c>
      <c r="D1253">
        <v>140</v>
      </c>
      <c r="E1253">
        <v>145</v>
      </c>
      <c r="F1253">
        <v>158</v>
      </c>
      <c r="G1253">
        <v>149</v>
      </c>
    </row>
    <row r="1254" spans="1:7" x14ac:dyDescent="0.3">
      <c r="A1254" s="1" t="s">
        <v>62</v>
      </c>
      <c r="B1254">
        <v>10147</v>
      </c>
      <c r="C1254">
        <v>399</v>
      </c>
      <c r="D1254">
        <v>9793</v>
      </c>
      <c r="E1254">
        <v>9823</v>
      </c>
      <c r="F1254">
        <v>10399</v>
      </c>
      <c r="G1254">
        <v>10575</v>
      </c>
    </row>
    <row r="1255" spans="1:7" x14ac:dyDescent="0.3">
      <c r="A1255" s="1" t="s">
        <v>63</v>
      </c>
      <c r="B1255">
        <v>1135</v>
      </c>
      <c r="C1255">
        <v>261</v>
      </c>
      <c r="D1255">
        <v>779</v>
      </c>
      <c r="E1255">
        <v>1110</v>
      </c>
      <c r="F1255">
        <v>1366</v>
      </c>
      <c r="G1255">
        <v>1287</v>
      </c>
    </row>
    <row r="1256" spans="1:7" x14ac:dyDescent="0.3">
      <c r="A1256" s="1" t="s">
        <v>64</v>
      </c>
      <c r="B1256">
        <v>607</v>
      </c>
      <c r="C1256">
        <v>68</v>
      </c>
      <c r="D1256">
        <v>534</v>
      </c>
      <c r="E1256">
        <v>571</v>
      </c>
      <c r="F1256">
        <v>688</v>
      </c>
      <c r="G1256">
        <v>634</v>
      </c>
    </row>
    <row r="1257" spans="1:7" x14ac:dyDescent="0.3">
      <c r="A1257" s="1" t="s">
        <v>65</v>
      </c>
      <c r="B1257">
        <v>9</v>
      </c>
      <c r="C1257">
        <v>1</v>
      </c>
      <c r="D1257">
        <v>8</v>
      </c>
      <c r="E1257">
        <v>9</v>
      </c>
      <c r="F1257">
        <v>10</v>
      </c>
      <c r="G1257">
        <v>9</v>
      </c>
    </row>
    <row r="1258" spans="1:7" x14ac:dyDescent="0.3">
      <c r="A1258" s="1" t="s">
        <v>68</v>
      </c>
      <c r="B1258">
        <v>151</v>
      </c>
      <c r="C1258">
        <v>4</v>
      </c>
      <c r="D1258">
        <v>146</v>
      </c>
      <c r="E1258">
        <v>150</v>
      </c>
      <c r="F1258">
        <v>155</v>
      </c>
      <c r="G1258">
        <v>154</v>
      </c>
    </row>
    <row r="1259" spans="1:7" x14ac:dyDescent="0.3">
      <c r="A1259" s="1" t="s">
        <v>69</v>
      </c>
      <c r="B1259">
        <v>9723</v>
      </c>
      <c r="C1259">
        <v>527</v>
      </c>
      <c r="D1259">
        <v>9461</v>
      </c>
      <c r="E1259">
        <v>10136</v>
      </c>
      <c r="F1259">
        <v>10187</v>
      </c>
      <c r="G1259">
        <v>9107</v>
      </c>
    </row>
    <row r="1260" spans="1:7" x14ac:dyDescent="0.3">
      <c r="A1260" s="1" t="s">
        <v>70</v>
      </c>
      <c r="B1260">
        <v>1722</v>
      </c>
      <c r="C1260">
        <v>200</v>
      </c>
      <c r="D1260">
        <v>1779</v>
      </c>
      <c r="E1260">
        <v>1798</v>
      </c>
      <c r="F1260">
        <v>1882</v>
      </c>
      <c r="G1260">
        <v>1429</v>
      </c>
    </row>
    <row r="1261" spans="1:7" x14ac:dyDescent="0.3">
      <c r="A1261" s="1" t="s">
        <v>71</v>
      </c>
      <c r="B1261">
        <v>447</v>
      </c>
      <c r="C1261">
        <v>65</v>
      </c>
      <c r="D1261">
        <v>376</v>
      </c>
      <c r="E1261">
        <v>481</v>
      </c>
      <c r="F1261">
        <v>519</v>
      </c>
      <c r="G1261">
        <v>412</v>
      </c>
    </row>
    <row r="1262" spans="1:7" x14ac:dyDescent="0.3">
      <c r="A1262" s="1" t="s">
        <v>72</v>
      </c>
      <c r="B1262">
        <v>8</v>
      </c>
      <c r="C1262">
        <v>1</v>
      </c>
      <c r="D1262">
        <v>8</v>
      </c>
      <c r="E1262">
        <v>8</v>
      </c>
      <c r="F1262">
        <v>9</v>
      </c>
      <c r="G1262">
        <v>8</v>
      </c>
    </row>
    <row r="1263" spans="1:7" x14ac:dyDescent="0.3">
      <c r="A1263" s="1" t="s">
        <v>73</v>
      </c>
      <c r="B1263">
        <v>147</v>
      </c>
      <c r="C1263">
        <v>4</v>
      </c>
      <c r="D1263">
        <v>144</v>
      </c>
      <c r="E1263">
        <v>142</v>
      </c>
      <c r="F1263">
        <v>151</v>
      </c>
      <c r="G1263">
        <v>150</v>
      </c>
    </row>
    <row r="1264" spans="1:7" x14ac:dyDescent="0.3">
      <c r="A1264" s="1" t="s">
        <v>74</v>
      </c>
      <c r="B1264">
        <v>9962</v>
      </c>
      <c r="C1264">
        <v>957</v>
      </c>
      <c r="D1264">
        <v>9013</v>
      </c>
      <c r="E1264">
        <v>10623</v>
      </c>
      <c r="F1264">
        <v>10932</v>
      </c>
      <c r="G1264">
        <v>9279</v>
      </c>
    </row>
    <row r="1265" spans="1:7" x14ac:dyDescent="0.3">
      <c r="A1265" s="1" t="s">
        <v>75</v>
      </c>
      <c r="B1265">
        <v>1654</v>
      </c>
      <c r="C1265">
        <v>323</v>
      </c>
      <c r="D1265">
        <v>1348</v>
      </c>
      <c r="E1265">
        <v>1696</v>
      </c>
      <c r="F1265">
        <v>2089</v>
      </c>
      <c r="G1265">
        <v>1484</v>
      </c>
    </row>
    <row r="1266" spans="1:7" x14ac:dyDescent="0.3">
      <c r="A1266" s="1" t="s">
        <v>76</v>
      </c>
      <c r="B1266">
        <v>1094</v>
      </c>
      <c r="C1266">
        <v>83</v>
      </c>
      <c r="D1266">
        <v>1066</v>
      </c>
      <c r="E1266">
        <v>989</v>
      </c>
      <c r="F1266">
        <v>1158</v>
      </c>
      <c r="G1266">
        <v>1163</v>
      </c>
    </row>
    <row r="1267" spans="1:7" x14ac:dyDescent="0.3">
      <c r="A1267" s="1" t="s">
        <v>77</v>
      </c>
      <c r="B1267">
        <v>9</v>
      </c>
      <c r="C1267">
        <v>2</v>
      </c>
      <c r="D1267">
        <v>8</v>
      </c>
      <c r="E1267">
        <v>8</v>
      </c>
      <c r="F1267">
        <v>13</v>
      </c>
      <c r="G1267">
        <v>9</v>
      </c>
    </row>
    <row r="1268" spans="1:7" x14ac:dyDescent="0.3">
      <c r="A1268" s="1" t="s">
        <v>80</v>
      </c>
      <c r="B1268">
        <v>148</v>
      </c>
      <c r="C1268">
        <v>8</v>
      </c>
      <c r="D1268">
        <v>141</v>
      </c>
      <c r="E1268">
        <v>144</v>
      </c>
      <c r="F1268">
        <v>158</v>
      </c>
      <c r="G1268">
        <v>152</v>
      </c>
    </row>
    <row r="1269" spans="1:7" x14ac:dyDescent="0.3">
      <c r="A1269" s="1" t="s">
        <v>81</v>
      </c>
      <c r="B1269">
        <v>7805</v>
      </c>
      <c r="C1269">
        <v>988</v>
      </c>
      <c r="D1269">
        <v>6827</v>
      </c>
      <c r="E1269">
        <v>7083</v>
      </c>
      <c r="F1269">
        <v>8685</v>
      </c>
      <c r="G1269">
        <v>8625</v>
      </c>
    </row>
    <row r="1270" spans="1:7" x14ac:dyDescent="0.3">
      <c r="A1270" s="1" t="s">
        <v>82</v>
      </c>
      <c r="B1270">
        <v>1719</v>
      </c>
      <c r="C1270">
        <v>542</v>
      </c>
      <c r="D1270">
        <v>1328</v>
      </c>
      <c r="E1270">
        <v>1190</v>
      </c>
      <c r="F1270">
        <v>2067</v>
      </c>
      <c r="G1270">
        <v>2289</v>
      </c>
    </row>
    <row r="1271" spans="1:7" x14ac:dyDescent="0.3">
      <c r="A1271" s="1" t="s">
        <v>83</v>
      </c>
      <c r="B1271">
        <v>183</v>
      </c>
      <c r="C1271">
        <v>27</v>
      </c>
      <c r="D1271">
        <v>159</v>
      </c>
      <c r="E1271">
        <v>173</v>
      </c>
      <c r="F1271">
        <v>221</v>
      </c>
      <c r="G1271">
        <v>178</v>
      </c>
    </row>
    <row r="1272" spans="1:7" x14ac:dyDescent="0.3">
      <c r="A1272" s="1" t="s">
        <v>84</v>
      </c>
      <c r="B1272">
        <v>9</v>
      </c>
      <c r="C1272">
        <v>0</v>
      </c>
      <c r="D1272">
        <v>8</v>
      </c>
      <c r="E1272">
        <v>9</v>
      </c>
      <c r="F1272">
        <v>9</v>
      </c>
      <c r="G1272">
        <v>8</v>
      </c>
    </row>
    <row r="1273" spans="1:7" x14ac:dyDescent="0.3">
      <c r="A1273" s="1" t="s">
        <v>85</v>
      </c>
      <c r="B1273">
        <v>151</v>
      </c>
      <c r="C1273">
        <v>10</v>
      </c>
      <c r="D1273">
        <v>142</v>
      </c>
      <c r="E1273">
        <v>148</v>
      </c>
      <c r="F1273">
        <v>164</v>
      </c>
      <c r="G1273">
        <v>150</v>
      </c>
    </row>
    <row r="1274" spans="1:7" x14ac:dyDescent="0.3">
      <c r="A1274" s="1" t="s">
        <v>86</v>
      </c>
      <c r="B1274">
        <v>9391</v>
      </c>
      <c r="C1274">
        <v>673</v>
      </c>
      <c r="D1274">
        <v>8455</v>
      </c>
      <c r="E1274">
        <v>9430</v>
      </c>
      <c r="F1274">
        <v>10040</v>
      </c>
      <c r="G1274">
        <v>9637</v>
      </c>
    </row>
    <row r="1275" spans="1:7" x14ac:dyDescent="0.3">
      <c r="A1275" s="1" t="s">
        <v>87</v>
      </c>
      <c r="B1275">
        <v>2367</v>
      </c>
      <c r="C1275">
        <v>393</v>
      </c>
      <c r="D1275">
        <v>1911</v>
      </c>
      <c r="E1275">
        <v>2291</v>
      </c>
      <c r="F1275">
        <v>2865</v>
      </c>
      <c r="G1275">
        <v>2403</v>
      </c>
    </row>
    <row r="1276" spans="1:7" x14ac:dyDescent="0.3">
      <c r="A1276" s="1" t="s">
        <v>88</v>
      </c>
      <c r="B1276">
        <v>499</v>
      </c>
      <c r="C1276">
        <v>48</v>
      </c>
      <c r="D1276">
        <v>458</v>
      </c>
      <c r="E1276">
        <v>537</v>
      </c>
      <c r="F1276">
        <v>545</v>
      </c>
      <c r="G1276">
        <v>457</v>
      </c>
    </row>
    <row r="1277" spans="1:7" x14ac:dyDescent="0.3">
      <c r="A1277" s="1" t="s">
        <v>89</v>
      </c>
      <c r="B1277">
        <v>7</v>
      </c>
      <c r="C1277">
        <v>1</v>
      </c>
      <c r="D1277">
        <v>7</v>
      </c>
      <c r="E1277">
        <v>8</v>
      </c>
      <c r="F1277">
        <v>7</v>
      </c>
      <c r="G1277">
        <v>7</v>
      </c>
    </row>
    <row r="1279" spans="1:7" x14ac:dyDescent="0.3">
      <c r="A1279" s="1" t="s">
        <v>190</v>
      </c>
    </row>
    <row r="1280" spans="1:7" x14ac:dyDescent="0.3">
      <c r="A1280" s="1" t="s">
        <v>0</v>
      </c>
      <c r="B1280" s="1" t="s">
        <v>1</v>
      </c>
      <c r="C1280" s="1" t="s">
        <v>2</v>
      </c>
      <c r="D1280" s="1" t="s">
        <v>3</v>
      </c>
      <c r="E1280" s="1" t="s">
        <v>4</v>
      </c>
      <c r="F1280" s="1" t="s">
        <v>5</v>
      </c>
      <c r="G1280" s="1" t="s">
        <v>6</v>
      </c>
    </row>
    <row r="1281" spans="1:7" x14ac:dyDescent="0.3">
      <c r="A1281" s="1" t="s">
        <v>20</v>
      </c>
      <c r="B1281">
        <v>153</v>
      </c>
      <c r="C1281">
        <v>4</v>
      </c>
      <c r="D1281">
        <v>148</v>
      </c>
      <c r="E1281">
        <v>152</v>
      </c>
      <c r="F1281">
        <v>157</v>
      </c>
      <c r="G1281">
        <v>157</v>
      </c>
    </row>
    <row r="1282" spans="1:7" x14ac:dyDescent="0.3">
      <c r="A1282" s="1" t="s">
        <v>21</v>
      </c>
      <c r="B1282">
        <v>7341</v>
      </c>
      <c r="C1282">
        <v>766</v>
      </c>
      <c r="D1282">
        <v>6519</v>
      </c>
      <c r="E1282">
        <v>7072</v>
      </c>
      <c r="F1282">
        <v>8344</v>
      </c>
      <c r="G1282">
        <v>7430</v>
      </c>
    </row>
    <row r="1283" spans="1:7" x14ac:dyDescent="0.3">
      <c r="A1283" s="1" t="s">
        <v>22</v>
      </c>
      <c r="B1283">
        <v>1364</v>
      </c>
      <c r="C1283">
        <v>108</v>
      </c>
      <c r="D1283">
        <v>1381</v>
      </c>
      <c r="E1283">
        <v>1443</v>
      </c>
      <c r="F1283">
        <v>1208</v>
      </c>
      <c r="G1283">
        <v>1425</v>
      </c>
    </row>
    <row r="1284" spans="1:7" x14ac:dyDescent="0.3">
      <c r="A1284" s="1" t="s">
        <v>23</v>
      </c>
      <c r="B1284">
        <v>664</v>
      </c>
      <c r="C1284">
        <v>139</v>
      </c>
      <c r="D1284">
        <v>522</v>
      </c>
      <c r="E1284">
        <v>691</v>
      </c>
      <c r="F1284">
        <v>845</v>
      </c>
      <c r="G1284">
        <v>597</v>
      </c>
    </row>
    <row r="1285" spans="1:7" x14ac:dyDescent="0.3">
      <c r="A1285" s="1" t="s">
        <v>24</v>
      </c>
      <c r="B1285">
        <v>10</v>
      </c>
      <c r="C1285">
        <v>1</v>
      </c>
      <c r="D1285">
        <v>9</v>
      </c>
      <c r="E1285">
        <v>9</v>
      </c>
      <c r="F1285">
        <v>10</v>
      </c>
      <c r="G1285">
        <v>11</v>
      </c>
    </row>
    <row r="1286" spans="1:7" x14ac:dyDescent="0.3">
      <c r="A1286" s="1" t="s">
        <v>25</v>
      </c>
      <c r="B1286">
        <v>152</v>
      </c>
      <c r="C1286">
        <v>6</v>
      </c>
      <c r="D1286">
        <v>149</v>
      </c>
      <c r="E1286">
        <v>147</v>
      </c>
      <c r="F1286">
        <v>160</v>
      </c>
      <c r="G1286">
        <v>150</v>
      </c>
    </row>
    <row r="1287" spans="1:7" x14ac:dyDescent="0.3">
      <c r="A1287" s="1" t="s">
        <v>26</v>
      </c>
      <c r="B1287">
        <v>9298</v>
      </c>
      <c r="C1287">
        <v>521</v>
      </c>
      <c r="D1287">
        <v>8561</v>
      </c>
      <c r="E1287">
        <v>9326</v>
      </c>
      <c r="F1287">
        <v>9748</v>
      </c>
      <c r="G1287">
        <v>9557</v>
      </c>
    </row>
    <row r="1288" spans="1:7" x14ac:dyDescent="0.3">
      <c r="A1288" s="1" t="s">
        <v>27</v>
      </c>
      <c r="B1288">
        <v>1470</v>
      </c>
      <c r="C1288">
        <v>444</v>
      </c>
      <c r="D1288">
        <v>963</v>
      </c>
      <c r="E1288">
        <v>1238</v>
      </c>
      <c r="F1288">
        <v>1904</v>
      </c>
      <c r="G1288">
        <v>1775</v>
      </c>
    </row>
    <row r="1289" spans="1:7" x14ac:dyDescent="0.3">
      <c r="A1289" s="1" t="s">
        <v>28</v>
      </c>
      <c r="B1289">
        <v>640</v>
      </c>
      <c r="C1289">
        <v>43</v>
      </c>
      <c r="D1289">
        <v>578</v>
      </c>
      <c r="E1289">
        <v>666</v>
      </c>
      <c r="F1289">
        <v>669</v>
      </c>
      <c r="G1289">
        <v>648</v>
      </c>
    </row>
    <row r="1290" spans="1:7" x14ac:dyDescent="0.3">
      <c r="A1290" s="1" t="s">
        <v>29</v>
      </c>
      <c r="B1290">
        <v>9</v>
      </c>
      <c r="C1290">
        <v>1</v>
      </c>
      <c r="D1290">
        <v>9</v>
      </c>
      <c r="E1290">
        <v>9</v>
      </c>
      <c r="F1290">
        <v>10</v>
      </c>
      <c r="G1290">
        <v>8</v>
      </c>
    </row>
    <row r="1291" spans="1:7" x14ac:dyDescent="0.3">
      <c r="A1291" s="1" t="s">
        <v>32</v>
      </c>
      <c r="B1291">
        <v>155</v>
      </c>
      <c r="C1291">
        <v>5</v>
      </c>
      <c r="D1291">
        <v>152</v>
      </c>
      <c r="E1291">
        <v>150</v>
      </c>
      <c r="F1291">
        <v>159</v>
      </c>
      <c r="G1291">
        <v>159</v>
      </c>
    </row>
    <row r="1292" spans="1:7" x14ac:dyDescent="0.3">
      <c r="A1292" s="1" t="s">
        <v>33</v>
      </c>
      <c r="B1292">
        <v>8351</v>
      </c>
      <c r="C1292">
        <v>990</v>
      </c>
      <c r="D1292">
        <v>8101</v>
      </c>
      <c r="E1292">
        <v>9315</v>
      </c>
      <c r="F1292">
        <v>8913</v>
      </c>
      <c r="G1292">
        <v>7074</v>
      </c>
    </row>
    <row r="1293" spans="1:7" x14ac:dyDescent="0.3">
      <c r="A1293" s="1" t="s">
        <v>34</v>
      </c>
      <c r="B1293">
        <v>1828</v>
      </c>
      <c r="C1293">
        <v>204</v>
      </c>
      <c r="D1293">
        <v>1692</v>
      </c>
      <c r="E1293">
        <v>1625</v>
      </c>
      <c r="F1293">
        <v>1932</v>
      </c>
      <c r="G1293">
        <v>2062</v>
      </c>
    </row>
    <row r="1294" spans="1:7" x14ac:dyDescent="0.3">
      <c r="A1294" s="1" t="s">
        <v>35</v>
      </c>
      <c r="B1294">
        <v>450</v>
      </c>
      <c r="C1294">
        <v>81</v>
      </c>
      <c r="D1294">
        <v>376</v>
      </c>
      <c r="E1294">
        <v>492</v>
      </c>
      <c r="F1294">
        <v>543</v>
      </c>
      <c r="G1294">
        <v>390</v>
      </c>
    </row>
    <row r="1295" spans="1:7" x14ac:dyDescent="0.3">
      <c r="A1295" s="1" t="s">
        <v>36</v>
      </c>
      <c r="B1295">
        <v>10</v>
      </c>
      <c r="C1295">
        <v>0</v>
      </c>
      <c r="D1295">
        <v>10</v>
      </c>
      <c r="E1295">
        <v>10</v>
      </c>
      <c r="F1295">
        <v>10</v>
      </c>
      <c r="G1295">
        <v>10</v>
      </c>
    </row>
    <row r="1296" spans="1:7" x14ac:dyDescent="0.3">
      <c r="A1296" s="1" t="s">
        <v>37</v>
      </c>
      <c r="B1296">
        <v>149</v>
      </c>
      <c r="C1296">
        <v>5</v>
      </c>
      <c r="D1296">
        <v>145</v>
      </c>
      <c r="E1296">
        <v>146</v>
      </c>
      <c r="F1296">
        <v>155</v>
      </c>
      <c r="G1296">
        <v>149</v>
      </c>
    </row>
    <row r="1297" spans="1:7" x14ac:dyDescent="0.3">
      <c r="A1297" s="1" t="s">
        <v>38</v>
      </c>
      <c r="B1297">
        <v>9112</v>
      </c>
      <c r="C1297">
        <v>512</v>
      </c>
      <c r="D1297">
        <v>8442</v>
      </c>
      <c r="E1297">
        <v>9333</v>
      </c>
      <c r="F1297">
        <v>9642</v>
      </c>
      <c r="G1297">
        <v>9031</v>
      </c>
    </row>
    <row r="1298" spans="1:7" x14ac:dyDescent="0.3">
      <c r="A1298" s="1" t="s">
        <v>39</v>
      </c>
      <c r="B1298">
        <v>1713</v>
      </c>
      <c r="C1298">
        <v>309</v>
      </c>
      <c r="D1298">
        <v>1351</v>
      </c>
      <c r="E1298">
        <v>1562</v>
      </c>
      <c r="F1298">
        <v>1939</v>
      </c>
      <c r="G1298">
        <v>2000</v>
      </c>
    </row>
    <row r="1299" spans="1:7" x14ac:dyDescent="0.3">
      <c r="A1299" s="1" t="s">
        <v>40</v>
      </c>
      <c r="B1299">
        <v>690</v>
      </c>
      <c r="C1299">
        <v>98</v>
      </c>
      <c r="D1299">
        <v>737</v>
      </c>
      <c r="E1299">
        <v>680</v>
      </c>
      <c r="F1299">
        <v>559</v>
      </c>
      <c r="G1299">
        <v>786</v>
      </c>
    </row>
    <row r="1300" spans="1:7" x14ac:dyDescent="0.3">
      <c r="A1300" s="1" t="s">
        <v>41</v>
      </c>
      <c r="B1300">
        <v>15</v>
      </c>
      <c r="C1300">
        <v>8</v>
      </c>
      <c r="D1300">
        <v>9</v>
      </c>
      <c r="E1300">
        <v>25</v>
      </c>
      <c r="F1300">
        <v>17</v>
      </c>
      <c r="G1300">
        <v>9</v>
      </c>
    </row>
    <row r="1301" spans="1:7" x14ac:dyDescent="0.3">
      <c r="A1301" s="1" t="s">
        <v>44</v>
      </c>
      <c r="B1301">
        <v>156</v>
      </c>
      <c r="C1301">
        <v>5</v>
      </c>
      <c r="D1301">
        <v>149</v>
      </c>
      <c r="E1301">
        <v>155</v>
      </c>
      <c r="F1301">
        <v>161</v>
      </c>
      <c r="G1301">
        <v>158</v>
      </c>
    </row>
    <row r="1302" spans="1:7" x14ac:dyDescent="0.3">
      <c r="A1302" s="1" t="s">
        <v>45</v>
      </c>
      <c r="B1302">
        <v>8564</v>
      </c>
      <c r="C1302">
        <v>984</v>
      </c>
      <c r="D1302">
        <v>7255</v>
      </c>
      <c r="E1302">
        <v>8692</v>
      </c>
      <c r="F1302">
        <v>9644</v>
      </c>
      <c r="G1302">
        <v>8666</v>
      </c>
    </row>
    <row r="1303" spans="1:7" x14ac:dyDescent="0.3">
      <c r="A1303" s="1" t="s">
        <v>46</v>
      </c>
      <c r="B1303">
        <v>1949</v>
      </c>
      <c r="C1303">
        <v>366</v>
      </c>
      <c r="D1303">
        <v>1766</v>
      </c>
      <c r="E1303">
        <v>1543</v>
      </c>
      <c r="F1303">
        <v>2122</v>
      </c>
      <c r="G1303">
        <v>2366</v>
      </c>
    </row>
    <row r="1304" spans="1:7" x14ac:dyDescent="0.3">
      <c r="A1304" s="1" t="s">
        <v>47</v>
      </c>
      <c r="B1304">
        <v>566</v>
      </c>
      <c r="C1304">
        <v>114</v>
      </c>
      <c r="D1304">
        <v>436</v>
      </c>
      <c r="E1304">
        <v>547</v>
      </c>
      <c r="F1304">
        <v>714</v>
      </c>
      <c r="G1304">
        <v>567</v>
      </c>
    </row>
    <row r="1305" spans="1:7" x14ac:dyDescent="0.3">
      <c r="A1305" s="1" t="s">
        <v>48</v>
      </c>
      <c r="B1305">
        <v>9</v>
      </c>
      <c r="C1305">
        <v>1</v>
      </c>
      <c r="D1305">
        <v>8</v>
      </c>
      <c r="E1305">
        <v>9</v>
      </c>
      <c r="F1305">
        <v>11</v>
      </c>
      <c r="G1305">
        <v>9</v>
      </c>
    </row>
    <row r="1306" spans="1:7" x14ac:dyDescent="0.3">
      <c r="A1306" s="1" t="s">
        <v>49</v>
      </c>
      <c r="B1306">
        <v>150</v>
      </c>
      <c r="C1306">
        <v>5</v>
      </c>
      <c r="D1306">
        <v>143</v>
      </c>
      <c r="E1306">
        <v>153</v>
      </c>
      <c r="F1306">
        <v>155</v>
      </c>
      <c r="G1306">
        <v>150</v>
      </c>
    </row>
    <row r="1307" spans="1:7" x14ac:dyDescent="0.3">
      <c r="A1307" s="1" t="s">
        <v>50</v>
      </c>
      <c r="B1307">
        <v>9111</v>
      </c>
      <c r="C1307">
        <v>652</v>
      </c>
      <c r="D1307">
        <v>8223</v>
      </c>
      <c r="E1307">
        <v>9244</v>
      </c>
      <c r="F1307">
        <v>9791</v>
      </c>
      <c r="G1307">
        <v>9185</v>
      </c>
    </row>
    <row r="1308" spans="1:7" x14ac:dyDescent="0.3">
      <c r="A1308" s="1" t="s">
        <v>51</v>
      </c>
      <c r="B1308">
        <v>1185</v>
      </c>
      <c r="C1308">
        <v>348</v>
      </c>
      <c r="D1308">
        <v>709</v>
      </c>
      <c r="E1308">
        <v>1338</v>
      </c>
      <c r="F1308">
        <v>1520</v>
      </c>
      <c r="G1308">
        <v>1172</v>
      </c>
    </row>
    <row r="1309" spans="1:7" x14ac:dyDescent="0.3">
      <c r="A1309" s="1" t="s">
        <v>52</v>
      </c>
      <c r="B1309">
        <v>410</v>
      </c>
      <c r="C1309">
        <v>11</v>
      </c>
      <c r="D1309">
        <v>411</v>
      </c>
      <c r="E1309">
        <v>401</v>
      </c>
      <c r="F1309">
        <v>426</v>
      </c>
      <c r="G1309">
        <v>403</v>
      </c>
    </row>
    <row r="1310" spans="1:7" x14ac:dyDescent="0.3">
      <c r="A1310" s="1" t="s">
        <v>53</v>
      </c>
      <c r="B1310">
        <v>21</v>
      </c>
      <c r="C1310">
        <v>7</v>
      </c>
      <c r="D1310">
        <v>15</v>
      </c>
      <c r="E1310">
        <v>32</v>
      </c>
      <c r="F1310">
        <v>22</v>
      </c>
      <c r="G1310">
        <v>16</v>
      </c>
    </row>
    <row r="1311" spans="1:7" x14ac:dyDescent="0.3">
      <c r="A1311" s="1" t="s">
        <v>56</v>
      </c>
      <c r="B1311">
        <v>153</v>
      </c>
      <c r="C1311">
        <v>7</v>
      </c>
      <c r="D1311">
        <v>144</v>
      </c>
      <c r="E1311">
        <v>152</v>
      </c>
      <c r="F1311">
        <v>160</v>
      </c>
      <c r="G1311">
        <v>154</v>
      </c>
    </row>
    <row r="1312" spans="1:7" x14ac:dyDescent="0.3">
      <c r="A1312" s="1" t="s">
        <v>57</v>
      </c>
      <c r="B1312">
        <v>6705</v>
      </c>
      <c r="C1312">
        <v>736</v>
      </c>
      <c r="D1312">
        <v>5923</v>
      </c>
      <c r="E1312">
        <v>7204</v>
      </c>
      <c r="F1312">
        <v>7449</v>
      </c>
      <c r="G1312">
        <v>6244</v>
      </c>
    </row>
    <row r="1313" spans="1:7" x14ac:dyDescent="0.3">
      <c r="A1313" s="1" t="s">
        <v>58</v>
      </c>
      <c r="B1313">
        <v>1191</v>
      </c>
      <c r="C1313">
        <v>335</v>
      </c>
      <c r="D1313">
        <v>899</v>
      </c>
      <c r="E1313">
        <v>1390</v>
      </c>
      <c r="F1313">
        <v>1559</v>
      </c>
      <c r="G1313">
        <v>916</v>
      </c>
    </row>
    <row r="1314" spans="1:7" x14ac:dyDescent="0.3">
      <c r="A1314" s="1" t="s">
        <v>59</v>
      </c>
      <c r="B1314">
        <v>399</v>
      </c>
      <c r="C1314">
        <v>67</v>
      </c>
      <c r="D1314">
        <v>311</v>
      </c>
      <c r="E1314">
        <v>405</v>
      </c>
      <c r="F1314">
        <v>472</v>
      </c>
      <c r="G1314">
        <v>406</v>
      </c>
    </row>
    <row r="1315" spans="1:7" x14ac:dyDescent="0.3">
      <c r="A1315" s="1" t="s">
        <v>60</v>
      </c>
      <c r="B1315">
        <v>10</v>
      </c>
      <c r="C1315">
        <v>2</v>
      </c>
      <c r="D1315">
        <v>8</v>
      </c>
      <c r="E1315">
        <v>10</v>
      </c>
      <c r="F1315">
        <v>12</v>
      </c>
      <c r="G1315">
        <v>9</v>
      </c>
    </row>
    <row r="1316" spans="1:7" x14ac:dyDescent="0.3">
      <c r="A1316" s="1" t="s">
        <v>61</v>
      </c>
      <c r="B1316">
        <v>148</v>
      </c>
      <c r="C1316">
        <v>7</v>
      </c>
      <c r="D1316">
        <v>140</v>
      </c>
      <c r="E1316">
        <v>143</v>
      </c>
      <c r="F1316">
        <v>156</v>
      </c>
      <c r="G1316">
        <v>152</v>
      </c>
    </row>
    <row r="1317" spans="1:7" x14ac:dyDescent="0.3">
      <c r="A1317" s="1" t="s">
        <v>62</v>
      </c>
      <c r="B1317">
        <v>10621</v>
      </c>
      <c r="C1317">
        <v>576</v>
      </c>
      <c r="D1317">
        <v>9988</v>
      </c>
      <c r="E1317">
        <v>10315</v>
      </c>
      <c r="F1317">
        <v>10915</v>
      </c>
      <c r="G1317">
        <v>11264</v>
      </c>
    </row>
    <row r="1318" spans="1:7" x14ac:dyDescent="0.3">
      <c r="A1318" s="1" t="s">
        <v>63</v>
      </c>
      <c r="B1318">
        <v>1136</v>
      </c>
      <c r="C1318">
        <v>257</v>
      </c>
      <c r="D1318">
        <v>780</v>
      </c>
      <c r="E1318">
        <v>1117</v>
      </c>
      <c r="F1318">
        <v>1350</v>
      </c>
      <c r="G1318">
        <v>1297</v>
      </c>
    </row>
    <row r="1319" spans="1:7" x14ac:dyDescent="0.3">
      <c r="A1319" s="1" t="s">
        <v>64</v>
      </c>
      <c r="B1319">
        <v>586</v>
      </c>
      <c r="C1319">
        <v>66</v>
      </c>
      <c r="D1319">
        <v>523</v>
      </c>
      <c r="E1319">
        <v>556</v>
      </c>
      <c r="F1319">
        <v>675</v>
      </c>
      <c r="G1319">
        <v>593</v>
      </c>
    </row>
    <row r="1320" spans="1:7" x14ac:dyDescent="0.3">
      <c r="A1320" s="1" t="s">
        <v>65</v>
      </c>
      <c r="B1320">
        <v>10</v>
      </c>
      <c r="C1320">
        <v>1</v>
      </c>
      <c r="D1320">
        <v>10</v>
      </c>
      <c r="E1320">
        <v>9</v>
      </c>
      <c r="F1320">
        <v>12</v>
      </c>
      <c r="G1320">
        <v>9</v>
      </c>
    </row>
    <row r="1321" spans="1:7" x14ac:dyDescent="0.3">
      <c r="A1321" s="1" t="s">
        <v>68</v>
      </c>
      <c r="B1321">
        <v>153</v>
      </c>
      <c r="C1321">
        <v>7</v>
      </c>
      <c r="D1321">
        <v>146</v>
      </c>
      <c r="E1321">
        <v>150</v>
      </c>
      <c r="F1321">
        <v>163</v>
      </c>
      <c r="G1321">
        <v>153</v>
      </c>
    </row>
    <row r="1322" spans="1:7" x14ac:dyDescent="0.3">
      <c r="A1322" s="1" t="s">
        <v>69</v>
      </c>
      <c r="B1322">
        <v>9324</v>
      </c>
      <c r="C1322">
        <v>508</v>
      </c>
      <c r="D1322">
        <v>8902</v>
      </c>
      <c r="E1322">
        <v>9652</v>
      </c>
      <c r="F1322">
        <v>9863</v>
      </c>
      <c r="G1322">
        <v>8879</v>
      </c>
    </row>
    <row r="1323" spans="1:7" x14ac:dyDescent="0.3">
      <c r="A1323" s="1" t="s">
        <v>70</v>
      </c>
      <c r="B1323">
        <v>1785</v>
      </c>
      <c r="C1323">
        <v>232</v>
      </c>
      <c r="D1323">
        <v>1790</v>
      </c>
      <c r="E1323">
        <v>1878</v>
      </c>
      <c r="F1323">
        <v>2008</v>
      </c>
      <c r="G1323">
        <v>1464</v>
      </c>
    </row>
    <row r="1324" spans="1:7" x14ac:dyDescent="0.3">
      <c r="A1324" s="1" t="s">
        <v>71</v>
      </c>
      <c r="B1324">
        <v>535</v>
      </c>
      <c r="C1324">
        <v>102</v>
      </c>
      <c r="D1324">
        <v>431</v>
      </c>
      <c r="E1324">
        <v>579</v>
      </c>
      <c r="F1324">
        <v>656</v>
      </c>
      <c r="G1324">
        <v>474</v>
      </c>
    </row>
    <row r="1325" spans="1:7" x14ac:dyDescent="0.3">
      <c r="A1325" s="1" t="s">
        <v>72</v>
      </c>
      <c r="B1325">
        <v>8</v>
      </c>
      <c r="C1325">
        <v>0</v>
      </c>
      <c r="D1325">
        <v>8</v>
      </c>
      <c r="E1325">
        <v>8</v>
      </c>
      <c r="F1325">
        <v>8</v>
      </c>
      <c r="G1325">
        <v>9</v>
      </c>
    </row>
    <row r="1326" spans="1:7" x14ac:dyDescent="0.3">
      <c r="A1326" s="1" t="s">
        <v>73</v>
      </c>
      <c r="B1326">
        <v>147</v>
      </c>
      <c r="C1326">
        <v>7</v>
      </c>
      <c r="D1326">
        <v>139</v>
      </c>
      <c r="E1326">
        <v>144</v>
      </c>
      <c r="F1326">
        <v>154</v>
      </c>
      <c r="G1326">
        <v>149</v>
      </c>
    </row>
    <row r="1327" spans="1:7" x14ac:dyDescent="0.3">
      <c r="A1327" s="1" t="s">
        <v>74</v>
      </c>
      <c r="B1327">
        <v>10147</v>
      </c>
      <c r="C1327">
        <v>932</v>
      </c>
      <c r="D1327">
        <v>9228</v>
      </c>
      <c r="E1327">
        <v>10773</v>
      </c>
      <c r="F1327">
        <v>11108</v>
      </c>
      <c r="G1327">
        <v>9477</v>
      </c>
    </row>
    <row r="1328" spans="1:7" x14ac:dyDescent="0.3">
      <c r="A1328" s="1" t="s">
        <v>75</v>
      </c>
      <c r="B1328">
        <v>1632</v>
      </c>
      <c r="C1328">
        <v>355</v>
      </c>
      <c r="D1328">
        <v>1301</v>
      </c>
      <c r="E1328">
        <v>1755</v>
      </c>
      <c r="F1328">
        <v>2076</v>
      </c>
      <c r="G1328">
        <v>1396</v>
      </c>
    </row>
    <row r="1329" spans="1:7" x14ac:dyDescent="0.3">
      <c r="A1329" s="1" t="s">
        <v>76</v>
      </c>
      <c r="B1329">
        <v>1010</v>
      </c>
      <c r="C1329">
        <v>43</v>
      </c>
      <c r="D1329">
        <v>1001</v>
      </c>
      <c r="E1329">
        <v>957</v>
      </c>
      <c r="F1329">
        <v>1027</v>
      </c>
      <c r="G1329">
        <v>1057</v>
      </c>
    </row>
    <row r="1330" spans="1:7" x14ac:dyDescent="0.3">
      <c r="A1330" s="1" t="s">
        <v>77</v>
      </c>
      <c r="B1330">
        <v>11</v>
      </c>
      <c r="C1330">
        <v>2</v>
      </c>
      <c r="D1330">
        <v>9</v>
      </c>
      <c r="E1330">
        <v>9</v>
      </c>
      <c r="F1330">
        <v>14</v>
      </c>
      <c r="G1330">
        <v>12</v>
      </c>
    </row>
    <row r="1331" spans="1:7" x14ac:dyDescent="0.3">
      <c r="A1331" s="1" t="s">
        <v>80</v>
      </c>
      <c r="B1331">
        <v>151</v>
      </c>
      <c r="C1331">
        <v>4</v>
      </c>
      <c r="D1331">
        <v>146</v>
      </c>
      <c r="E1331">
        <v>150</v>
      </c>
      <c r="F1331">
        <v>154</v>
      </c>
      <c r="G1331">
        <v>152</v>
      </c>
    </row>
    <row r="1332" spans="1:7" x14ac:dyDescent="0.3">
      <c r="A1332" s="1" t="s">
        <v>81</v>
      </c>
      <c r="B1332">
        <v>7552</v>
      </c>
      <c r="C1332">
        <v>900</v>
      </c>
      <c r="D1332">
        <v>6632</v>
      </c>
      <c r="E1332">
        <v>6930</v>
      </c>
      <c r="F1332">
        <v>8360</v>
      </c>
      <c r="G1332">
        <v>8289</v>
      </c>
    </row>
    <row r="1333" spans="1:7" x14ac:dyDescent="0.3">
      <c r="A1333" s="1" t="s">
        <v>82</v>
      </c>
      <c r="B1333">
        <v>1725</v>
      </c>
      <c r="C1333">
        <v>592</v>
      </c>
      <c r="D1333">
        <v>1233</v>
      </c>
      <c r="E1333">
        <v>1200</v>
      </c>
      <c r="F1333">
        <v>2144</v>
      </c>
      <c r="G1333">
        <v>2323</v>
      </c>
    </row>
    <row r="1334" spans="1:7" x14ac:dyDescent="0.3">
      <c r="A1334" s="1" t="s">
        <v>83</v>
      </c>
      <c r="B1334">
        <v>228</v>
      </c>
      <c r="C1334">
        <v>36</v>
      </c>
      <c r="D1334">
        <v>191</v>
      </c>
      <c r="E1334">
        <v>211</v>
      </c>
      <c r="F1334">
        <v>276</v>
      </c>
      <c r="G1334">
        <v>235</v>
      </c>
    </row>
    <row r="1335" spans="1:7" x14ac:dyDescent="0.3">
      <c r="A1335" s="1" t="s">
        <v>84</v>
      </c>
      <c r="B1335">
        <v>9</v>
      </c>
      <c r="C1335">
        <v>1</v>
      </c>
      <c r="D1335">
        <v>8</v>
      </c>
      <c r="E1335">
        <v>9</v>
      </c>
      <c r="F1335">
        <v>10</v>
      </c>
      <c r="G1335">
        <v>9</v>
      </c>
    </row>
    <row r="1336" spans="1:7" x14ac:dyDescent="0.3">
      <c r="A1336" s="1" t="s">
        <v>85</v>
      </c>
      <c r="B1336">
        <v>151</v>
      </c>
      <c r="C1336">
        <v>8</v>
      </c>
      <c r="D1336">
        <v>143</v>
      </c>
      <c r="E1336">
        <v>144</v>
      </c>
      <c r="F1336">
        <v>160</v>
      </c>
      <c r="G1336">
        <v>156</v>
      </c>
    </row>
    <row r="1337" spans="1:7" x14ac:dyDescent="0.3">
      <c r="A1337" s="1" t="s">
        <v>86</v>
      </c>
      <c r="B1337">
        <v>9490</v>
      </c>
      <c r="C1337">
        <v>690</v>
      </c>
      <c r="D1337">
        <v>8538</v>
      </c>
      <c r="E1337">
        <v>9465</v>
      </c>
      <c r="F1337">
        <v>10129</v>
      </c>
      <c r="G1337">
        <v>9827</v>
      </c>
    </row>
    <row r="1338" spans="1:7" x14ac:dyDescent="0.3">
      <c r="A1338" s="1" t="s">
        <v>87</v>
      </c>
      <c r="B1338">
        <v>2305</v>
      </c>
      <c r="C1338">
        <v>492</v>
      </c>
      <c r="D1338">
        <v>1701</v>
      </c>
      <c r="E1338">
        <v>2399</v>
      </c>
      <c r="F1338">
        <v>2894</v>
      </c>
      <c r="G1338">
        <v>2225</v>
      </c>
    </row>
    <row r="1339" spans="1:7" x14ac:dyDescent="0.3">
      <c r="A1339" s="1" t="s">
        <v>88</v>
      </c>
      <c r="B1339">
        <v>428</v>
      </c>
      <c r="C1339">
        <v>50</v>
      </c>
      <c r="D1339">
        <v>403</v>
      </c>
      <c r="E1339">
        <v>482</v>
      </c>
      <c r="F1339">
        <v>456</v>
      </c>
      <c r="G1339">
        <v>372</v>
      </c>
    </row>
    <row r="1340" spans="1:7" x14ac:dyDescent="0.3">
      <c r="A1340" s="1" t="s">
        <v>89</v>
      </c>
      <c r="B1340">
        <v>8</v>
      </c>
      <c r="C1340">
        <v>0</v>
      </c>
      <c r="D1340">
        <v>8</v>
      </c>
      <c r="E1340">
        <v>9</v>
      </c>
      <c r="F1340">
        <v>8</v>
      </c>
      <c r="G1340">
        <v>8</v>
      </c>
    </row>
    <row r="1342" spans="1:7" x14ac:dyDescent="0.3">
      <c r="A1342" s="1" t="s">
        <v>182</v>
      </c>
    </row>
    <row r="1343" spans="1:7" x14ac:dyDescent="0.3">
      <c r="A1343" s="1" t="s">
        <v>0</v>
      </c>
      <c r="B1343" s="1" t="s">
        <v>1</v>
      </c>
      <c r="C1343" s="1" t="s">
        <v>2</v>
      </c>
      <c r="D1343" s="1" t="s">
        <v>3</v>
      </c>
      <c r="E1343" s="1" t="s">
        <v>4</v>
      </c>
      <c r="F1343" s="1" t="s">
        <v>5</v>
      </c>
      <c r="G1343" s="1" t="s">
        <v>6</v>
      </c>
    </row>
    <row r="1344" spans="1:7" x14ac:dyDescent="0.3">
      <c r="A1344" s="1" t="s">
        <v>20</v>
      </c>
      <c r="B1344">
        <v>153</v>
      </c>
      <c r="C1344">
        <v>4</v>
      </c>
      <c r="D1344">
        <v>148</v>
      </c>
      <c r="E1344">
        <v>152</v>
      </c>
      <c r="F1344">
        <v>157</v>
      </c>
      <c r="G1344">
        <v>157</v>
      </c>
    </row>
    <row r="1345" spans="1:7" x14ac:dyDescent="0.3">
      <c r="A1345" s="1" t="s">
        <v>21</v>
      </c>
      <c r="B1345">
        <v>7341</v>
      </c>
      <c r="C1345">
        <v>766</v>
      </c>
      <c r="D1345">
        <v>6519</v>
      </c>
      <c r="E1345">
        <v>7072</v>
      </c>
      <c r="F1345">
        <v>8344</v>
      </c>
      <c r="G1345">
        <v>7430</v>
      </c>
    </row>
    <row r="1346" spans="1:7" x14ac:dyDescent="0.3">
      <c r="A1346" s="1" t="s">
        <v>22</v>
      </c>
      <c r="B1346">
        <v>1364</v>
      </c>
      <c r="C1346">
        <v>108</v>
      </c>
      <c r="D1346">
        <v>1381</v>
      </c>
      <c r="E1346">
        <v>1443</v>
      </c>
      <c r="F1346">
        <v>1208</v>
      </c>
      <c r="G1346">
        <v>1425</v>
      </c>
    </row>
    <row r="1347" spans="1:7" x14ac:dyDescent="0.3">
      <c r="A1347" s="1" t="s">
        <v>23</v>
      </c>
      <c r="B1347">
        <v>664</v>
      </c>
      <c r="C1347">
        <v>139</v>
      </c>
      <c r="D1347">
        <v>522</v>
      </c>
      <c r="E1347">
        <v>691</v>
      </c>
      <c r="F1347">
        <v>845</v>
      </c>
      <c r="G1347">
        <v>597</v>
      </c>
    </row>
    <row r="1348" spans="1:7" x14ac:dyDescent="0.3">
      <c r="A1348" s="1" t="s">
        <v>24</v>
      </c>
      <c r="B1348">
        <v>10</v>
      </c>
      <c r="C1348">
        <v>1</v>
      </c>
      <c r="D1348">
        <v>9</v>
      </c>
      <c r="E1348">
        <v>9</v>
      </c>
      <c r="F1348">
        <v>10</v>
      </c>
      <c r="G1348">
        <v>11</v>
      </c>
    </row>
    <row r="1349" spans="1:7" x14ac:dyDescent="0.3">
      <c r="A1349" s="1" t="s">
        <v>25</v>
      </c>
      <c r="B1349">
        <v>152</v>
      </c>
      <c r="C1349">
        <v>6</v>
      </c>
      <c r="D1349">
        <v>149</v>
      </c>
      <c r="E1349">
        <v>147</v>
      </c>
      <c r="F1349">
        <v>160</v>
      </c>
      <c r="G1349">
        <v>150</v>
      </c>
    </row>
    <row r="1350" spans="1:7" x14ac:dyDescent="0.3">
      <c r="A1350" s="1" t="s">
        <v>26</v>
      </c>
      <c r="B1350">
        <v>9298</v>
      </c>
      <c r="C1350">
        <v>521</v>
      </c>
      <c r="D1350">
        <v>8561</v>
      </c>
      <c r="E1350">
        <v>9326</v>
      </c>
      <c r="F1350">
        <v>9748</v>
      </c>
      <c r="G1350">
        <v>9557</v>
      </c>
    </row>
    <row r="1351" spans="1:7" x14ac:dyDescent="0.3">
      <c r="A1351" s="1" t="s">
        <v>27</v>
      </c>
      <c r="B1351">
        <v>1470</v>
      </c>
      <c r="C1351">
        <v>444</v>
      </c>
      <c r="D1351">
        <v>963</v>
      </c>
      <c r="E1351">
        <v>1238</v>
      </c>
      <c r="F1351">
        <v>1904</v>
      </c>
      <c r="G1351">
        <v>1775</v>
      </c>
    </row>
    <row r="1352" spans="1:7" x14ac:dyDescent="0.3">
      <c r="A1352" s="1" t="s">
        <v>28</v>
      </c>
      <c r="B1352">
        <v>640</v>
      </c>
      <c r="C1352">
        <v>43</v>
      </c>
      <c r="D1352">
        <v>578</v>
      </c>
      <c r="E1352">
        <v>666</v>
      </c>
      <c r="F1352">
        <v>669</v>
      </c>
      <c r="G1352">
        <v>648</v>
      </c>
    </row>
    <row r="1353" spans="1:7" x14ac:dyDescent="0.3">
      <c r="A1353" s="1" t="s">
        <v>29</v>
      </c>
      <c r="B1353">
        <v>9</v>
      </c>
      <c r="C1353">
        <v>1</v>
      </c>
      <c r="D1353">
        <v>9</v>
      </c>
      <c r="E1353">
        <v>9</v>
      </c>
      <c r="F1353">
        <v>10</v>
      </c>
      <c r="G1353">
        <v>8</v>
      </c>
    </row>
    <row r="1354" spans="1:7" x14ac:dyDescent="0.3">
      <c r="A1354" s="1" t="s">
        <v>32</v>
      </c>
      <c r="B1354">
        <v>155</v>
      </c>
      <c r="C1354">
        <v>5</v>
      </c>
      <c r="D1354">
        <v>152</v>
      </c>
      <c r="E1354">
        <v>150</v>
      </c>
      <c r="F1354">
        <v>159</v>
      </c>
      <c r="G1354">
        <v>159</v>
      </c>
    </row>
    <row r="1355" spans="1:7" x14ac:dyDescent="0.3">
      <c r="A1355" s="1" t="s">
        <v>33</v>
      </c>
      <c r="B1355">
        <v>8351</v>
      </c>
      <c r="C1355">
        <v>990</v>
      </c>
      <c r="D1355">
        <v>8101</v>
      </c>
      <c r="E1355">
        <v>9315</v>
      </c>
      <c r="F1355">
        <v>8913</v>
      </c>
      <c r="G1355">
        <v>7074</v>
      </c>
    </row>
    <row r="1356" spans="1:7" x14ac:dyDescent="0.3">
      <c r="A1356" s="1" t="s">
        <v>34</v>
      </c>
      <c r="B1356">
        <v>1828</v>
      </c>
      <c r="C1356">
        <v>204</v>
      </c>
      <c r="D1356">
        <v>1692</v>
      </c>
      <c r="E1356">
        <v>1625</v>
      </c>
      <c r="F1356">
        <v>1932</v>
      </c>
      <c r="G1356">
        <v>2062</v>
      </c>
    </row>
    <row r="1357" spans="1:7" x14ac:dyDescent="0.3">
      <c r="A1357" s="1" t="s">
        <v>35</v>
      </c>
      <c r="B1357">
        <v>450</v>
      </c>
      <c r="C1357">
        <v>81</v>
      </c>
      <c r="D1357">
        <v>376</v>
      </c>
      <c r="E1357">
        <v>492</v>
      </c>
      <c r="F1357">
        <v>543</v>
      </c>
      <c r="G1357">
        <v>390</v>
      </c>
    </row>
    <row r="1358" spans="1:7" x14ac:dyDescent="0.3">
      <c r="A1358" s="1" t="s">
        <v>36</v>
      </c>
      <c r="B1358">
        <v>10</v>
      </c>
      <c r="C1358">
        <v>0</v>
      </c>
      <c r="D1358">
        <v>10</v>
      </c>
      <c r="E1358">
        <v>10</v>
      </c>
      <c r="F1358">
        <v>10</v>
      </c>
      <c r="G1358">
        <v>10</v>
      </c>
    </row>
    <row r="1359" spans="1:7" x14ac:dyDescent="0.3">
      <c r="A1359" s="1" t="s">
        <v>37</v>
      </c>
      <c r="B1359">
        <v>149</v>
      </c>
      <c r="C1359">
        <v>5</v>
      </c>
      <c r="D1359">
        <v>145</v>
      </c>
      <c r="E1359">
        <v>146</v>
      </c>
      <c r="F1359">
        <v>155</v>
      </c>
      <c r="G1359">
        <v>149</v>
      </c>
    </row>
    <row r="1360" spans="1:7" x14ac:dyDescent="0.3">
      <c r="A1360" s="1" t="s">
        <v>38</v>
      </c>
      <c r="B1360">
        <v>9112</v>
      </c>
      <c r="C1360">
        <v>512</v>
      </c>
      <c r="D1360">
        <v>8442</v>
      </c>
      <c r="E1360">
        <v>9333</v>
      </c>
      <c r="F1360">
        <v>9642</v>
      </c>
      <c r="G1360">
        <v>9031</v>
      </c>
    </row>
    <row r="1361" spans="1:7" x14ac:dyDescent="0.3">
      <c r="A1361" s="1" t="s">
        <v>39</v>
      </c>
      <c r="B1361">
        <v>1713</v>
      </c>
      <c r="C1361">
        <v>309</v>
      </c>
      <c r="D1361">
        <v>1351</v>
      </c>
      <c r="E1361">
        <v>1562</v>
      </c>
      <c r="F1361">
        <v>1939</v>
      </c>
      <c r="G1361">
        <v>2000</v>
      </c>
    </row>
    <row r="1362" spans="1:7" x14ac:dyDescent="0.3">
      <c r="A1362" s="1" t="s">
        <v>40</v>
      </c>
      <c r="B1362">
        <v>690</v>
      </c>
      <c r="C1362">
        <v>98</v>
      </c>
      <c r="D1362">
        <v>737</v>
      </c>
      <c r="E1362">
        <v>680</v>
      </c>
      <c r="F1362">
        <v>559</v>
      </c>
      <c r="G1362">
        <v>786</v>
      </c>
    </row>
    <row r="1363" spans="1:7" x14ac:dyDescent="0.3">
      <c r="A1363" s="1" t="s">
        <v>41</v>
      </c>
      <c r="B1363">
        <v>15</v>
      </c>
      <c r="C1363">
        <v>8</v>
      </c>
      <c r="D1363">
        <v>9</v>
      </c>
      <c r="E1363">
        <v>25</v>
      </c>
      <c r="F1363">
        <v>17</v>
      </c>
      <c r="G1363">
        <v>9</v>
      </c>
    </row>
    <row r="1364" spans="1:7" x14ac:dyDescent="0.3">
      <c r="A1364" s="1" t="s">
        <v>44</v>
      </c>
      <c r="B1364">
        <v>156</v>
      </c>
      <c r="C1364">
        <v>5</v>
      </c>
      <c r="D1364">
        <v>149</v>
      </c>
      <c r="E1364">
        <v>155</v>
      </c>
      <c r="F1364">
        <v>161</v>
      </c>
      <c r="G1364">
        <v>158</v>
      </c>
    </row>
    <row r="1365" spans="1:7" x14ac:dyDescent="0.3">
      <c r="A1365" s="1" t="s">
        <v>45</v>
      </c>
      <c r="B1365">
        <v>8564</v>
      </c>
      <c r="C1365">
        <v>984</v>
      </c>
      <c r="D1365">
        <v>7255</v>
      </c>
      <c r="E1365">
        <v>8692</v>
      </c>
      <c r="F1365">
        <v>9644</v>
      </c>
      <c r="G1365">
        <v>8666</v>
      </c>
    </row>
    <row r="1366" spans="1:7" x14ac:dyDescent="0.3">
      <c r="A1366" s="1" t="s">
        <v>46</v>
      </c>
      <c r="B1366">
        <v>1949</v>
      </c>
      <c r="C1366">
        <v>366</v>
      </c>
      <c r="D1366">
        <v>1766</v>
      </c>
      <c r="E1366">
        <v>1543</v>
      </c>
      <c r="F1366">
        <v>2122</v>
      </c>
      <c r="G1366">
        <v>2366</v>
      </c>
    </row>
    <row r="1367" spans="1:7" x14ac:dyDescent="0.3">
      <c r="A1367" s="1" t="s">
        <v>47</v>
      </c>
      <c r="B1367">
        <v>566</v>
      </c>
      <c r="C1367">
        <v>114</v>
      </c>
      <c r="D1367">
        <v>436</v>
      </c>
      <c r="E1367">
        <v>547</v>
      </c>
      <c r="F1367">
        <v>714</v>
      </c>
      <c r="G1367">
        <v>567</v>
      </c>
    </row>
    <row r="1368" spans="1:7" x14ac:dyDescent="0.3">
      <c r="A1368" s="1" t="s">
        <v>48</v>
      </c>
      <c r="B1368">
        <v>9</v>
      </c>
      <c r="C1368">
        <v>1</v>
      </c>
      <c r="D1368">
        <v>8</v>
      </c>
      <c r="E1368">
        <v>9</v>
      </c>
      <c r="F1368">
        <v>11</v>
      </c>
      <c r="G1368">
        <v>9</v>
      </c>
    </row>
    <row r="1369" spans="1:7" x14ac:dyDescent="0.3">
      <c r="A1369" s="1" t="s">
        <v>49</v>
      </c>
      <c r="B1369">
        <v>150</v>
      </c>
      <c r="C1369">
        <v>5</v>
      </c>
      <c r="D1369">
        <v>143</v>
      </c>
      <c r="E1369">
        <v>153</v>
      </c>
      <c r="F1369">
        <v>155</v>
      </c>
      <c r="G1369">
        <v>150</v>
      </c>
    </row>
    <row r="1370" spans="1:7" x14ac:dyDescent="0.3">
      <c r="A1370" s="1" t="s">
        <v>50</v>
      </c>
      <c r="B1370">
        <v>9111</v>
      </c>
      <c r="C1370">
        <v>652</v>
      </c>
      <c r="D1370">
        <v>8223</v>
      </c>
      <c r="E1370">
        <v>9244</v>
      </c>
      <c r="F1370">
        <v>9791</v>
      </c>
      <c r="G1370">
        <v>9185</v>
      </c>
    </row>
    <row r="1371" spans="1:7" x14ac:dyDescent="0.3">
      <c r="A1371" s="1" t="s">
        <v>51</v>
      </c>
      <c r="B1371">
        <v>1185</v>
      </c>
      <c r="C1371">
        <v>348</v>
      </c>
      <c r="D1371">
        <v>709</v>
      </c>
      <c r="E1371">
        <v>1338</v>
      </c>
      <c r="F1371">
        <v>1520</v>
      </c>
      <c r="G1371">
        <v>1172</v>
      </c>
    </row>
    <row r="1372" spans="1:7" x14ac:dyDescent="0.3">
      <c r="A1372" s="1" t="s">
        <v>52</v>
      </c>
      <c r="B1372">
        <v>410</v>
      </c>
      <c r="C1372">
        <v>11</v>
      </c>
      <c r="D1372">
        <v>411</v>
      </c>
      <c r="E1372">
        <v>401</v>
      </c>
      <c r="F1372">
        <v>426</v>
      </c>
      <c r="G1372">
        <v>403</v>
      </c>
    </row>
    <row r="1373" spans="1:7" x14ac:dyDescent="0.3">
      <c r="A1373" s="1" t="s">
        <v>53</v>
      </c>
      <c r="B1373">
        <v>21</v>
      </c>
      <c r="C1373">
        <v>7</v>
      </c>
      <c r="D1373">
        <v>15</v>
      </c>
      <c r="E1373">
        <v>32</v>
      </c>
      <c r="F1373">
        <v>22</v>
      </c>
      <c r="G1373">
        <v>16</v>
      </c>
    </row>
    <row r="1374" spans="1:7" x14ac:dyDescent="0.3">
      <c r="A1374" s="1" t="s">
        <v>56</v>
      </c>
      <c r="B1374">
        <v>153</v>
      </c>
      <c r="C1374">
        <v>7</v>
      </c>
      <c r="D1374">
        <v>144</v>
      </c>
      <c r="E1374">
        <v>152</v>
      </c>
      <c r="F1374">
        <v>160</v>
      </c>
      <c r="G1374">
        <v>154</v>
      </c>
    </row>
    <row r="1375" spans="1:7" x14ac:dyDescent="0.3">
      <c r="A1375" s="1" t="s">
        <v>57</v>
      </c>
      <c r="B1375">
        <v>6705</v>
      </c>
      <c r="C1375">
        <v>736</v>
      </c>
      <c r="D1375">
        <v>5923</v>
      </c>
      <c r="E1375">
        <v>7204</v>
      </c>
      <c r="F1375">
        <v>7449</v>
      </c>
      <c r="G1375">
        <v>6244</v>
      </c>
    </row>
    <row r="1376" spans="1:7" x14ac:dyDescent="0.3">
      <c r="A1376" s="1" t="s">
        <v>58</v>
      </c>
      <c r="B1376">
        <v>1191</v>
      </c>
      <c r="C1376">
        <v>335</v>
      </c>
      <c r="D1376">
        <v>899</v>
      </c>
      <c r="E1376">
        <v>1390</v>
      </c>
      <c r="F1376">
        <v>1559</v>
      </c>
      <c r="G1376">
        <v>916</v>
      </c>
    </row>
    <row r="1377" spans="1:7" x14ac:dyDescent="0.3">
      <c r="A1377" s="1" t="s">
        <v>59</v>
      </c>
      <c r="B1377">
        <v>399</v>
      </c>
      <c r="C1377">
        <v>67</v>
      </c>
      <c r="D1377">
        <v>311</v>
      </c>
      <c r="E1377">
        <v>405</v>
      </c>
      <c r="F1377">
        <v>472</v>
      </c>
      <c r="G1377">
        <v>406</v>
      </c>
    </row>
    <row r="1378" spans="1:7" x14ac:dyDescent="0.3">
      <c r="A1378" s="1" t="s">
        <v>60</v>
      </c>
      <c r="B1378">
        <v>10</v>
      </c>
      <c r="C1378">
        <v>2</v>
      </c>
      <c r="D1378">
        <v>8</v>
      </c>
      <c r="E1378">
        <v>10</v>
      </c>
      <c r="F1378">
        <v>12</v>
      </c>
      <c r="G1378">
        <v>9</v>
      </c>
    </row>
    <row r="1379" spans="1:7" x14ac:dyDescent="0.3">
      <c r="A1379" s="1" t="s">
        <v>61</v>
      </c>
      <c r="B1379">
        <v>148</v>
      </c>
      <c r="C1379">
        <v>7</v>
      </c>
      <c r="D1379">
        <v>140</v>
      </c>
      <c r="E1379">
        <v>143</v>
      </c>
      <c r="F1379">
        <v>156</v>
      </c>
      <c r="G1379">
        <v>152</v>
      </c>
    </row>
    <row r="1380" spans="1:7" x14ac:dyDescent="0.3">
      <c r="A1380" s="1" t="s">
        <v>62</v>
      </c>
      <c r="B1380">
        <v>10621</v>
      </c>
      <c r="C1380">
        <v>576</v>
      </c>
      <c r="D1380">
        <v>9988</v>
      </c>
      <c r="E1380">
        <v>10315</v>
      </c>
      <c r="F1380">
        <v>10915</v>
      </c>
      <c r="G1380">
        <v>11264</v>
      </c>
    </row>
    <row r="1381" spans="1:7" x14ac:dyDescent="0.3">
      <c r="A1381" s="1" t="s">
        <v>63</v>
      </c>
      <c r="B1381">
        <v>1136</v>
      </c>
      <c r="C1381">
        <v>257</v>
      </c>
      <c r="D1381">
        <v>780</v>
      </c>
      <c r="E1381">
        <v>1117</v>
      </c>
      <c r="F1381">
        <v>1350</v>
      </c>
      <c r="G1381">
        <v>1297</v>
      </c>
    </row>
    <row r="1382" spans="1:7" x14ac:dyDescent="0.3">
      <c r="A1382" s="1" t="s">
        <v>64</v>
      </c>
      <c r="B1382">
        <v>586</v>
      </c>
      <c r="C1382">
        <v>66</v>
      </c>
      <c r="D1382">
        <v>523</v>
      </c>
      <c r="E1382">
        <v>556</v>
      </c>
      <c r="F1382">
        <v>675</v>
      </c>
      <c r="G1382">
        <v>593</v>
      </c>
    </row>
    <row r="1383" spans="1:7" x14ac:dyDescent="0.3">
      <c r="A1383" s="1" t="s">
        <v>65</v>
      </c>
      <c r="B1383">
        <v>10</v>
      </c>
      <c r="C1383">
        <v>1</v>
      </c>
      <c r="D1383">
        <v>10</v>
      </c>
      <c r="E1383">
        <v>9</v>
      </c>
      <c r="F1383">
        <v>12</v>
      </c>
      <c r="G1383">
        <v>9</v>
      </c>
    </row>
    <row r="1384" spans="1:7" x14ac:dyDescent="0.3">
      <c r="A1384" s="1" t="s">
        <v>68</v>
      </c>
      <c r="B1384">
        <v>153</v>
      </c>
      <c r="C1384">
        <v>7</v>
      </c>
      <c r="D1384">
        <v>146</v>
      </c>
      <c r="E1384">
        <v>150</v>
      </c>
      <c r="F1384">
        <v>163</v>
      </c>
      <c r="G1384">
        <v>153</v>
      </c>
    </row>
    <row r="1385" spans="1:7" x14ac:dyDescent="0.3">
      <c r="A1385" s="1" t="s">
        <v>69</v>
      </c>
      <c r="B1385">
        <v>9324</v>
      </c>
      <c r="C1385">
        <v>508</v>
      </c>
      <c r="D1385">
        <v>8902</v>
      </c>
      <c r="E1385">
        <v>9652</v>
      </c>
      <c r="F1385">
        <v>9863</v>
      </c>
      <c r="G1385">
        <v>8879</v>
      </c>
    </row>
    <row r="1386" spans="1:7" x14ac:dyDescent="0.3">
      <c r="A1386" s="1" t="s">
        <v>70</v>
      </c>
      <c r="B1386">
        <v>1785</v>
      </c>
      <c r="C1386">
        <v>232</v>
      </c>
      <c r="D1386">
        <v>1790</v>
      </c>
      <c r="E1386">
        <v>1878</v>
      </c>
      <c r="F1386">
        <v>2008</v>
      </c>
      <c r="G1386">
        <v>1464</v>
      </c>
    </row>
    <row r="1387" spans="1:7" x14ac:dyDescent="0.3">
      <c r="A1387" s="1" t="s">
        <v>71</v>
      </c>
      <c r="B1387">
        <v>535</v>
      </c>
      <c r="C1387">
        <v>102</v>
      </c>
      <c r="D1387">
        <v>431</v>
      </c>
      <c r="E1387">
        <v>579</v>
      </c>
      <c r="F1387">
        <v>656</v>
      </c>
      <c r="G1387">
        <v>474</v>
      </c>
    </row>
    <row r="1388" spans="1:7" x14ac:dyDescent="0.3">
      <c r="A1388" s="1" t="s">
        <v>72</v>
      </c>
      <c r="B1388">
        <v>8</v>
      </c>
      <c r="C1388">
        <v>0</v>
      </c>
      <c r="D1388">
        <v>8</v>
      </c>
      <c r="E1388">
        <v>8</v>
      </c>
      <c r="F1388">
        <v>8</v>
      </c>
      <c r="G1388">
        <v>9</v>
      </c>
    </row>
    <row r="1389" spans="1:7" x14ac:dyDescent="0.3">
      <c r="A1389" s="1" t="s">
        <v>73</v>
      </c>
      <c r="B1389">
        <v>147</v>
      </c>
      <c r="C1389">
        <v>7</v>
      </c>
      <c r="D1389">
        <v>139</v>
      </c>
      <c r="E1389">
        <v>144</v>
      </c>
      <c r="F1389">
        <v>154</v>
      </c>
      <c r="G1389">
        <v>149</v>
      </c>
    </row>
    <row r="1390" spans="1:7" x14ac:dyDescent="0.3">
      <c r="A1390" s="1" t="s">
        <v>74</v>
      </c>
      <c r="B1390">
        <v>10147</v>
      </c>
      <c r="C1390">
        <v>932</v>
      </c>
      <c r="D1390">
        <v>9228</v>
      </c>
      <c r="E1390">
        <v>10773</v>
      </c>
      <c r="F1390">
        <v>11108</v>
      </c>
      <c r="G1390">
        <v>9477</v>
      </c>
    </row>
    <row r="1391" spans="1:7" x14ac:dyDescent="0.3">
      <c r="A1391" s="1" t="s">
        <v>75</v>
      </c>
      <c r="B1391">
        <v>1632</v>
      </c>
      <c r="C1391">
        <v>355</v>
      </c>
      <c r="D1391">
        <v>1301</v>
      </c>
      <c r="E1391">
        <v>1755</v>
      </c>
      <c r="F1391">
        <v>2076</v>
      </c>
      <c r="G1391">
        <v>1396</v>
      </c>
    </row>
    <row r="1392" spans="1:7" x14ac:dyDescent="0.3">
      <c r="A1392" s="1" t="s">
        <v>76</v>
      </c>
      <c r="B1392">
        <v>1010</v>
      </c>
      <c r="C1392">
        <v>43</v>
      </c>
      <c r="D1392">
        <v>1001</v>
      </c>
      <c r="E1392">
        <v>957</v>
      </c>
      <c r="F1392">
        <v>1027</v>
      </c>
      <c r="G1392">
        <v>1057</v>
      </c>
    </row>
    <row r="1393" spans="1:7" x14ac:dyDescent="0.3">
      <c r="A1393" s="1" t="s">
        <v>77</v>
      </c>
      <c r="B1393">
        <v>11</v>
      </c>
      <c r="C1393">
        <v>2</v>
      </c>
      <c r="D1393">
        <v>9</v>
      </c>
      <c r="E1393">
        <v>9</v>
      </c>
      <c r="F1393">
        <v>14</v>
      </c>
      <c r="G1393">
        <v>12</v>
      </c>
    </row>
    <row r="1394" spans="1:7" x14ac:dyDescent="0.3">
      <c r="A1394" s="1" t="s">
        <v>80</v>
      </c>
      <c r="B1394">
        <v>151</v>
      </c>
      <c r="C1394">
        <v>4</v>
      </c>
      <c r="D1394">
        <v>146</v>
      </c>
      <c r="E1394">
        <v>150</v>
      </c>
      <c r="F1394">
        <v>154</v>
      </c>
      <c r="G1394">
        <v>152</v>
      </c>
    </row>
    <row r="1395" spans="1:7" x14ac:dyDescent="0.3">
      <c r="A1395" s="1" t="s">
        <v>81</v>
      </c>
      <c r="B1395">
        <v>7552</v>
      </c>
      <c r="C1395">
        <v>900</v>
      </c>
      <c r="D1395">
        <v>6632</v>
      </c>
      <c r="E1395">
        <v>6930</v>
      </c>
      <c r="F1395">
        <v>8360</v>
      </c>
      <c r="G1395">
        <v>8289</v>
      </c>
    </row>
    <row r="1396" spans="1:7" x14ac:dyDescent="0.3">
      <c r="A1396" s="1" t="s">
        <v>82</v>
      </c>
      <c r="B1396">
        <v>1725</v>
      </c>
      <c r="C1396">
        <v>592</v>
      </c>
      <c r="D1396">
        <v>1233</v>
      </c>
      <c r="E1396">
        <v>1200</v>
      </c>
      <c r="F1396">
        <v>2144</v>
      </c>
      <c r="G1396">
        <v>2323</v>
      </c>
    </row>
    <row r="1397" spans="1:7" x14ac:dyDescent="0.3">
      <c r="A1397" s="1" t="s">
        <v>83</v>
      </c>
      <c r="B1397">
        <v>228</v>
      </c>
      <c r="C1397">
        <v>36</v>
      </c>
      <c r="D1397">
        <v>191</v>
      </c>
      <c r="E1397">
        <v>211</v>
      </c>
      <c r="F1397">
        <v>276</v>
      </c>
      <c r="G1397">
        <v>235</v>
      </c>
    </row>
    <row r="1398" spans="1:7" x14ac:dyDescent="0.3">
      <c r="A1398" s="1" t="s">
        <v>84</v>
      </c>
      <c r="B1398">
        <v>9</v>
      </c>
      <c r="C1398">
        <v>1</v>
      </c>
      <c r="D1398">
        <v>8</v>
      </c>
      <c r="E1398">
        <v>9</v>
      </c>
      <c r="F1398">
        <v>10</v>
      </c>
      <c r="G1398">
        <v>9</v>
      </c>
    </row>
    <row r="1399" spans="1:7" x14ac:dyDescent="0.3">
      <c r="A1399" s="1" t="s">
        <v>85</v>
      </c>
      <c r="B1399">
        <v>151</v>
      </c>
      <c r="C1399">
        <v>8</v>
      </c>
      <c r="D1399">
        <v>143</v>
      </c>
      <c r="E1399">
        <v>144</v>
      </c>
      <c r="F1399">
        <v>160</v>
      </c>
      <c r="G1399">
        <v>156</v>
      </c>
    </row>
    <row r="1400" spans="1:7" x14ac:dyDescent="0.3">
      <c r="A1400" s="1" t="s">
        <v>86</v>
      </c>
      <c r="B1400">
        <v>9490</v>
      </c>
      <c r="C1400">
        <v>690</v>
      </c>
      <c r="D1400">
        <v>8538</v>
      </c>
      <c r="E1400">
        <v>9465</v>
      </c>
      <c r="F1400">
        <v>10129</v>
      </c>
      <c r="G1400">
        <v>9827</v>
      </c>
    </row>
    <row r="1401" spans="1:7" x14ac:dyDescent="0.3">
      <c r="A1401" s="1" t="s">
        <v>87</v>
      </c>
      <c r="B1401">
        <v>2305</v>
      </c>
      <c r="C1401">
        <v>492</v>
      </c>
      <c r="D1401">
        <v>1701</v>
      </c>
      <c r="E1401">
        <v>2399</v>
      </c>
      <c r="F1401">
        <v>2894</v>
      </c>
      <c r="G1401">
        <v>2225</v>
      </c>
    </row>
    <row r="1402" spans="1:7" x14ac:dyDescent="0.3">
      <c r="A1402" s="1" t="s">
        <v>88</v>
      </c>
      <c r="B1402">
        <v>428</v>
      </c>
      <c r="C1402">
        <v>50</v>
      </c>
      <c r="D1402">
        <v>403</v>
      </c>
      <c r="E1402">
        <v>482</v>
      </c>
      <c r="F1402">
        <v>456</v>
      </c>
      <c r="G1402">
        <v>372</v>
      </c>
    </row>
    <row r="1403" spans="1:7" x14ac:dyDescent="0.3">
      <c r="A1403" s="1" t="s">
        <v>89</v>
      </c>
      <c r="B1403">
        <v>8</v>
      </c>
      <c r="C1403">
        <v>0</v>
      </c>
      <c r="D1403">
        <v>8</v>
      </c>
      <c r="E1403">
        <v>9</v>
      </c>
      <c r="F1403">
        <v>8</v>
      </c>
      <c r="G1403">
        <v>8</v>
      </c>
    </row>
    <row r="1405" spans="1:7" x14ac:dyDescent="0.3">
      <c r="A1405" s="1" t="s">
        <v>192</v>
      </c>
    </row>
    <row r="1406" spans="1:7" x14ac:dyDescent="0.3">
      <c r="A1406" s="1" t="s">
        <v>0</v>
      </c>
      <c r="B1406" s="1" t="s">
        <v>1</v>
      </c>
      <c r="C1406" s="1" t="s">
        <v>2</v>
      </c>
      <c r="D1406" s="1" t="s">
        <v>3</v>
      </c>
      <c r="E1406" s="1" t="s">
        <v>4</v>
      </c>
      <c r="F1406" s="1" t="s">
        <v>5</v>
      </c>
      <c r="G1406" s="1" t="s">
        <v>6</v>
      </c>
    </row>
    <row r="1407" spans="1:7" x14ac:dyDescent="0.3">
      <c r="A1407" s="1" t="s">
        <v>20</v>
      </c>
      <c r="B1407">
        <v>147</v>
      </c>
      <c r="C1407">
        <v>4</v>
      </c>
      <c r="D1407">
        <v>144</v>
      </c>
      <c r="E1407">
        <v>146</v>
      </c>
      <c r="F1407">
        <v>153</v>
      </c>
      <c r="G1407">
        <v>146</v>
      </c>
    </row>
    <row r="1408" spans="1:7" x14ac:dyDescent="0.3">
      <c r="A1408" s="1" t="s">
        <v>21</v>
      </c>
      <c r="B1408">
        <v>6476</v>
      </c>
      <c r="C1408">
        <v>664</v>
      </c>
      <c r="D1408">
        <v>5833</v>
      </c>
      <c r="E1408">
        <v>6124</v>
      </c>
      <c r="F1408">
        <v>7353</v>
      </c>
      <c r="G1408">
        <v>6596</v>
      </c>
    </row>
    <row r="1409" spans="1:7" x14ac:dyDescent="0.3">
      <c r="A1409" s="1" t="s">
        <v>22</v>
      </c>
      <c r="B1409">
        <v>1320</v>
      </c>
      <c r="C1409">
        <v>114</v>
      </c>
      <c r="D1409">
        <v>1209</v>
      </c>
      <c r="E1409">
        <v>1478</v>
      </c>
      <c r="F1409">
        <v>1318</v>
      </c>
      <c r="G1409">
        <v>1275</v>
      </c>
    </row>
    <row r="1410" spans="1:7" x14ac:dyDescent="0.3">
      <c r="A1410" s="1" t="s">
        <v>23</v>
      </c>
      <c r="B1410">
        <v>839</v>
      </c>
      <c r="C1410">
        <v>206</v>
      </c>
      <c r="D1410">
        <v>597</v>
      </c>
      <c r="E1410">
        <v>926</v>
      </c>
      <c r="F1410">
        <v>1074</v>
      </c>
      <c r="G1410">
        <v>759</v>
      </c>
    </row>
    <row r="1411" spans="1:7" x14ac:dyDescent="0.3">
      <c r="A1411" s="1" t="s">
        <v>24</v>
      </c>
      <c r="B1411">
        <v>9</v>
      </c>
      <c r="C1411">
        <v>1</v>
      </c>
      <c r="D1411">
        <v>7</v>
      </c>
      <c r="E1411">
        <v>9</v>
      </c>
      <c r="F1411">
        <v>10</v>
      </c>
      <c r="G1411">
        <v>7</v>
      </c>
    </row>
    <row r="1412" spans="1:7" x14ac:dyDescent="0.3">
      <c r="A1412" s="1" t="s">
        <v>25</v>
      </c>
      <c r="B1412">
        <v>150</v>
      </c>
      <c r="C1412">
        <v>5</v>
      </c>
      <c r="D1412">
        <v>143</v>
      </c>
      <c r="E1412">
        <v>149</v>
      </c>
      <c r="F1412">
        <v>153</v>
      </c>
      <c r="G1412">
        <v>154</v>
      </c>
    </row>
    <row r="1413" spans="1:7" x14ac:dyDescent="0.3">
      <c r="A1413" s="1" t="s">
        <v>26</v>
      </c>
      <c r="B1413">
        <v>8678</v>
      </c>
      <c r="C1413">
        <v>471</v>
      </c>
      <c r="D1413">
        <v>8006</v>
      </c>
      <c r="E1413">
        <v>8718</v>
      </c>
      <c r="F1413">
        <v>9075</v>
      </c>
      <c r="G1413">
        <v>8911</v>
      </c>
    </row>
    <row r="1414" spans="1:7" x14ac:dyDescent="0.3">
      <c r="A1414" s="1" t="s">
        <v>27</v>
      </c>
      <c r="B1414">
        <v>1804</v>
      </c>
      <c r="C1414">
        <v>655</v>
      </c>
      <c r="D1414">
        <v>998</v>
      </c>
      <c r="E1414">
        <v>1728</v>
      </c>
      <c r="F1414">
        <v>2595</v>
      </c>
      <c r="G1414">
        <v>1894</v>
      </c>
    </row>
    <row r="1415" spans="1:7" x14ac:dyDescent="0.3">
      <c r="A1415" s="1" t="s">
        <v>28</v>
      </c>
      <c r="B1415">
        <v>529</v>
      </c>
      <c r="C1415">
        <v>55</v>
      </c>
      <c r="D1415">
        <v>454</v>
      </c>
      <c r="E1415">
        <v>525</v>
      </c>
      <c r="F1415">
        <v>557</v>
      </c>
      <c r="G1415">
        <v>580</v>
      </c>
    </row>
    <row r="1416" spans="1:7" x14ac:dyDescent="0.3">
      <c r="A1416" s="1" t="s">
        <v>29</v>
      </c>
      <c r="B1416">
        <v>8</v>
      </c>
      <c r="C1416">
        <v>1</v>
      </c>
      <c r="D1416">
        <v>7</v>
      </c>
      <c r="E1416">
        <v>9</v>
      </c>
      <c r="F1416">
        <v>9</v>
      </c>
      <c r="G1416">
        <v>8</v>
      </c>
    </row>
    <row r="1417" spans="1:7" x14ac:dyDescent="0.3">
      <c r="A1417" s="1" t="s">
        <v>32</v>
      </c>
      <c r="B1417">
        <v>149</v>
      </c>
      <c r="C1417">
        <v>6</v>
      </c>
      <c r="D1417">
        <v>145</v>
      </c>
      <c r="E1417">
        <v>143</v>
      </c>
      <c r="F1417">
        <v>157</v>
      </c>
      <c r="G1417">
        <v>150</v>
      </c>
    </row>
    <row r="1418" spans="1:7" x14ac:dyDescent="0.3">
      <c r="A1418" s="1" t="s">
        <v>33</v>
      </c>
      <c r="B1418">
        <v>7359</v>
      </c>
      <c r="C1418">
        <v>703</v>
      </c>
      <c r="D1418">
        <v>7123</v>
      </c>
      <c r="E1418">
        <v>7984</v>
      </c>
      <c r="F1418">
        <v>7857</v>
      </c>
      <c r="G1418">
        <v>6471</v>
      </c>
    </row>
    <row r="1419" spans="1:7" x14ac:dyDescent="0.3">
      <c r="A1419" s="1" t="s">
        <v>34</v>
      </c>
      <c r="B1419">
        <v>1905</v>
      </c>
      <c r="C1419">
        <v>224</v>
      </c>
      <c r="D1419">
        <v>1688</v>
      </c>
      <c r="E1419">
        <v>1770</v>
      </c>
      <c r="F1419">
        <v>2188</v>
      </c>
      <c r="G1419">
        <v>1973</v>
      </c>
    </row>
    <row r="1420" spans="1:7" x14ac:dyDescent="0.3">
      <c r="A1420" s="1" t="s">
        <v>35</v>
      </c>
      <c r="B1420">
        <v>724</v>
      </c>
      <c r="C1420">
        <v>155</v>
      </c>
      <c r="D1420">
        <v>554</v>
      </c>
      <c r="E1420">
        <v>795</v>
      </c>
      <c r="F1420">
        <v>903</v>
      </c>
      <c r="G1420">
        <v>644</v>
      </c>
    </row>
    <row r="1421" spans="1:7" x14ac:dyDescent="0.3">
      <c r="A1421" s="1" t="s">
        <v>36</v>
      </c>
      <c r="B1421">
        <v>9</v>
      </c>
      <c r="C1421">
        <v>0</v>
      </c>
      <c r="D1421">
        <v>9</v>
      </c>
      <c r="E1421">
        <v>9</v>
      </c>
      <c r="F1421">
        <v>8</v>
      </c>
      <c r="G1421">
        <v>9</v>
      </c>
    </row>
    <row r="1422" spans="1:7" x14ac:dyDescent="0.3">
      <c r="A1422" s="1" t="s">
        <v>37</v>
      </c>
      <c r="B1422">
        <v>145</v>
      </c>
      <c r="C1422">
        <v>5</v>
      </c>
      <c r="D1422">
        <v>139</v>
      </c>
      <c r="E1422">
        <v>145</v>
      </c>
      <c r="F1422">
        <v>151</v>
      </c>
      <c r="G1422">
        <v>146</v>
      </c>
    </row>
    <row r="1423" spans="1:7" x14ac:dyDescent="0.3">
      <c r="A1423" s="1" t="s">
        <v>38</v>
      </c>
      <c r="B1423">
        <v>8635</v>
      </c>
      <c r="C1423">
        <v>381</v>
      </c>
      <c r="D1423">
        <v>8147</v>
      </c>
      <c r="E1423">
        <v>8751</v>
      </c>
      <c r="F1423">
        <v>9061</v>
      </c>
      <c r="G1423">
        <v>8580</v>
      </c>
    </row>
    <row r="1424" spans="1:7" x14ac:dyDescent="0.3">
      <c r="A1424" s="1" t="s">
        <v>39</v>
      </c>
      <c r="B1424">
        <v>1954</v>
      </c>
      <c r="C1424">
        <v>477</v>
      </c>
      <c r="D1424">
        <v>1351</v>
      </c>
      <c r="E1424">
        <v>2103</v>
      </c>
      <c r="F1424">
        <v>2492</v>
      </c>
      <c r="G1424">
        <v>1870</v>
      </c>
    </row>
    <row r="1425" spans="1:7" x14ac:dyDescent="0.3">
      <c r="A1425" s="1" t="s">
        <v>40</v>
      </c>
      <c r="B1425">
        <v>765</v>
      </c>
      <c r="C1425">
        <v>92</v>
      </c>
      <c r="D1425">
        <v>832</v>
      </c>
      <c r="E1425">
        <v>770</v>
      </c>
      <c r="F1425">
        <v>633</v>
      </c>
      <c r="G1425">
        <v>824</v>
      </c>
    </row>
    <row r="1426" spans="1:7" x14ac:dyDescent="0.3">
      <c r="A1426" s="1" t="s">
        <v>41</v>
      </c>
      <c r="B1426">
        <v>19</v>
      </c>
      <c r="C1426">
        <v>11</v>
      </c>
      <c r="D1426">
        <v>12</v>
      </c>
      <c r="E1426">
        <v>35</v>
      </c>
      <c r="F1426">
        <v>20</v>
      </c>
      <c r="G1426">
        <v>10</v>
      </c>
    </row>
    <row r="1427" spans="1:7" x14ac:dyDescent="0.3">
      <c r="A1427" s="1" t="s">
        <v>44</v>
      </c>
      <c r="B1427">
        <v>151</v>
      </c>
      <c r="C1427">
        <v>3</v>
      </c>
      <c r="D1427">
        <v>148</v>
      </c>
      <c r="E1427">
        <v>150</v>
      </c>
      <c r="F1427">
        <v>155</v>
      </c>
      <c r="G1427">
        <v>152</v>
      </c>
    </row>
    <row r="1428" spans="1:7" x14ac:dyDescent="0.3">
      <c r="A1428" s="1" t="s">
        <v>45</v>
      </c>
      <c r="B1428">
        <v>7254</v>
      </c>
      <c r="C1428">
        <v>804</v>
      </c>
      <c r="D1428">
        <v>6180</v>
      </c>
      <c r="E1428">
        <v>7314</v>
      </c>
      <c r="F1428">
        <v>8129</v>
      </c>
      <c r="G1428">
        <v>7391</v>
      </c>
    </row>
    <row r="1429" spans="1:7" x14ac:dyDescent="0.3">
      <c r="A1429" s="1" t="s">
        <v>46</v>
      </c>
      <c r="B1429">
        <v>2034</v>
      </c>
      <c r="C1429">
        <v>332</v>
      </c>
      <c r="D1429">
        <v>1684</v>
      </c>
      <c r="E1429">
        <v>1818</v>
      </c>
      <c r="F1429">
        <v>2312</v>
      </c>
      <c r="G1429">
        <v>2323</v>
      </c>
    </row>
    <row r="1430" spans="1:7" x14ac:dyDescent="0.3">
      <c r="A1430" s="1" t="s">
        <v>47</v>
      </c>
      <c r="B1430">
        <v>820</v>
      </c>
      <c r="C1430">
        <v>141</v>
      </c>
      <c r="D1430">
        <v>631</v>
      </c>
      <c r="E1430">
        <v>816</v>
      </c>
      <c r="F1430">
        <v>965</v>
      </c>
      <c r="G1430">
        <v>869</v>
      </c>
    </row>
    <row r="1431" spans="1:7" x14ac:dyDescent="0.3">
      <c r="A1431" s="1" t="s">
        <v>48</v>
      </c>
      <c r="B1431">
        <v>8</v>
      </c>
      <c r="C1431">
        <v>1</v>
      </c>
      <c r="D1431">
        <v>8</v>
      </c>
      <c r="E1431">
        <v>9</v>
      </c>
      <c r="F1431">
        <v>9</v>
      </c>
      <c r="G1431">
        <v>7</v>
      </c>
    </row>
    <row r="1432" spans="1:7" x14ac:dyDescent="0.3">
      <c r="A1432" s="1" t="s">
        <v>49</v>
      </c>
      <c r="B1432">
        <v>144</v>
      </c>
      <c r="C1432">
        <v>5</v>
      </c>
      <c r="D1432">
        <v>139</v>
      </c>
      <c r="E1432">
        <v>143</v>
      </c>
      <c r="F1432">
        <v>151</v>
      </c>
      <c r="G1432">
        <v>143</v>
      </c>
    </row>
    <row r="1433" spans="1:7" x14ac:dyDescent="0.3">
      <c r="A1433" s="1" t="s">
        <v>50</v>
      </c>
      <c r="B1433">
        <v>8403</v>
      </c>
      <c r="C1433">
        <v>590</v>
      </c>
      <c r="D1433">
        <v>7624</v>
      </c>
      <c r="E1433">
        <v>8479</v>
      </c>
      <c r="F1433">
        <v>9057</v>
      </c>
      <c r="G1433">
        <v>8454</v>
      </c>
    </row>
    <row r="1434" spans="1:7" x14ac:dyDescent="0.3">
      <c r="A1434" s="1" t="s">
        <v>51</v>
      </c>
      <c r="B1434">
        <v>1362</v>
      </c>
      <c r="C1434">
        <v>465</v>
      </c>
      <c r="D1434">
        <v>772</v>
      </c>
      <c r="E1434">
        <v>1645</v>
      </c>
      <c r="F1434">
        <v>1811</v>
      </c>
      <c r="G1434">
        <v>1221</v>
      </c>
    </row>
    <row r="1435" spans="1:7" x14ac:dyDescent="0.3">
      <c r="A1435" s="1" t="s">
        <v>52</v>
      </c>
      <c r="B1435">
        <v>337</v>
      </c>
      <c r="C1435">
        <v>16</v>
      </c>
      <c r="D1435">
        <v>343</v>
      </c>
      <c r="E1435">
        <v>330</v>
      </c>
      <c r="F1435">
        <v>319</v>
      </c>
      <c r="G1435">
        <v>355</v>
      </c>
    </row>
    <row r="1436" spans="1:7" x14ac:dyDescent="0.3">
      <c r="A1436" s="1" t="s">
        <v>53</v>
      </c>
      <c r="B1436">
        <v>25</v>
      </c>
      <c r="C1436">
        <v>8</v>
      </c>
      <c r="D1436">
        <v>19</v>
      </c>
      <c r="E1436">
        <v>37</v>
      </c>
      <c r="F1436">
        <v>25</v>
      </c>
      <c r="G1436">
        <v>20</v>
      </c>
    </row>
    <row r="1437" spans="1:7" x14ac:dyDescent="0.3">
      <c r="A1437" s="1" t="s">
        <v>56</v>
      </c>
      <c r="B1437">
        <v>147</v>
      </c>
      <c r="C1437">
        <v>6</v>
      </c>
      <c r="D1437">
        <v>141</v>
      </c>
      <c r="E1437">
        <v>145</v>
      </c>
      <c r="F1437">
        <v>153</v>
      </c>
      <c r="G1437">
        <v>151</v>
      </c>
    </row>
    <row r="1438" spans="1:7" x14ac:dyDescent="0.3">
      <c r="A1438" s="1" t="s">
        <v>57</v>
      </c>
      <c r="B1438">
        <v>6006</v>
      </c>
      <c r="C1438">
        <v>527</v>
      </c>
      <c r="D1438">
        <v>5410</v>
      </c>
      <c r="E1438">
        <v>6252</v>
      </c>
      <c r="F1438">
        <v>6602</v>
      </c>
      <c r="G1438">
        <v>5758</v>
      </c>
    </row>
    <row r="1439" spans="1:7" x14ac:dyDescent="0.3">
      <c r="A1439" s="1" t="s">
        <v>58</v>
      </c>
      <c r="B1439">
        <v>1357</v>
      </c>
      <c r="C1439">
        <v>440</v>
      </c>
      <c r="D1439">
        <v>1016</v>
      </c>
      <c r="E1439">
        <v>1786</v>
      </c>
      <c r="F1439">
        <v>1686</v>
      </c>
      <c r="G1439">
        <v>942</v>
      </c>
    </row>
    <row r="1440" spans="1:7" x14ac:dyDescent="0.3">
      <c r="A1440" s="1" t="s">
        <v>59</v>
      </c>
      <c r="B1440">
        <v>576</v>
      </c>
      <c r="C1440">
        <v>83</v>
      </c>
      <c r="D1440">
        <v>467</v>
      </c>
      <c r="E1440">
        <v>592</v>
      </c>
      <c r="F1440">
        <v>669</v>
      </c>
      <c r="G1440">
        <v>578</v>
      </c>
    </row>
    <row r="1441" spans="1:7" x14ac:dyDescent="0.3">
      <c r="A1441" s="1" t="s">
        <v>60</v>
      </c>
      <c r="B1441">
        <v>8</v>
      </c>
      <c r="C1441">
        <v>1</v>
      </c>
      <c r="D1441">
        <v>7</v>
      </c>
      <c r="E1441">
        <v>8</v>
      </c>
      <c r="F1441">
        <v>8</v>
      </c>
      <c r="G1441">
        <v>9</v>
      </c>
    </row>
    <row r="1442" spans="1:7" x14ac:dyDescent="0.3">
      <c r="A1442" s="1" t="s">
        <v>61</v>
      </c>
      <c r="B1442">
        <v>145</v>
      </c>
      <c r="C1442">
        <v>7</v>
      </c>
      <c r="D1442">
        <v>140</v>
      </c>
      <c r="E1442">
        <v>140</v>
      </c>
      <c r="F1442">
        <v>154</v>
      </c>
      <c r="G1442">
        <v>146</v>
      </c>
    </row>
    <row r="1443" spans="1:7" x14ac:dyDescent="0.3">
      <c r="A1443" s="1" t="s">
        <v>62</v>
      </c>
      <c r="B1443">
        <v>10276</v>
      </c>
      <c r="C1443">
        <v>582</v>
      </c>
      <c r="D1443">
        <v>9562</v>
      </c>
      <c r="E1443">
        <v>10058</v>
      </c>
      <c r="F1443">
        <v>10637</v>
      </c>
      <c r="G1443">
        <v>10849</v>
      </c>
    </row>
    <row r="1444" spans="1:7" x14ac:dyDescent="0.3">
      <c r="A1444" s="1" t="s">
        <v>63</v>
      </c>
      <c r="B1444">
        <v>1371</v>
      </c>
      <c r="C1444">
        <v>362</v>
      </c>
      <c r="D1444">
        <v>861</v>
      </c>
      <c r="E1444">
        <v>1445</v>
      </c>
      <c r="F1444">
        <v>1716</v>
      </c>
      <c r="G1444">
        <v>1462</v>
      </c>
    </row>
    <row r="1445" spans="1:7" x14ac:dyDescent="0.3">
      <c r="A1445" s="1" t="s">
        <v>64</v>
      </c>
      <c r="B1445">
        <v>456</v>
      </c>
      <c r="C1445">
        <v>29</v>
      </c>
      <c r="D1445">
        <v>429</v>
      </c>
      <c r="E1445">
        <v>441</v>
      </c>
      <c r="F1445">
        <v>495</v>
      </c>
      <c r="G1445">
        <v>458</v>
      </c>
    </row>
    <row r="1446" spans="1:7" x14ac:dyDescent="0.3">
      <c r="A1446" s="1" t="s">
        <v>65</v>
      </c>
      <c r="B1446">
        <v>9</v>
      </c>
      <c r="C1446">
        <v>1</v>
      </c>
      <c r="D1446">
        <v>8</v>
      </c>
      <c r="E1446">
        <v>8</v>
      </c>
      <c r="F1446">
        <v>10</v>
      </c>
      <c r="G1446">
        <v>10</v>
      </c>
    </row>
    <row r="1447" spans="1:7" x14ac:dyDescent="0.3">
      <c r="A1447" s="1" t="s">
        <v>68</v>
      </c>
      <c r="B1447">
        <v>146</v>
      </c>
      <c r="C1447">
        <v>6</v>
      </c>
      <c r="D1447">
        <v>140</v>
      </c>
      <c r="E1447">
        <v>143</v>
      </c>
      <c r="F1447">
        <v>151</v>
      </c>
      <c r="G1447">
        <v>151</v>
      </c>
    </row>
    <row r="1448" spans="1:7" x14ac:dyDescent="0.3">
      <c r="A1448" s="1" t="s">
        <v>69</v>
      </c>
      <c r="B1448">
        <v>7308</v>
      </c>
      <c r="C1448">
        <v>388</v>
      </c>
      <c r="D1448">
        <v>6873</v>
      </c>
      <c r="E1448">
        <v>7294</v>
      </c>
      <c r="F1448">
        <v>7816</v>
      </c>
      <c r="G1448">
        <v>7247</v>
      </c>
    </row>
    <row r="1449" spans="1:7" x14ac:dyDescent="0.3">
      <c r="A1449" s="1" t="s">
        <v>70</v>
      </c>
      <c r="B1449">
        <v>1984</v>
      </c>
      <c r="C1449">
        <v>295</v>
      </c>
      <c r="D1449">
        <v>1879</v>
      </c>
      <c r="E1449">
        <v>2179</v>
      </c>
      <c r="F1449">
        <v>2261</v>
      </c>
      <c r="G1449">
        <v>1617</v>
      </c>
    </row>
    <row r="1450" spans="1:7" x14ac:dyDescent="0.3">
      <c r="A1450" s="1" t="s">
        <v>71</v>
      </c>
      <c r="B1450">
        <v>891</v>
      </c>
      <c r="C1450">
        <v>124</v>
      </c>
      <c r="D1450">
        <v>779</v>
      </c>
      <c r="E1450">
        <v>940</v>
      </c>
      <c r="F1450">
        <v>1043</v>
      </c>
      <c r="G1450">
        <v>802</v>
      </c>
    </row>
    <row r="1451" spans="1:7" x14ac:dyDescent="0.3">
      <c r="A1451" s="1" t="s">
        <v>72</v>
      </c>
      <c r="B1451">
        <v>8</v>
      </c>
      <c r="C1451">
        <v>1</v>
      </c>
      <c r="D1451">
        <v>7</v>
      </c>
      <c r="E1451">
        <v>7</v>
      </c>
      <c r="F1451">
        <v>8</v>
      </c>
      <c r="G1451">
        <v>8</v>
      </c>
    </row>
    <row r="1452" spans="1:7" x14ac:dyDescent="0.3">
      <c r="A1452" s="1" t="s">
        <v>73</v>
      </c>
      <c r="B1452">
        <v>144</v>
      </c>
      <c r="C1452">
        <v>8</v>
      </c>
      <c r="D1452">
        <v>136</v>
      </c>
      <c r="E1452">
        <v>142</v>
      </c>
      <c r="F1452">
        <v>154</v>
      </c>
      <c r="G1452">
        <v>145</v>
      </c>
    </row>
    <row r="1453" spans="1:7" x14ac:dyDescent="0.3">
      <c r="A1453" s="1" t="s">
        <v>74</v>
      </c>
      <c r="B1453">
        <v>9733</v>
      </c>
      <c r="C1453">
        <v>959</v>
      </c>
      <c r="D1453">
        <v>8847</v>
      </c>
      <c r="E1453">
        <v>10423</v>
      </c>
      <c r="F1453">
        <v>10691</v>
      </c>
      <c r="G1453">
        <v>8971</v>
      </c>
    </row>
    <row r="1454" spans="1:7" x14ac:dyDescent="0.3">
      <c r="A1454" s="1" t="s">
        <v>75</v>
      </c>
      <c r="B1454">
        <v>1882</v>
      </c>
      <c r="C1454">
        <v>637</v>
      </c>
      <c r="D1454">
        <v>1267</v>
      </c>
      <c r="E1454">
        <v>2127</v>
      </c>
      <c r="F1454">
        <v>2663</v>
      </c>
      <c r="G1454">
        <v>1472</v>
      </c>
    </row>
    <row r="1455" spans="1:7" x14ac:dyDescent="0.3">
      <c r="A1455" s="1" t="s">
        <v>76</v>
      </c>
      <c r="B1455">
        <v>899</v>
      </c>
      <c r="C1455">
        <v>45</v>
      </c>
      <c r="D1455">
        <v>864</v>
      </c>
      <c r="E1455">
        <v>901</v>
      </c>
      <c r="F1455">
        <v>963</v>
      </c>
      <c r="G1455">
        <v>870</v>
      </c>
    </row>
    <row r="1456" spans="1:7" x14ac:dyDescent="0.3">
      <c r="A1456" s="1" t="s">
        <v>77</v>
      </c>
      <c r="B1456">
        <v>11</v>
      </c>
      <c r="C1456">
        <v>3</v>
      </c>
      <c r="D1456">
        <v>8</v>
      </c>
      <c r="E1456">
        <v>9</v>
      </c>
      <c r="F1456">
        <v>15</v>
      </c>
      <c r="G1456">
        <v>10</v>
      </c>
    </row>
    <row r="1457" spans="1:7" x14ac:dyDescent="0.3">
      <c r="A1457" s="1" t="s">
        <v>80</v>
      </c>
      <c r="B1457">
        <v>144</v>
      </c>
      <c r="C1457">
        <v>5</v>
      </c>
      <c r="D1457">
        <v>142</v>
      </c>
      <c r="E1457">
        <v>138</v>
      </c>
      <c r="F1457">
        <v>150</v>
      </c>
      <c r="G1457">
        <v>145</v>
      </c>
    </row>
    <row r="1458" spans="1:7" x14ac:dyDescent="0.3">
      <c r="A1458" s="1" t="s">
        <v>81</v>
      </c>
      <c r="B1458">
        <v>6676</v>
      </c>
      <c r="C1458">
        <v>679</v>
      </c>
      <c r="D1458">
        <v>6068</v>
      </c>
      <c r="E1458">
        <v>6113</v>
      </c>
      <c r="F1458">
        <v>7181</v>
      </c>
      <c r="G1458">
        <v>7341</v>
      </c>
    </row>
    <row r="1459" spans="1:7" x14ac:dyDescent="0.3">
      <c r="A1459" s="1" t="s">
        <v>82</v>
      </c>
      <c r="B1459">
        <v>1957</v>
      </c>
      <c r="C1459">
        <v>618</v>
      </c>
      <c r="D1459">
        <v>1432</v>
      </c>
      <c r="E1459">
        <v>1411</v>
      </c>
      <c r="F1459">
        <v>2484</v>
      </c>
      <c r="G1459">
        <v>2501</v>
      </c>
    </row>
    <row r="1460" spans="1:7" x14ac:dyDescent="0.3">
      <c r="A1460" s="1" t="s">
        <v>83</v>
      </c>
      <c r="B1460">
        <v>548</v>
      </c>
      <c r="C1460">
        <v>110</v>
      </c>
      <c r="D1460">
        <v>451</v>
      </c>
      <c r="E1460">
        <v>503</v>
      </c>
      <c r="F1460">
        <v>704</v>
      </c>
      <c r="G1460">
        <v>535</v>
      </c>
    </row>
    <row r="1461" spans="1:7" x14ac:dyDescent="0.3">
      <c r="A1461" s="1" t="s">
        <v>84</v>
      </c>
      <c r="B1461">
        <v>8</v>
      </c>
      <c r="C1461">
        <v>0</v>
      </c>
      <c r="D1461">
        <v>7</v>
      </c>
      <c r="E1461">
        <v>8</v>
      </c>
      <c r="F1461">
        <v>8</v>
      </c>
      <c r="G1461">
        <v>8</v>
      </c>
    </row>
    <row r="1462" spans="1:7" x14ac:dyDescent="0.3">
      <c r="A1462" s="1" t="s">
        <v>85</v>
      </c>
      <c r="B1462">
        <v>148</v>
      </c>
      <c r="C1462">
        <v>7</v>
      </c>
      <c r="D1462">
        <v>140</v>
      </c>
      <c r="E1462">
        <v>144</v>
      </c>
      <c r="F1462">
        <v>156</v>
      </c>
      <c r="G1462">
        <v>150</v>
      </c>
    </row>
    <row r="1463" spans="1:7" x14ac:dyDescent="0.3">
      <c r="A1463" s="1" t="s">
        <v>86</v>
      </c>
      <c r="B1463">
        <v>8952</v>
      </c>
      <c r="C1463">
        <v>569</v>
      </c>
      <c r="D1463">
        <v>8195</v>
      </c>
      <c r="E1463">
        <v>8862</v>
      </c>
      <c r="F1463">
        <v>9504</v>
      </c>
      <c r="G1463">
        <v>9246</v>
      </c>
    </row>
    <row r="1464" spans="1:7" x14ac:dyDescent="0.3">
      <c r="A1464" s="1" t="s">
        <v>87</v>
      </c>
      <c r="B1464">
        <v>2563</v>
      </c>
      <c r="C1464">
        <v>485</v>
      </c>
      <c r="D1464">
        <v>1999</v>
      </c>
      <c r="E1464">
        <v>2826</v>
      </c>
      <c r="F1464">
        <v>3083</v>
      </c>
      <c r="G1464">
        <v>2345</v>
      </c>
    </row>
    <row r="1465" spans="1:7" x14ac:dyDescent="0.3">
      <c r="A1465" s="1" t="s">
        <v>88</v>
      </c>
      <c r="B1465">
        <v>334</v>
      </c>
      <c r="C1465">
        <v>26</v>
      </c>
      <c r="D1465">
        <v>321</v>
      </c>
      <c r="E1465">
        <v>365</v>
      </c>
      <c r="F1465">
        <v>344</v>
      </c>
      <c r="G1465">
        <v>307</v>
      </c>
    </row>
    <row r="1466" spans="1:7" x14ac:dyDescent="0.3">
      <c r="A1466" s="1" t="s">
        <v>89</v>
      </c>
      <c r="B1466">
        <v>7</v>
      </c>
      <c r="C1466">
        <v>1</v>
      </c>
      <c r="D1466">
        <v>7</v>
      </c>
      <c r="E1466">
        <v>7</v>
      </c>
      <c r="F1466">
        <v>6</v>
      </c>
      <c r="G1466">
        <v>6</v>
      </c>
    </row>
    <row r="1468" spans="1:7" x14ac:dyDescent="0.3">
      <c r="A1468" s="1" t="s">
        <v>196</v>
      </c>
    </row>
    <row r="1469" spans="1:7" x14ac:dyDescent="0.3">
      <c r="A1469" s="1" t="s">
        <v>0</v>
      </c>
      <c r="B1469" s="1" t="s">
        <v>1</v>
      </c>
      <c r="C1469" s="1" t="s">
        <v>2</v>
      </c>
      <c r="D1469" s="1" t="s">
        <v>3</v>
      </c>
      <c r="E1469" s="1" t="s">
        <v>4</v>
      </c>
      <c r="F1469" s="1" t="s">
        <v>5</v>
      </c>
      <c r="G1469" s="1" t="s">
        <v>6</v>
      </c>
    </row>
    <row r="1470" spans="1:7" x14ac:dyDescent="0.3">
      <c r="A1470" s="1" t="s">
        <v>20</v>
      </c>
      <c r="B1470">
        <v>154</v>
      </c>
      <c r="C1470">
        <v>4</v>
      </c>
      <c r="D1470">
        <v>149</v>
      </c>
      <c r="E1470">
        <v>152</v>
      </c>
      <c r="F1470">
        <v>159</v>
      </c>
      <c r="G1470">
        <v>155</v>
      </c>
    </row>
    <row r="1471" spans="1:7" x14ac:dyDescent="0.3">
      <c r="A1471" s="1" t="s">
        <v>21</v>
      </c>
      <c r="B1471">
        <v>6774</v>
      </c>
      <c r="C1471">
        <v>654</v>
      </c>
      <c r="D1471">
        <v>6218</v>
      </c>
      <c r="E1471">
        <v>6326</v>
      </c>
      <c r="F1471">
        <v>7644</v>
      </c>
      <c r="G1471">
        <v>6906</v>
      </c>
    </row>
    <row r="1472" spans="1:7" x14ac:dyDescent="0.3">
      <c r="A1472" s="1" t="s">
        <v>22</v>
      </c>
      <c r="B1472">
        <v>1506</v>
      </c>
      <c r="C1472">
        <v>265</v>
      </c>
      <c r="D1472">
        <v>1347</v>
      </c>
      <c r="E1472">
        <v>1870</v>
      </c>
      <c r="F1472">
        <v>1530</v>
      </c>
      <c r="G1472">
        <v>1276</v>
      </c>
    </row>
    <row r="1473" spans="1:7" x14ac:dyDescent="0.3">
      <c r="A1473" s="1" t="s">
        <v>23</v>
      </c>
      <c r="B1473">
        <v>960</v>
      </c>
      <c r="C1473">
        <v>218</v>
      </c>
      <c r="D1473">
        <v>722</v>
      </c>
      <c r="E1473">
        <v>1073</v>
      </c>
      <c r="F1473">
        <v>1204</v>
      </c>
      <c r="G1473">
        <v>842</v>
      </c>
    </row>
    <row r="1474" spans="1:7" x14ac:dyDescent="0.3">
      <c r="A1474" s="1" t="s">
        <v>24</v>
      </c>
      <c r="B1474">
        <v>9</v>
      </c>
      <c r="C1474">
        <v>1</v>
      </c>
      <c r="D1474">
        <v>7</v>
      </c>
      <c r="E1474">
        <v>8</v>
      </c>
      <c r="F1474">
        <v>10</v>
      </c>
      <c r="G1474">
        <v>9</v>
      </c>
    </row>
    <row r="1475" spans="1:7" x14ac:dyDescent="0.3">
      <c r="A1475" s="1" t="s">
        <v>25</v>
      </c>
      <c r="B1475">
        <v>151</v>
      </c>
      <c r="C1475">
        <v>4</v>
      </c>
      <c r="D1475">
        <v>146</v>
      </c>
      <c r="E1475">
        <v>153</v>
      </c>
      <c r="F1475">
        <v>155</v>
      </c>
      <c r="G1475">
        <v>150</v>
      </c>
    </row>
    <row r="1476" spans="1:7" x14ac:dyDescent="0.3">
      <c r="A1476" s="1" t="s">
        <v>26</v>
      </c>
      <c r="B1476">
        <v>8046</v>
      </c>
      <c r="C1476">
        <v>403</v>
      </c>
      <c r="D1476">
        <v>7483</v>
      </c>
      <c r="E1476">
        <v>8041</v>
      </c>
      <c r="F1476">
        <v>8389</v>
      </c>
      <c r="G1476">
        <v>8273</v>
      </c>
    </row>
    <row r="1477" spans="1:7" x14ac:dyDescent="0.3">
      <c r="A1477" s="1" t="s">
        <v>27</v>
      </c>
      <c r="B1477">
        <v>1904</v>
      </c>
      <c r="C1477">
        <v>664</v>
      </c>
      <c r="D1477">
        <v>1099</v>
      </c>
      <c r="E1477">
        <v>1899</v>
      </c>
      <c r="F1477">
        <v>2725</v>
      </c>
      <c r="G1477">
        <v>1892</v>
      </c>
    </row>
    <row r="1478" spans="1:7" x14ac:dyDescent="0.3">
      <c r="A1478" s="1" t="s">
        <v>28</v>
      </c>
      <c r="B1478">
        <v>327</v>
      </c>
      <c r="C1478">
        <v>43</v>
      </c>
      <c r="D1478">
        <v>280</v>
      </c>
      <c r="E1478">
        <v>303</v>
      </c>
      <c r="F1478">
        <v>376</v>
      </c>
      <c r="G1478">
        <v>350</v>
      </c>
    </row>
    <row r="1479" spans="1:7" x14ac:dyDescent="0.3">
      <c r="A1479" s="1" t="s">
        <v>29</v>
      </c>
      <c r="B1479">
        <v>8</v>
      </c>
      <c r="C1479">
        <v>1</v>
      </c>
      <c r="D1479">
        <v>7</v>
      </c>
      <c r="E1479">
        <v>9</v>
      </c>
      <c r="F1479">
        <v>9</v>
      </c>
      <c r="G1479">
        <v>8</v>
      </c>
    </row>
    <row r="1480" spans="1:7" x14ac:dyDescent="0.3">
      <c r="A1480" s="1" t="s">
        <v>32</v>
      </c>
      <c r="B1480">
        <v>154</v>
      </c>
      <c r="C1480">
        <v>5</v>
      </c>
      <c r="D1480">
        <v>148</v>
      </c>
      <c r="E1480">
        <v>153</v>
      </c>
      <c r="F1480">
        <v>160</v>
      </c>
      <c r="G1480">
        <v>156</v>
      </c>
    </row>
    <row r="1481" spans="1:7" x14ac:dyDescent="0.3">
      <c r="A1481" s="1" t="s">
        <v>33</v>
      </c>
      <c r="B1481">
        <v>7162</v>
      </c>
      <c r="C1481">
        <v>574</v>
      </c>
      <c r="D1481">
        <v>6723</v>
      </c>
      <c r="E1481">
        <v>7626</v>
      </c>
      <c r="F1481">
        <v>7689</v>
      </c>
      <c r="G1481">
        <v>6611</v>
      </c>
    </row>
    <row r="1482" spans="1:7" x14ac:dyDescent="0.3">
      <c r="A1482" s="1" t="s">
        <v>34</v>
      </c>
      <c r="B1482">
        <v>2181</v>
      </c>
      <c r="C1482">
        <v>337</v>
      </c>
      <c r="D1482">
        <v>1789</v>
      </c>
      <c r="E1482">
        <v>2327</v>
      </c>
      <c r="F1482">
        <v>2564</v>
      </c>
      <c r="G1482">
        <v>2045</v>
      </c>
    </row>
    <row r="1483" spans="1:7" x14ac:dyDescent="0.3">
      <c r="A1483" s="1" t="s">
        <v>35</v>
      </c>
      <c r="B1483">
        <v>893</v>
      </c>
      <c r="C1483">
        <v>163</v>
      </c>
      <c r="D1483">
        <v>756</v>
      </c>
      <c r="E1483">
        <v>1040</v>
      </c>
      <c r="F1483">
        <v>1029</v>
      </c>
      <c r="G1483">
        <v>747</v>
      </c>
    </row>
    <row r="1484" spans="1:7" x14ac:dyDescent="0.3">
      <c r="A1484" s="1" t="s">
        <v>36</v>
      </c>
      <c r="B1484">
        <v>9</v>
      </c>
      <c r="C1484">
        <v>0</v>
      </c>
      <c r="D1484">
        <v>9</v>
      </c>
      <c r="E1484">
        <v>9</v>
      </c>
      <c r="F1484">
        <v>8</v>
      </c>
      <c r="G1484">
        <v>9</v>
      </c>
    </row>
    <row r="1485" spans="1:7" x14ac:dyDescent="0.3">
      <c r="A1485" s="1" t="s">
        <v>37</v>
      </c>
      <c r="B1485">
        <v>149</v>
      </c>
      <c r="C1485">
        <v>5</v>
      </c>
      <c r="D1485">
        <v>143</v>
      </c>
      <c r="E1485">
        <v>150</v>
      </c>
      <c r="F1485">
        <v>155</v>
      </c>
      <c r="G1485">
        <v>147</v>
      </c>
    </row>
    <row r="1486" spans="1:7" x14ac:dyDescent="0.3">
      <c r="A1486" s="1" t="s">
        <v>38</v>
      </c>
      <c r="B1486">
        <v>8266</v>
      </c>
      <c r="C1486">
        <v>431</v>
      </c>
      <c r="D1486">
        <v>7734</v>
      </c>
      <c r="E1486">
        <v>8454</v>
      </c>
      <c r="F1486">
        <v>8738</v>
      </c>
      <c r="G1486">
        <v>8138</v>
      </c>
    </row>
    <row r="1487" spans="1:7" x14ac:dyDescent="0.3">
      <c r="A1487" s="1" t="s">
        <v>39</v>
      </c>
      <c r="B1487">
        <v>2566</v>
      </c>
      <c r="C1487">
        <v>463</v>
      </c>
      <c r="D1487">
        <v>1991</v>
      </c>
      <c r="E1487">
        <v>2587</v>
      </c>
      <c r="F1487">
        <v>3124</v>
      </c>
      <c r="G1487">
        <v>2560</v>
      </c>
    </row>
    <row r="1488" spans="1:7" x14ac:dyDescent="0.3">
      <c r="A1488" s="1" t="s">
        <v>40</v>
      </c>
      <c r="B1488">
        <v>799</v>
      </c>
      <c r="C1488">
        <v>92</v>
      </c>
      <c r="D1488">
        <v>857</v>
      </c>
      <c r="E1488">
        <v>827</v>
      </c>
      <c r="F1488">
        <v>662</v>
      </c>
      <c r="G1488">
        <v>850</v>
      </c>
    </row>
    <row r="1489" spans="1:7" x14ac:dyDescent="0.3">
      <c r="A1489" s="1" t="s">
        <v>41</v>
      </c>
      <c r="B1489">
        <v>33</v>
      </c>
      <c r="C1489">
        <v>27</v>
      </c>
      <c r="D1489">
        <v>18</v>
      </c>
      <c r="E1489">
        <v>72</v>
      </c>
      <c r="F1489">
        <v>30</v>
      </c>
      <c r="G1489">
        <v>13</v>
      </c>
    </row>
    <row r="1490" spans="1:7" x14ac:dyDescent="0.3">
      <c r="A1490" s="1" t="s">
        <v>44</v>
      </c>
      <c r="B1490">
        <v>155</v>
      </c>
      <c r="C1490">
        <v>4</v>
      </c>
      <c r="D1490">
        <v>151</v>
      </c>
      <c r="E1490">
        <v>154</v>
      </c>
      <c r="F1490">
        <v>160</v>
      </c>
      <c r="G1490">
        <v>155</v>
      </c>
    </row>
    <row r="1491" spans="1:7" x14ac:dyDescent="0.3">
      <c r="A1491" s="1" t="s">
        <v>45</v>
      </c>
      <c r="B1491">
        <v>7146</v>
      </c>
      <c r="C1491">
        <v>725</v>
      </c>
      <c r="D1491">
        <v>6160</v>
      </c>
      <c r="E1491">
        <v>7209</v>
      </c>
      <c r="F1491">
        <v>7904</v>
      </c>
      <c r="G1491">
        <v>7312</v>
      </c>
    </row>
    <row r="1492" spans="1:7" x14ac:dyDescent="0.3">
      <c r="A1492" s="1" t="s">
        <v>46</v>
      </c>
      <c r="B1492">
        <v>2366</v>
      </c>
      <c r="C1492">
        <v>281</v>
      </c>
      <c r="D1492">
        <v>2040</v>
      </c>
      <c r="E1492">
        <v>2246</v>
      </c>
      <c r="F1492">
        <v>2678</v>
      </c>
      <c r="G1492">
        <v>2502</v>
      </c>
    </row>
    <row r="1493" spans="1:7" x14ac:dyDescent="0.3">
      <c r="A1493" s="1" t="s">
        <v>47</v>
      </c>
      <c r="B1493">
        <v>1130</v>
      </c>
      <c r="C1493">
        <v>114</v>
      </c>
      <c r="D1493">
        <v>996</v>
      </c>
      <c r="E1493">
        <v>1141</v>
      </c>
      <c r="F1493">
        <v>1273</v>
      </c>
      <c r="G1493">
        <v>1111</v>
      </c>
    </row>
    <row r="1494" spans="1:7" x14ac:dyDescent="0.3">
      <c r="A1494" s="1" t="s">
        <v>48</v>
      </c>
      <c r="B1494">
        <v>7</v>
      </c>
      <c r="C1494">
        <v>1</v>
      </c>
      <c r="D1494">
        <v>7</v>
      </c>
      <c r="E1494">
        <v>8</v>
      </c>
      <c r="F1494">
        <v>8</v>
      </c>
      <c r="G1494">
        <v>6</v>
      </c>
    </row>
    <row r="1495" spans="1:7" x14ac:dyDescent="0.3">
      <c r="A1495" s="1" t="s">
        <v>49</v>
      </c>
      <c r="B1495">
        <v>149</v>
      </c>
      <c r="C1495">
        <v>6</v>
      </c>
      <c r="D1495">
        <v>141</v>
      </c>
      <c r="E1495">
        <v>148</v>
      </c>
      <c r="F1495">
        <v>156</v>
      </c>
      <c r="G1495">
        <v>150</v>
      </c>
    </row>
    <row r="1496" spans="1:7" x14ac:dyDescent="0.3">
      <c r="A1496" s="1" t="s">
        <v>50</v>
      </c>
      <c r="B1496">
        <v>7800</v>
      </c>
      <c r="C1496">
        <v>541</v>
      </c>
      <c r="D1496">
        <v>7080</v>
      </c>
      <c r="E1496">
        <v>7894</v>
      </c>
      <c r="F1496">
        <v>8392</v>
      </c>
      <c r="G1496">
        <v>7833</v>
      </c>
    </row>
    <row r="1497" spans="1:7" x14ac:dyDescent="0.3">
      <c r="A1497" s="1" t="s">
        <v>51</v>
      </c>
      <c r="B1497">
        <v>1763</v>
      </c>
      <c r="C1497">
        <v>627</v>
      </c>
      <c r="D1497">
        <v>1004</v>
      </c>
      <c r="E1497">
        <v>2054</v>
      </c>
      <c r="F1497">
        <v>2448</v>
      </c>
      <c r="G1497">
        <v>1548</v>
      </c>
    </row>
    <row r="1498" spans="1:7" x14ac:dyDescent="0.3">
      <c r="A1498" s="1" t="s">
        <v>52</v>
      </c>
      <c r="B1498">
        <v>230</v>
      </c>
      <c r="C1498">
        <v>8</v>
      </c>
      <c r="D1498">
        <v>228</v>
      </c>
      <c r="E1498">
        <v>232</v>
      </c>
      <c r="F1498">
        <v>220</v>
      </c>
      <c r="G1498">
        <v>238</v>
      </c>
    </row>
    <row r="1499" spans="1:7" x14ac:dyDescent="0.3">
      <c r="A1499" s="1" t="s">
        <v>53</v>
      </c>
      <c r="B1499">
        <v>53</v>
      </c>
      <c r="C1499">
        <v>32</v>
      </c>
      <c r="D1499">
        <v>35</v>
      </c>
      <c r="E1499">
        <v>99</v>
      </c>
      <c r="F1499">
        <v>49</v>
      </c>
      <c r="G1499">
        <v>30</v>
      </c>
    </row>
    <row r="1500" spans="1:7" x14ac:dyDescent="0.3">
      <c r="A1500" s="1" t="s">
        <v>56</v>
      </c>
      <c r="B1500">
        <v>152</v>
      </c>
      <c r="C1500">
        <v>6</v>
      </c>
      <c r="D1500">
        <v>144</v>
      </c>
      <c r="E1500">
        <v>150</v>
      </c>
      <c r="F1500">
        <v>159</v>
      </c>
      <c r="G1500">
        <v>154</v>
      </c>
    </row>
    <row r="1501" spans="1:7" x14ac:dyDescent="0.3">
      <c r="A1501" s="1" t="s">
        <v>57</v>
      </c>
      <c r="B1501">
        <v>6509</v>
      </c>
      <c r="C1501">
        <v>495</v>
      </c>
      <c r="D1501">
        <v>5882</v>
      </c>
      <c r="E1501">
        <v>6646</v>
      </c>
      <c r="F1501">
        <v>7072</v>
      </c>
      <c r="G1501">
        <v>6437</v>
      </c>
    </row>
    <row r="1502" spans="1:7" x14ac:dyDescent="0.3">
      <c r="A1502" s="1" t="s">
        <v>58</v>
      </c>
      <c r="B1502">
        <v>1547</v>
      </c>
      <c r="C1502">
        <v>422</v>
      </c>
      <c r="D1502">
        <v>1255</v>
      </c>
      <c r="E1502">
        <v>1942</v>
      </c>
      <c r="F1502">
        <v>1875</v>
      </c>
      <c r="G1502">
        <v>1115</v>
      </c>
    </row>
    <row r="1503" spans="1:7" x14ac:dyDescent="0.3">
      <c r="A1503" s="1" t="s">
        <v>59</v>
      </c>
      <c r="B1503">
        <v>707</v>
      </c>
      <c r="C1503">
        <v>125</v>
      </c>
      <c r="D1503">
        <v>571</v>
      </c>
      <c r="E1503">
        <v>732</v>
      </c>
      <c r="F1503">
        <v>866</v>
      </c>
      <c r="G1503">
        <v>661</v>
      </c>
    </row>
    <row r="1504" spans="1:7" x14ac:dyDescent="0.3">
      <c r="A1504" s="1" t="s">
        <v>60</v>
      </c>
      <c r="B1504">
        <v>8</v>
      </c>
      <c r="C1504">
        <v>1</v>
      </c>
      <c r="D1504">
        <v>7</v>
      </c>
      <c r="E1504">
        <v>8</v>
      </c>
      <c r="F1504">
        <v>9</v>
      </c>
      <c r="G1504">
        <v>8</v>
      </c>
    </row>
    <row r="1505" spans="1:7" x14ac:dyDescent="0.3">
      <c r="A1505" s="1" t="s">
        <v>61</v>
      </c>
      <c r="B1505">
        <v>147</v>
      </c>
      <c r="C1505">
        <v>6</v>
      </c>
      <c r="D1505">
        <v>142</v>
      </c>
      <c r="E1505">
        <v>143</v>
      </c>
      <c r="F1505">
        <v>154</v>
      </c>
      <c r="G1505">
        <v>150</v>
      </c>
    </row>
    <row r="1506" spans="1:7" x14ac:dyDescent="0.3">
      <c r="A1506" s="1" t="s">
        <v>62</v>
      </c>
      <c r="B1506">
        <v>9681</v>
      </c>
      <c r="C1506">
        <v>633</v>
      </c>
      <c r="D1506">
        <v>8861</v>
      </c>
      <c r="E1506">
        <v>9505</v>
      </c>
      <c r="F1506">
        <v>10141</v>
      </c>
      <c r="G1506">
        <v>10217</v>
      </c>
    </row>
    <row r="1507" spans="1:7" x14ac:dyDescent="0.3">
      <c r="A1507" s="1" t="s">
        <v>63</v>
      </c>
      <c r="B1507">
        <v>1818</v>
      </c>
      <c r="C1507">
        <v>455</v>
      </c>
      <c r="D1507">
        <v>1192</v>
      </c>
      <c r="E1507">
        <v>1927</v>
      </c>
      <c r="F1507">
        <v>2281</v>
      </c>
      <c r="G1507">
        <v>1872</v>
      </c>
    </row>
    <row r="1508" spans="1:7" x14ac:dyDescent="0.3">
      <c r="A1508" s="1" t="s">
        <v>64</v>
      </c>
      <c r="B1508">
        <v>328</v>
      </c>
      <c r="C1508">
        <v>8</v>
      </c>
      <c r="D1508">
        <v>337</v>
      </c>
      <c r="E1508">
        <v>318</v>
      </c>
      <c r="F1508">
        <v>324</v>
      </c>
      <c r="G1508">
        <v>331</v>
      </c>
    </row>
    <row r="1509" spans="1:7" x14ac:dyDescent="0.3">
      <c r="A1509" s="1" t="s">
        <v>65</v>
      </c>
      <c r="B1509">
        <v>8</v>
      </c>
      <c r="C1509">
        <v>1</v>
      </c>
      <c r="D1509">
        <v>7</v>
      </c>
      <c r="E1509">
        <v>9</v>
      </c>
      <c r="F1509">
        <v>10</v>
      </c>
      <c r="G1509">
        <v>8</v>
      </c>
    </row>
    <row r="1510" spans="1:7" x14ac:dyDescent="0.3">
      <c r="A1510" s="1" t="s">
        <v>68</v>
      </c>
      <c r="B1510">
        <v>151</v>
      </c>
      <c r="C1510">
        <v>6</v>
      </c>
      <c r="D1510">
        <v>143</v>
      </c>
      <c r="E1510">
        <v>151</v>
      </c>
      <c r="F1510">
        <v>159</v>
      </c>
      <c r="G1510">
        <v>153</v>
      </c>
    </row>
    <row r="1511" spans="1:7" x14ac:dyDescent="0.3">
      <c r="A1511" s="1" t="s">
        <v>69</v>
      </c>
      <c r="B1511">
        <v>7438</v>
      </c>
      <c r="C1511">
        <v>510</v>
      </c>
      <c r="D1511">
        <v>6789</v>
      </c>
      <c r="E1511">
        <v>7334</v>
      </c>
      <c r="F1511">
        <v>7993</v>
      </c>
      <c r="G1511">
        <v>7637</v>
      </c>
    </row>
    <row r="1512" spans="1:7" x14ac:dyDescent="0.3">
      <c r="A1512" s="1" t="s">
        <v>70</v>
      </c>
      <c r="B1512">
        <v>2313</v>
      </c>
      <c r="C1512">
        <v>395</v>
      </c>
      <c r="D1512">
        <v>2187</v>
      </c>
      <c r="E1512">
        <v>2602</v>
      </c>
      <c r="F1512">
        <v>2653</v>
      </c>
      <c r="G1512">
        <v>1810</v>
      </c>
    </row>
    <row r="1513" spans="1:7" x14ac:dyDescent="0.3">
      <c r="A1513" s="1" t="s">
        <v>71</v>
      </c>
      <c r="B1513">
        <v>1025</v>
      </c>
      <c r="C1513">
        <v>81</v>
      </c>
      <c r="D1513">
        <v>941</v>
      </c>
      <c r="E1513">
        <v>1087</v>
      </c>
      <c r="F1513">
        <v>1100</v>
      </c>
      <c r="G1513">
        <v>970</v>
      </c>
    </row>
    <row r="1514" spans="1:7" x14ac:dyDescent="0.3">
      <c r="A1514" s="1" t="s">
        <v>72</v>
      </c>
      <c r="B1514">
        <v>7</v>
      </c>
      <c r="C1514">
        <v>1</v>
      </c>
      <c r="D1514">
        <v>7</v>
      </c>
      <c r="E1514">
        <v>8</v>
      </c>
      <c r="F1514">
        <v>7</v>
      </c>
      <c r="G1514">
        <v>8</v>
      </c>
    </row>
    <row r="1515" spans="1:7" x14ac:dyDescent="0.3">
      <c r="A1515" s="1" t="s">
        <v>73</v>
      </c>
      <c r="B1515">
        <v>148</v>
      </c>
      <c r="C1515">
        <v>7</v>
      </c>
      <c r="D1515">
        <v>139</v>
      </c>
      <c r="E1515">
        <v>145</v>
      </c>
      <c r="F1515">
        <v>155</v>
      </c>
      <c r="G1515">
        <v>152</v>
      </c>
    </row>
    <row r="1516" spans="1:7" x14ac:dyDescent="0.3">
      <c r="A1516" s="1" t="s">
        <v>74</v>
      </c>
      <c r="B1516">
        <v>9004</v>
      </c>
      <c r="C1516">
        <v>972</v>
      </c>
      <c r="D1516">
        <v>8091</v>
      </c>
      <c r="E1516">
        <v>9823</v>
      </c>
      <c r="F1516">
        <v>9865</v>
      </c>
      <c r="G1516">
        <v>8239</v>
      </c>
    </row>
    <row r="1517" spans="1:7" x14ac:dyDescent="0.3">
      <c r="A1517" s="1" t="s">
        <v>75</v>
      </c>
      <c r="B1517">
        <v>2328</v>
      </c>
      <c r="C1517">
        <v>651</v>
      </c>
      <c r="D1517">
        <v>1716</v>
      </c>
      <c r="E1517">
        <v>2626</v>
      </c>
      <c r="F1517">
        <v>3101</v>
      </c>
      <c r="G1517">
        <v>1868</v>
      </c>
    </row>
    <row r="1518" spans="1:7" x14ac:dyDescent="0.3">
      <c r="A1518" s="1" t="s">
        <v>76</v>
      </c>
      <c r="B1518">
        <v>834</v>
      </c>
      <c r="C1518">
        <v>65</v>
      </c>
      <c r="D1518">
        <v>768</v>
      </c>
      <c r="E1518">
        <v>821</v>
      </c>
      <c r="F1518">
        <v>924</v>
      </c>
      <c r="G1518">
        <v>825</v>
      </c>
    </row>
    <row r="1519" spans="1:7" x14ac:dyDescent="0.3">
      <c r="A1519" s="1" t="s">
        <v>77</v>
      </c>
      <c r="B1519">
        <v>16</v>
      </c>
      <c r="C1519">
        <v>9</v>
      </c>
      <c r="D1519">
        <v>9</v>
      </c>
      <c r="E1519">
        <v>11</v>
      </c>
      <c r="F1519">
        <v>28</v>
      </c>
      <c r="G1519">
        <v>16</v>
      </c>
    </row>
    <row r="1520" spans="1:7" x14ac:dyDescent="0.3">
      <c r="A1520" s="1" t="s">
        <v>80</v>
      </c>
      <c r="B1520">
        <v>148</v>
      </c>
      <c r="C1520">
        <v>7</v>
      </c>
      <c r="D1520">
        <v>140</v>
      </c>
      <c r="E1520">
        <v>146</v>
      </c>
      <c r="F1520">
        <v>157</v>
      </c>
      <c r="G1520">
        <v>150</v>
      </c>
    </row>
    <row r="1521" spans="1:7" x14ac:dyDescent="0.3">
      <c r="A1521" s="1" t="s">
        <v>81</v>
      </c>
      <c r="B1521">
        <v>6706</v>
      </c>
      <c r="C1521">
        <v>627</v>
      </c>
      <c r="D1521">
        <v>6175</v>
      </c>
      <c r="E1521">
        <v>6165</v>
      </c>
      <c r="F1521">
        <v>7115</v>
      </c>
      <c r="G1521">
        <v>7368</v>
      </c>
    </row>
    <row r="1522" spans="1:7" x14ac:dyDescent="0.3">
      <c r="A1522" s="1" t="s">
        <v>82</v>
      </c>
      <c r="B1522">
        <v>2272</v>
      </c>
      <c r="C1522">
        <v>605</v>
      </c>
      <c r="D1522">
        <v>1785</v>
      </c>
      <c r="E1522">
        <v>1712</v>
      </c>
      <c r="F1522">
        <v>2766</v>
      </c>
      <c r="G1522">
        <v>2824</v>
      </c>
    </row>
    <row r="1523" spans="1:7" x14ac:dyDescent="0.3">
      <c r="A1523" s="1" t="s">
        <v>83</v>
      </c>
      <c r="B1523">
        <v>726</v>
      </c>
      <c r="C1523">
        <v>180</v>
      </c>
      <c r="D1523">
        <v>559</v>
      </c>
      <c r="E1523">
        <v>737</v>
      </c>
      <c r="F1523">
        <v>973</v>
      </c>
      <c r="G1523">
        <v>635</v>
      </c>
    </row>
    <row r="1524" spans="1:7" x14ac:dyDescent="0.3">
      <c r="A1524" s="1" t="s">
        <v>84</v>
      </c>
      <c r="B1524">
        <v>8</v>
      </c>
      <c r="C1524">
        <v>0</v>
      </c>
      <c r="D1524">
        <v>8</v>
      </c>
      <c r="E1524">
        <v>8</v>
      </c>
      <c r="F1524">
        <v>8</v>
      </c>
      <c r="G1524">
        <v>8</v>
      </c>
    </row>
    <row r="1525" spans="1:7" x14ac:dyDescent="0.3">
      <c r="A1525" s="1" t="s">
        <v>85</v>
      </c>
      <c r="B1525">
        <v>151</v>
      </c>
      <c r="C1525">
        <v>9</v>
      </c>
      <c r="D1525">
        <v>141</v>
      </c>
      <c r="E1525">
        <v>148</v>
      </c>
      <c r="F1525">
        <v>161</v>
      </c>
      <c r="G1525">
        <v>154</v>
      </c>
    </row>
    <row r="1526" spans="1:7" x14ac:dyDescent="0.3">
      <c r="A1526" s="1" t="s">
        <v>86</v>
      </c>
      <c r="B1526">
        <v>8519</v>
      </c>
      <c r="C1526">
        <v>508</v>
      </c>
      <c r="D1526">
        <v>7897</v>
      </c>
      <c r="E1526">
        <v>8319</v>
      </c>
      <c r="F1526">
        <v>9001</v>
      </c>
      <c r="G1526">
        <v>8858</v>
      </c>
    </row>
    <row r="1527" spans="1:7" x14ac:dyDescent="0.3">
      <c r="A1527" s="1" t="s">
        <v>87</v>
      </c>
      <c r="B1527">
        <v>3199</v>
      </c>
      <c r="C1527">
        <v>551</v>
      </c>
      <c r="D1527">
        <v>2507</v>
      </c>
      <c r="E1527">
        <v>3282</v>
      </c>
      <c r="F1527">
        <v>3850</v>
      </c>
      <c r="G1527">
        <v>3155</v>
      </c>
    </row>
    <row r="1528" spans="1:7" x14ac:dyDescent="0.3">
      <c r="A1528" s="1" t="s">
        <v>88</v>
      </c>
      <c r="B1528">
        <v>270</v>
      </c>
      <c r="C1528">
        <v>30</v>
      </c>
      <c r="D1528">
        <v>262</v>
      </c>
      <c r="E1528">
        <v>294</v>
      </c>
      <c r="F1528">
        <v>293</v>
      </c>
      <c r="G1528">
        <v>232</v>
      </c>
    </row>
    <row r="1529" spans="1:7" x14ac:dyDescent="0.3">
      <c r="A1529" s="1" t="s">
        <v>89</v>
      </c>
      <c r="B1529">
        <v>7</v>
      </c>
      <c r="C1529">
        <v>1</v>
      </c>
      <c r="D1529">
        <v>7</v>
      </c>
      <c r="E1529">
        <v>8</v>
      </c>
      <c r="F1529">
        <v>6</v>
      </c>
      <c r="G1529">
        <v>6</v>
      </c>
    </row>
    <row r="1531" spans="1:7" x14ac:dyDescent="0.3">
      <c r="A1531" s="1" t="s">
        <v>198</v>
      </c>
    </row>
    <row r="1532" spans="1:7" x14ac:dyDescent="0.3">
      <c r="A1532" s="1" t="s">
        <v>0</v>
      </c>
      <c r="B1532" s="1" t="s">
        <v>1</v>
      </c>
      <c r="C1532" s="1" t="s">
        <v>2</v>
      </c>
      <c r="D1532" s="1" t="s">
        <v>3</v>
      </c>
      <c r="E1532" s="1" t="s">
        <v>4</v>
      </c>
      <c r="F1532" s="1" t="s">
        <v>5</v>
      </c>
      <c r="G1532" s="1" t="s">
        <v>6</v>
      </c>
    </row>
    <row r="1533" spans="1:7" x14ac:dyDescent="0.3">
      <c r="A1533" s="1" t="s">
        <v>20</v>
      </c>
      <c r="B1533">
        <v>158</v>
      </c>
      <c r="C1533">
        <v>3</v>
      </c>
      <c r="D1533">
        <v>154</v>
      </c>
      <c r="E1533">
        <v>157</v>
      </c>
      <c r="F1533">
        <v>161</v>
      </c>
      <c r="G1533">
        <v>160</v>
      </c>
    </row>
    <row r="1534" spans="1:7" x14ac:dyDescent="0.3">
      <c r="A1534" s="1" t="s">
        <v>21</v>
      </c>
      <c r="B1534">
        <v>7419</v>
      </c>
      <c r="C1534">
        <v>516</v>
      </c>
      <c r="D1534">
        <v>6931</v>
      </c>
      <c r="E1534">
        <v>7179</v>
      </c>
      <c r="F1534">
        <v>8129</v>
      </c>
      <c r="G1534">
        <v>7437</v>
      </c>
    </row>
    <row r="1535" spans="1:7" x14ac:dyDescent="0.3">
      <c r="A1535" s="1" t="s">
        <v>22</v>
      </c>
      <c r="B1535">
        <v>2062</v>
      </c>
      <c r="C1535">
        <v>454</v>
      </c>
      <c r="D1535">
        <v>1690</v>
      </c>
      <c r="E1535">
        <v>2622</v>
      </c>
      <c r="F1535">
        <v>2241</v>
      </c>
      <c r="G1535">
        <v>1694</v>
      </c>
    </row>
    <row r="1536" spans="1:7" x14ac:dyDescent="0.3">
      <c r="A1536" s="1" t="s">
        <v>23</v>
      </c>
      <c r="B1536">
        <v>1280</v>
      </c>
      <c r="C1536">
        <v>210</v>
      </c>
      <c r="D1536">
        <v>1019</v>
      </c>
      <c r="E1536">
        <v>1345</v>
      </c>
      <c r="F1536">
        <v>1521</v>
      </c>
      <c r="G1536">
        <v>1237</v>
      </c>
    </row>
    <row r="1537" spans="1:7" x14ac:dyDescent="0.3">
      <c r="A1537" s="1" t="s">
        <v>24</v>
      </c>
      <c r="B1537">
        <v>10</v>
      </c>
      <c r="C1537">
        <v>1</v>
      </c>
      <c r="D1537">
        <v>8</v>
      </c>
      <c r="E1537">
        <v>10</v>
      </c>
      <c r="F1537">
        <v>10</v>
      </c>
      <c r="G1537">
        <v>10</v>
      </c>
    </row>
    <row r="1538" spans="1:7" x14ac:dyDescent="0.3">
      <c r="A1538" s="1" t="s">
        <v>25</v>
      </c>
      <c r="B1538">
        <v>157</v>
      </c>
      <c r="C1538">
        <v>3</v>
      </c>
      <c r="D1538">
        <v>155</v>
      </c>
      <c r="E1538">
        <v>157</v>
      </c>
      <c r="F1538">
        <v>161</v>
      </c>
      <c r="G1538">
        <v>156</v>
      </c>
    </row>
    <row r="1539" spans="1:7" x14ac:dyDescent="0.3">
      <c r="A1539" s="1" t="s">
        <v>26</v>
      </c>
      <c r="B1539">
        <v>7638</v>
      </c>
      <c r="C1539">
        <v>341</v>
      </c>
      <c r="D1539">
        <v>7176</v>
      </c>
      <c r="E1539">
        <v>7638</v>
      </c>
      <c r="F1539">
        <v>7989</v>
      </c>
      <c r="G1539">
        <v>7752</v>
      </c>
    </row>
    <row r="1540" spans="1:7" x14ac:dyDescent="0.3">
      <c r="A1540" s="1" t="s">
        <v>27</v>
      </c>
      <c r="B1540">
        <v>2181</v>
      </c>
      <c r="C1540">
        <v>700</v>
      </c>
      <c r="D1540">
        <v>1344</v>
      </c>
      <c r="E1540">
        <v>2033</v>
      </c>
      <c r="F1540">
        <v>3037</v>
      </c>
      <c r="G1540">
        <v>2308</v>
      </c>
    </row>
    <row r="1541" spans="1:7" x14ac:dyDescent="0.3">
      <c r="A1541" s="1" t="s">
        <v>28</v>
      </c>
      <c r="B1541">
        <v>245</v>
      </c>
      <c r="C1541">
        <v>23</v>
      </c>
      <c r="D1541">
        <v>220</v>
      </c>
      <c r="E1541">
        <v>232</v>
      </c>
      <c r="F1541">
        <v>253</v>
      </c>
      <c r="G1541">
        <v>273</v>
      </c>
    </row>
    <row r="1542" spans="1:7" x14ac:dyDescent="0.3">
      <c r="A1542" s="1" t="s">
        <v>29</v>
      </c>
      <c r="B1542">
        <v>9</v>
      </c>
      <c r="C1542">
        <v>1</v>
      </c>
      <c r="D1542">
        <v>9</v>
      </c>
      <c r="E1542">
        <v>9</v>
      </c>
      <c r="F1542">
        <v>11</v>
      </c>
      <c r="G1542">
        <v>9</v>
      </c>
    </row>
    <row r="1543" spans="1:7" x14ac:dyDescent="0.3">
      <c r="A1543" s="1" t="s">
        <v>32</v>
      </c>
      <c r="B1543">
        <v>158</v>
      </c>
      <c r="C1543">
        <v>7</v>
      </c>
      <c r="D1543">
        <v>150</v>
      </c>
      <c r="E1543">
        <v>155</v>
      </c>
      <c r="F1543">
        <v>167</v>
      </c>
      <c r="G1543">
        <v>159</v>
      </c>
    </row>
    <row r="1544" spans="1:7" x14ac:dyDescent="0.3">
      <c r="A1544" s="1" t="s">
        <v>33</v>
      </c>
      <c r="B1544">
        <v>7611</v>
      </c>
      <c r="C1544">
        <v>522</v>
      </c>
      <c r="D1544">
        <v>7030</v>
      </c>
      <c r="E1544">
        <v>7913</v>
      </c>
      <c r="F1544">
        <v>8169</v>
      </c>
      <c r="G1544">
        <v>7332</v>
      </c>
    </row>
    <row r="1545" spans="1:7" x14ac:dyDescent="0.3">
      <c r="A1545" s="1" t="s">
        <v>34</v>
      </c>
      <c r="B1545">
        <v>2605</v>
      </c>
      <c r="C1545">
        <v>451</v>
      </c>
      <c r="D1545">
        <v>2049</v>
      </c>
      <c r="E1545">
        <v>2628</v>
      </c>
      <c r="F1545">
        <v>3153</v>
      </c>
      <c r="G1545">
        <v>2590</v>
      </c>
    </row>
    <row r="1546" spans="1:7" x14ac:dyDescent="0.3">
      <c r="A1546" s="1" t="s">
        <v>35</v>
      </c>
      <c r="B1546">
        <v>1140</v>
      </c>
      <c r="C1546">
        <v>172</v>
      </c>
      <c r="D1546">
        <v>1005</v>
      </c>
      <c r="E1546">
        <v>1302</v>
      </c>
      <c r="F1546">
        <v>1275</v>
      </c>
      <c r="G1546">
        <v>978</v>
      </c>
    </row>
    <row r="1547" spans="1:7" x14ac:dyDescent="0.3">
      <c r="A1547" s="1" t="s">
        <v>36</v>
      </c>
      <c r="B1547">
        <v>9</v>
      </c>
      <c r="C1547">
        <v>0</v>
      </c>
      <c r="D1547">
        <v>9</v>
      </c>
      <c r="E1547">
        <v>10</v>
      </c>
      <c r="F1547">
        <v>10</v>
      </c>
      <c r="G1547">
        <v>9</v>
      </c>
    </row>
    <row r="1548" spans="1:7" x14ac:dyDescent="0.3">
      <c r="A1548" s="1" t="s">
        <v>37</v>
      </c>
      <c r="B1548">
        <v>153</v>
      </c>
      <c r="C1548">
        <v>5</v>
      </c>
      <c r="D1548">
        <v>147</v>
      </c>
      <c r="E1548">
        <v>155</v>
      </c>
      <c r="F1548">
        <v>159</v>
      </c>
      <c r="G1548">
        <v>151</v>
      </c>
    </row>
    <row r="1549" spans="1:7" x14ac:dyDescent="0.3">
      <c r="A1549" s="1" t="s">
        <v>38</v>
      </c>
      <c r="B1549">
        <v>7807</v>
      </c>
      <c r="C1549">
        <v>382</v>
      </c>
      <c r="D1549">
        <v>7350</v>
      </c>
      <c r="E1549">
        <v>8018</v>
      </c>
      <c r="F1549">
        <v>8207</v>
      </c>
      <c r="G1549">
        <v>7655</v>
      </c>
    </row>
    <row r="1550" spans="1:7" x14ac:dyDescent="0.3">
      <c r="A1550" s="1" t="s">
        <v>39</v>
      </c>
      <c r="B1550">
        <v>2619</v>
      </c>
      <c r="C1550">
        <v>496</v>
      </c>
      <c r="D1550">
        <v>1966</v>
      </c>
      <c r="E1550">
        <v>2689</v>
      </c>
      <c r="F1550">
        <v>3173</v>
      </c>
      <c r="G1550">
        <v>2649</v>
      </c>
    </row>
    <row r="1551" spans="1:7" x14ac:dyDescent="0.3">
      <c r="A1551" s="1" t="s">
        <v>40</v>
      </c>
      <c r="B1551">
        <v>1050</v>
      </c>
      <c r="C1551">
        <v>98</v>
      </c>
      <c r="D1551">
        <v>1085</v>
      </c>
      <c r="E1551">
        <v>1056</v>
      </c>
      <c r="F1551">
        <v>913</v>
      </c>
      <c r="G1551">
        <v>1144</v>
      </c>
    </row>
    <row r="1552" spans="1:7" x14ac:dyDescent="0.3">
      <c r="A1552" s="1" t="s">
        <v>41</v>
      </c>
      <c r="B1552">
        <v>58</v>
      </c>
      <c r="C1552">
        <v>44</v>
      </c>
      <c r="D1552">
        <v>37</v>
      </c>
      <c r="E1552">
        <v>122</v>
      </c>
      <c r="F1552">
        <v>51</v>
      </c>
      <c r="G1552">
        <v>24</v>
      </c>
    </row>
    <row r="1553" spans="1:7" x14ac:dyDescent="0.3">
      <c r="A1553" s="1" t="s">
        <v>44</v>
      </c>
      <c r="B1553">
        <v>156</v>
      </c>
      <c r="C1553">
        <v>6</v>
      </c>
      <c r="D1553">
        <v>148</v>
      </c>
      <c r="E1553">
        <v>157</v>
      </c>
      <c r="F1553">
        <v>163</v>
      </c>
      <c r="G1553">
        <v>157</v>
      </c>
    </row>
    <row r="1554" spans="1:7" x14ac:dyDescent="0.3">
      <c r="A1554" s="1" t="s">
        <v>45</v>
      </c>
      <c r="B1554">
        <v>7535</v>
      </c>
      <c r="C1554">
        <v>698</v>
      </c>
      <c r="D1554">
        <v>6576</v>
      </c>
      <c r="E1554">
        <v>7609</v>
      </c>
      <c r="F1554">
        <v>8247</v>
      </c>
      <c r="G1554">
        <v>7708</v>
      </c>
    </row>
    <row r="1555" spans="1:7" x14ac:dyDescent="0.3">
      <c r="A1555" s="1" t="s">
        <v>46</v>
      </c>
      <c r="B1555">
        <v>2621</v>
      </c>
      <c r="C1555">
        <v>308</v>
      </c>
      <c r="D1555">
        <v>2223</v>
      </c>
      <c r="E1555">
        <v>2560</v>
      </c>
      <c r="F1555">
        <v>2943</v>
      </c>
      <c r="G1555">
        <v>2760</v>
      </c>
    </row>
    <row r="1556" spans="1:7" x14ac:dyDescent="0.3">
      <c r="A1556" s="1" t="s">
        <v>47</v>
      </c>
      <c r="B1556">
        <v>1340</v>
      </c>
      <c r="C1556">
        <v>71</v>
      </c>
      <c r="D1556">
        <v>1260</v>
      </c>
      <c r="E1556">
        <v>1337</v>
      </c>
      <c r="F1556">
        <v>1434</v>
      </c>
      <c r="G1556">
        <v>1329</v>
      </c>
    </row>
    <row r="1557" spans="1:7" x14ac:dyDescent="0.3">
      <c r="A1557" s="1" t="s">
        <v>48</v>
      </c>
      <c r="B1557">
        <v>9</v>
      </c>
      <c r="C1557">
        <v>1</v>
      </c>
      <c r="D1557">
        <v>9</v>
      </c>
      <c r="E1557">
        <v>9</v>
      </c>
      <c r="F1557">
        <v>10</v>
      </c>
      <c r="G1557">
        <v>8</v>
      </c>
    </row>
    <row r="1558" spans="1:7" x14ac:dyDescent="0.3">
      <c r="A1558" s="1" t="s">
        <v>49</v>
      </c>
      <c r="B1558">
        <v>153</v>
      </c>
      <c r="C1558">
        <v>4</v>
      </c>
      <c r="D1558">
        <v>148</v>
      </c>
      <c r="E1558">
        <v>153</v>
      </c>
      <c r="F1558">
        <v>157</v>
      </c>
      <c r="G1558">
        <v>155</v>
      </c>
    </row>
    <row r="1559" spans="1:7" x14ac:dyDescent="0.3">
      <c r="A1559" s="1" t="s">
        <v>50</v>
      </c>
      <c r="B1559">
        <v>6495</v>
      </c>
      <c r="C1559">
        <v>377</v>
      </c>
      <c r="D1559">
        <v>6010</v>
      </c>
      <c r="E1559">
        <v>6460</v>
      </c>
      <c r="F1559">
        <v>6920</v>
      </c>
      <c r="G1559">
        <v>6591</v>
      </c>
    </row>
    <row r="1560" spans="1:7" x14ac:dyDescent="0.3">
      <c r="A1560" s="1" t="s">
        <v>51</v>
      </c>
      <c r="B1560">
        <v>1967</v>
      </c>
      <c r="C1560">
        <v>741</v>
      </c>
      <c r="D1560">
        <v>1061</v>
      </c>
      <c r="E1560">
        <v>2265</v>
      </c>
      <c r="F1560">
        <v>2798</v>
      </c>
      <c r="G1560">
        <v>1745</v>
      </c>
    </row>
    <row r="1561" spans="1:7" x14ac:dyDescent="0.3">
      <c r="A1561" s="1" t="s">
        <v>52</v>
      </c>
      <c r="B1561">
        <v>168</v>
      </c>
      <c r="C1561">
        <v>5</v>
      </c>
      <c r="D1561">
        <v>172</v>
      </c>
      <c r="E1561">
        <v>173</v>
      </c>
      <c r="F1561">
        <v>162</v>
      </c>
      <c r="G1561">
        <v>166</v>
      </c>
    </row>
    <row r="1562" spans="1:7" x14ac:dyDescent="0.3">
      <c r="A1562" s="1" t="s">
        <v>53</v>
      </c>
      <c r="B1562">
        <v>85</v>
      </c>
      <c r="C1562">
        <v>41</v>
      </c>
      <c r="D1562">
        <v>62</v>
      </c>
      <c r="E1562">
        <v>144</v>
      </c>
      <c r="F1562">
        <v>81</v>
      </c>
      <c r="G1562">
        <v>52</v>
      </c>
    </row>
    <row r="1563" spans="1:7" x14ac:dyDescent="0.3">
      <c r="A1563" s="1" t="s">
        <v>56</v>
      </c>
      <c r="B1563">
        <v>156</v>
      </c>
      <c r="C1563">
        <v>5</v>
      </c>
      <c r="D1563">
        <v>149</v>
      </c>
      <c r="E1563">
        <v>153</v>
      </c>
      <c r="F1563">
        <v>162</v>
      </c>
      <c r="G1563">
        <v>157</v>
      </c>
    </row>
    <row r="1564" spans="1:7" x14ac:dyDescent="0.3">
      <c r="A1564" s="1" t="s">
        <v>57</v>
      </c>
      <c r="B1564">
        <v>6954</v>
      </c>
      <c r="C1564">
        <v>448</v>
      </c>
      <c r="D1564">
        <v>6376</v>
      </c>
      <c r="E1564">
        <v>6967</v>
      </c>
      <c r="F1564">
        <v>7468</v>
      </c>
      <c r="G1564">
        <v>7006</v>
      </c>
    </row>
    <row r="1565" spans="1:7" x14ac:dyDescent="0.3">
      <c r="A1565" s="1" t="s">
        <v>58</v>
      </c>
      <c r="B1565">
        <v>1773</v>
      </c>
      <c r="C1565">
        <v>564</v>
      </c>
      <c r="D1565">
        <v>1342</v>
      </c>
      <c r="E1565">
        <v>2261</v>
      </c>
      <c r="F1565">
        <v>2259</v>
      </c>
      <c r="G1565">
        <v>1229</v>
      </c>
    </row>
    <row r="1566" spans="1:7" x14ac:dyDescent="0.3">
      <c r="A1566" s="1" t="s">
        <v>59</v>
      </c>
      <c r="B1566">
        <v>853</v>
      </c>
      <c r="C1566">
        <v>136</v>
      </c>
      <c r="D1566">
        <v>718</v>
      </c>
      <c r="E1566">
        <v>888</v>
      </c>
      <c r="F1566">
        <v>1028</v>
      </c>
      <c r="G1566">
        <v>778</v>
      </c>
    </row>
    <row r="1567" spans="1:7" x14ac:dyDescent="0.3">
      <c r="A1567" s="1" t="s">
        <v>60</v>
      </c>
      <c r="B1567">
        <v>9</v>
      </c>
      <c r="C1567">
        <v>1</v>
      </c>
      <c r="D1567">
        <v>9</v>
      </c>
      <c r="E1567">
        <v>9</v>
      </c>
      <c r="F1567">
        <v>10</v>
      </c>
      <c r="G1567">
        <v>9</v>
      </c>
    </row>
    <row r="1568" spans="1:7" x14ac:dyDescent="0.3">
      <c r="A1568" s="1" t="s">
        <v>61</v>
      </c>
      <c r="B1568">
        <v>151</v>
      </c>
      <c r="C1568">
        <v>6</v>
      </c>
      <c r="D1568">
        <v>143</v>
      </c>
      <c r="E1568">
        <v>151</v>
      </c>
      <c r="F1568">
        <v>159</v>
      </c>
      <c r="G1568">
        <v>153</v>
      </c>
    </row>
    <row r="1569" spans="1:7" x14ac:dyDescent="0.3">
      <c r="A1569" s="1" t="s">
        <v>62</v>
      </c>
      <c r="B1569">
        <v>8193</v>
      </c>
      <c r="C1569">
        <v>496</v>
      </c>
      <c r="D1569">
        <v>7560</v>
      </c>
      <c r="E1569">
        <v>8040</v>
      </c>
      <c r="F1569">
        <v>8533</v>
      </c>
      <c r="G1569">
        <v>8638</v>
      </c>
    </row>
    <row r="1570" spans="1:7" x14ac:dyDescent="0.3">
      <c r="A1570" s="1" t="s">
        <v>63</v>
      </c>
      <c r="B1570">
        <v>1825</v>
      </c>
      <c r="C1570">
        <v>442</v>
      </c>
      <c r="D1570">
        <v>1213</v>
      </c>
      <c r="E1570">
        <v>1890</v>
      </c>
      <c r="F1570">
        <v>2269</v>
      </c>
      <c r="G1570">
        <v>1928</v>
      </c>
    </row>
    <row r="1571" spans="1:7" x14ac:dyDescent="0.3">
      <c r="A1571" s="1" t="s">
        <v>64</v>
      </c>
      <c r="B1571">
        <v>288</v>
      </c>
      <c r="C1571">
        <v>8</v>
      </c>
      <c r="D1571">
        <v>278</v>
      </c>
      <c r="E1571">
        <v>285</v>
      </c>
      <c r="F1571">
        <v>294</v>
      </c>
      <c r="G1571">
        <v>296</v>
      </c>
    </row>
    <row r="1572" spans="1:7" x14ac:dyDescent="0.3">
      <c r="A1572" s="1" t="s">
        <v>65</v>
      </c>
      <c r="B1572">
        <v>10</v>
      </c>
      <c r="C1572">
        <v>1</v>
      </c>
      <c r="D1572">
        <v>9</v>
      </c>
      <c r="E1572">
        <v>11</v>
      </c>
      <c r="F1572">
        <v>12</v>
      </c>
      <c r="G1572">
        <v>9</v>
      </c>
    </row>
    <row r="1573" spans="1:7" x14ac:dyDescent="0.3">
      <c r="A1573" s="1" t="s">
        <v>68</v>
      </c>
      <c r="B1573">
        <v>155</v>
      </c>
      <c r="C1573">
        <v>6</v>
      </c>
      <c r="D1573">
        <v>149</v>
      </c>
      <c r="E1573">
        <v>150</v>
      </c>
      <c r="F1573">
        <v>163</v>
      </c>
      <c r="G1573">
        <v>157</v>
      </c>
    </row>
    <row r="1574" spans="1:7" x14ac:dyDescent="0.3">
      <c r="A1574" s="1" t="s">
        <v>69</v>
      </c>
      <c r="B1574">
        <v>7468</v>
      </c>
      <c r="C1574">
        <v>595</v>
      </c>
      <c r="D1574">
        <v>6723</v>
      </c>
      <c r="E1574">
        <v>7259</v>
      </c>
      <c r="F1574">
        <v>8008</v>
      </c>
      <c r="G1574">
        <v>7882</v>
      </c>
    </row>
    <row r="1575" spans="1:7" x14ac:dyDescent="0.3">
      <c r="A1575" s="1" t="s">
        <v>70</v>
      </c>
      <c r="B1575">
        <v>2386</v>
      </c>
      <c r="C1575">
        <v>361</v>
      </c>
      <c r="D1575">
        <v>2261</v>
      </c>
      <c r="E1575">
        <v>2643</v>
      </c>
      <c r="F1575">
        <v>2708</v>
      </c>
      <c r="G1575">
        <v>1933</v>
      </c>
    </row>
    <row r="1576" spans="1:7" x14ac:dyDescent="0.3">
      <c r="A1576" s="1" t="s">
        <v>71</v>
      </c>
      <c r="B1576">
        <v>1116</v>
      </c>
      <c r="C1576">
        <v>64</v>
      </c>
      <c r="D1576">
        <v>1029</v>
      </c>
      <c r="E1576">
        <v>1158</v>
      </c>
      <c r="F1576">
        <v>1170</v>
      </c>
      <c r="G1576">
        <v>1108</v>
      </c>
    </row>
    <row r="1577" spans="1:7" x14ac:dyDescent="0.3">
      <c r="A1577" s="1" t="s">
        <v>72</v>
      </c>
      <c r="B1577">
        <v>9</v>
      </c>
      <c r="C1577">
        <v>1</v>
      </c>
      <c r="D1577">
        <v>8</v>
      </c>
      <c r="E1577">
        <v>9</v>
      </c>
      <c r="F1577">
        <v>9</v>
      </c>
      <c r="G1577">
        <v>8</v>
      </c>
    </row>
    <row r="1578" spans="1:7" x14ac:dyDescent="0.3">
      <c r="A1578" s="1" t="s">
        <v>73</v>
      </c>
      <c r="B1578">
        <v>153</v>
      </c>
      <c r="C1578">
        <v>6</v>
      </c>
      <c r="D1578">
        <v>145</v>
      </c>
      <c r="E1578">
        <v>150</v>
      </c>
      <c r="F1578">
        <v>159</v>
      </c>
      <c r="G1578">
        <v>157</v>
      </c>
    </row>
    <row r="1579" spans="1:7" x14ac:dyDescent="0.3">
      <c r="A1579" s="1" t="s">
        <v>74</v>
      </c>
      <c r="B1579">
        <v>8500</v>
      </c>
      <c r="C1579">
        <v>985</v>
      </c>
      <c r="D1579">
        <v>7667</v>
      </c>
      <c r="E1579">
        <v>9358</v>
      </c>
      <c r="F1579">
        <v>9348</v>
      </c>
      <c r="G1579">
        <v>7628</v>
      </c>
    </row>
    <row r="1580" spans="1:7" x14ac:dyDescent="0.3">
      <c r="A1580" s="1" t="s">
        <v>75</v>
      </c>
      <c r="B1580">
        <v>2503</v>
      </c>
      <c r="C1580">
        <v>604</v>
      </c>
      <c r="D1580">
        <v>1962</v>
      </c>
      <c r="E1580">
        <v>2794</v>
      </c>
      <c r="F1580">
        <v>3214</v>
      </c>
      <c r="G1580">
        <v>2042</v>
      </c>
    </row>
    <row r="1581" spans="1:7" x14ac:dyDescent="0.3">
      <c r="A1581" s="1" t="s">
        <v>76</v>
      </c>
      <c r="B1581">
        <v>852</v>
      </c>
      <c r="C1581">
        <v>66</v>
      </c>
      <c r="D1581">
        <v>768</v>
      </c>
      <c r="E1581">
        <v>840</v>
      </c>
      <c r="F1581">
        <v>923</v>
      </c>
      <c r="G1581">
        <v>878</v>
      </c>
    </row>
    <row r="1582" spans="1:7" x14ac:dyDescent="0.3">
      <c r="A1582" s="1" t="s">
        <v>77</v>
      </c>
      <c r="B1582">
        <v>19</v>
      </c>
      <c r="C1582">
        <v>11</v>
      </c>
      <c r="D1582">
        <v>10</v>
      </c>
      <c r="E1582">
        <v>14</v>
      </c>
      <c r="F1582">
        <v>35</v>
      </c>
      <c r="G1582">
        <v>17</v>
      </c>
    </row>
    <row r="1583" spans="1:7" x14ac:dyDescent="0.3">
      <c r="A1583" s="1" t="s">
        <v>80</v>
      </c>
      <c r="B1583">
        <v>154</v>
      </c>
      <c r="C1583">
        <v>6</v>
      </c>
      <c r="D1583">
        <v>149</v>
      </c>
      <c r="E1583">
        <v>149</v>
      </c>
      <c r="F1583">
        <v>161</v>
      </c>
      <c r="G1583">
        <v>156</v>
      </c>
    </row>
    <row r="1584" spans="1:7" x14ac:dyDescent="0.3">
      <c r="A1584" s="1" t="s">
        <v>81</v>
      </c>
      <c r="B1584">
        <v>7072</v>
      </c>
      <c r="C1584">
        <v>542</v>
      </c>
      <c r="D1584">
        <v>6579</v>
      </c>
      <c r="E1584">
        <v>6639</v>
      </c>
      <c r="F1584">
        <v>7427</v>
      </c>
      <c r="G1584">
        <v>7642</v>
      </c>
    </row>
    <row r="1585" spans="1:7" x14ac:dyDescent="0.3">
      <c r="A1585" s="1" t="s">
        <v>82</v>
      </c>
      <c r="B1585">
        <v>2527</v>
      </c>
      <c r="C1585">
        <v>636</v>
      </c>
      <c r="D1585">
        <v>2008</v>
      </c>
      <c r="E1585">
        <v>1948</v>
      </c>
      <c r="F1585">
        <v>3036</v>
      </c>
      <c r="G1585">
        <v>3117</v>
      </c>
    </row>
    <row r="1586" spans="1:7" x14ac:dyDescent="0.3">
      <c r="A1586" s="1" t="s">
        <v>83</v>
      </c>
      <c r="B1586">
        <v>894</v>
      </c>
      <c r="C1586">
        <v>180</v>
      </c>
      <c r="D1586">
        <v>703</v>
      </c>
      <c r="E1586">
        <v>863</v>
      </c>
      <c r="F1586">
        <v>1138</v>
      </c>
      <c r="G1586">
        <v>871</v>
      </c>
    </row>
    <row r="1587" spans="1:7" x14ac:dyDescent="0.3">
      <c r="A1587" s="1" t="s">
        <v>84</v>
      </c>
      <c r="B1587">
        <v>9</v>
      </c>
      <c r="C1587">
        <v>1</v>
      </c>
      <c r="D1587">
        <v>9</v>
      </c>
      <c r="E1587">
        <v>10</v>
      </c>
      <c r="F1587">
        <v>10</v>
      </c>
      <c r="G1587">
        <v>8</v>
      </c>
    </row>
    <row r="1588" spans="1:7" x14ac:dyDescent="0.3">
      <c r="A1588" s="1" t="s">
        <v>85</v>
      </c>
      <c r="B1588">
        <v>160</v>
      </c>
      <c r="C1588">
        <v>8</v>
      </c>
      <c r="D1588">
        <v>150</v>
      </c>
      <c r="E1588">
        <v>157</v>
      </c>
      <c r="F1588">
        <v>169</v>
      </c>
      <c r="G1588">
        <v>164</v>
      </c>
    </row>
    <row r="1589" spans="1:7" x14ac:dyDescent="0.3">
      <c r="A1589" s="1" t="s">
        <v>86</v>
      </c>
      <c r="B1589">
        <v>8269</v>
      </c>
      <c r="C1589">
        <v>504</v>
      </c>
      <c r="D1589">
        <v>7624</v>
      </c>
      <c r="E1589">
        <v>8154</v>
      </c>
      <c r="F1589">
        <v>8797</v>
      </c>
      <c r="G1589">
        <v>8500</v>
      </c>
    </row>
    <row r="1590" spans="1:7" x14ac:dyDescent="0.3">
      <c r="A1590" s="1" t="s">
        <v>87</v>
      </c>
      <c r="B1590">
        <v>3385</v>
      </c>
      <c r="C1590">
        <v>699</v>
      </c>
      <c r="D1590">
        <v>2595</v>
      </c>
      <c r="E1590">
        <v>3673</v>
      </c>
      <c r="F1590">
        <v>4198</v>
      </c>
      <c r="G1590">
        <v>3074</v>
      </c>
    </row>
    <row r="1591" spans="1:7" x14ac:dyDescent="0.3">
      <c r="A1591" s="1" t="s">
        <v>88</v>
      </c>
      <c r="B1591">
        <v>326</v>
      </c>
      <c r="C1591">
        <v>32</v>
      </c>
      <c r="D1591">
        <v>300</v>
      </c>
      <c r="E1591">
        <v>339</v>
      </c>
      <c r="F1591">
        <v>366</v>
      </c>
      <c r="G1591">
        <v>299</v>
      </c>
    </row>
    <row r="1592" spans="1:7" x14ac:dyDescent="0.3">
      <c r="A1592" s="1" t="s">
        <v>89</v>
      </c>
      <c r="B1592">
        <v>7</v>
      </c>
      <c r="C1592">
        <v>1</v>
      </c>
      <c r="D1592">
        <v>7</v>
      </c>
      <c r="E1592">
        <v>8</v>
      </c>
      <c r="F1592">
        <v>7</v>
      </c>
      <c r="G1592">
        <v>7</v>
      </c>
    </row>
    <row r="1594" spans="1:7" x14ac:dyDescent="0.3">
      <c r="A1594" s="1" t="s">
        <v>200</v>
      </c>
    </row>
    <row r="1595" spans="1:7" x14ac:dyDescent="0.3">
      <c r="A1595" s="1" t="s">
        <v>0</v>
      </c>
      <c r="B1595" s="1" t="s">
        <v>1</v>
      </c>
      <c r="C1595" s="1" t="s">
        <v>2</v>
      </c>
      <c r="D1595" s="1" t="s">
        <v>3</v>
      </c>
      <c r="E1595" s="1" t="s">
        <v>4</v>
      </c>
      <c r="F1595" s="1" t="s">
        <v>5</v>
      </c>
      <c r="G1595" s="1" t="s">
        <v>6</v>
      </c>
    </row>
    <row r="1596" spans="1:7" x14ac:dyDescent="0.3">
      <c r="A1596" s="1" t="s">
        <v>20</v>
      </c>
      <c r="B1596">
        <v>161</v>
      </c>
      <c r="C1596">
        <v>5</v>
      </c>
      <c r="D1596">
        <v>155</v>
      </c>
      <c r="E1596">
        <v>160</v>
      </c>
      <c r="F1596">
        <v>167</v>
      </c>
      <c r="G1596">
        <v>161</v>
      </c>
    </row>
    <row r="1597" spans="1:7" x14ac:dyDescent="0.3">
      <c r="A1597" s="1" t="s">
        <v>21</v>
      </c>
      <c r="B1597">
        <v>7774</v>
      </c>
      <c r="C1597">
        <v>414</v>
      </c>
      <c r="D1597">
        <v>7322</v>
      </c>
      <c r="E1597">
        <v>7757</v>
      </c>
      <c r="F1597">
        <v>8324</v>
      </c>
      <c r="G1597">
        <v>7692</v>
      </c>
    </row>
    <row r="1598" spans="1:7" x14ac:dyDescent="0.3">
      <c r="A1598" s="1" t="s">
        <v>22</v>
      </c>
      <c r="B1598">
        <v>2953</v>
      </c>
      <c r="C1598">
        <v>220</v>
      </c>
      <c r="D1598">
        <v>2741</v>
      </c>
      <c r="E1598">
        <v>3230</v>
      </c>
      <c r="F1598">
        <v>2817</v>
      </c>
      <c r="G1598">
        <v>3022</v>
      </c>
    </row>
    <row r="1599" spans="1:7" x14ac:dyDescent="0.3">
      <c r="A1599" s="1" t="s">
        <v>23</v>
      </c>
      <c r="B1599">
        <v>1443</v>
      </c>
      <c r="C1599">
        <v>174</v>
      </c>
      <c r="D1599">
        <v>1217</v>
      </c>
      <c r="E1599">
        <v>1500</v>
      </c>
      <c r="F1599">
        <v>1633</v>
      </c>
      <c r="G1599">
        <v>1423</v>
      </c>
    </row>
    <row r="1600" spans="1:7" x14ac:dyDescent="0.3">
      <c r="A1600" s="1" t="s">
        <v>24</v>
      </c>
      <c r="B1600">
        <v>10</v>
      </c>
      <c r="C1600">
        <v>1</v>
      </c>
      <c r="D1600">
        <v>9</v>
      </c>
      <c r="E1600">
        <v>11</v>
      </c>
      <c r="F1600">
        <v>11</v>
      </c>
      <c r="G1600">
        <v>10</v>
      </c>
    </row>
    <row r="1601" spans="1:7" x14ac:dyDescent="0.3">
      <c r="A1601" s="1" t="s">
        <v>25</v>
      </c>
      <c r="B1601">
        <v>161</v>
      </c>
      <c r="C1601">
        <v>5</v>
      </c>
      <c r="D1601">
        <v>156</v>
      </c>
      <c r="E1601">
        <v>159</v>
      </c>
      <c r="F1601">
        <v>167</v>
      </c>
      <c r="G1601">
        <v>163</v>
      </c>
    </row>
    <row r="1602" spans="1:7" x14ac:dyDescent="0.3">
      <c r="A1602" s="1" t="s">
        <v>26</v>
      </c>
      <c r="B1602">
        <v>7362</v>
      </c>
      <c r="C1602">
        <v>260</v>
      </c>
      <c r="D1602">
        <v>7028</v>
      </c>
      <c r="E1602">
        <v>7315</v>
      </c>
      <c r="F1602">
        <v>7646</v>
      </c>
      <c r="G1602">
        <v>7457</v>
      </c>
    </row>
    <row r="1603" spans="1:7" x14ac:dyDescent="0.3">
      <c r="A1603" s="1" t="s">
        <v>27</v>
      </c>
      <c r="B1603">
        <v>2762</v>
      </c>
      <c r="C1603">
        <v>578</v>
      </c>
      <c r="D1603">
        <v>2042</v>
      </c>
      <c r="E1603">
        <v>2663</v>
      </c>
      <c r="F1603">
        <v>3435</v>
      </c>
      <c r="G1603">
        <v>2908</v>
      </c>
    </row>
    <row r="1604" spans="1:7" x14ac:dyDescent="0.3">
      <c r="A1604" s="1" t="s">
        <v>28</v>
      </c>
      <c r="B1604">
        <v>167</v>
      </c>
      <c r="C1604">
        <v>20</v>
      </c>
      <c r="D1604">
        <v>144</v>
      </c>
      <c r="E1604">
        <v>157</v>
      </c>
      <c r="F1604">
        <v>180</v>
      </c>
      <c r="G1604">
        <v>186</v>
      </c>
    </row>
    <row r="1605" spans="1:7" x14ac:dyDescent="0.3">
      <c r="A1605" s="1" t="s">
        <v>29</v>
      </c>
      <c r="B1605">
        <v>10</v>
      </c>
      <c r="C1605">
        <v>1</v>
      </c>
      <c r="D1605">
        <v>9</v>
      </c>
      <c r="E1605">
        <v>11</v>
      </c>
      <c r="F1605">
        <v>12</v>
      </c>
      <c r="G1605">
        <v>9</v>
      </c>
    </row>
    <row r="1606" spans="1:7" x14ac:dyDescent="0.3">
      <c r="A1606" s="1" t="s">
        <v>32</v>
      </c>
      <c r="B1606">
        <v>162</v>
      </c>
      <c r="C1606">
        <v>7</v>
      </c>
      <c r="D1606">
        <v>153</v>
      </c>
      <c r="E1606">
        <v>160</v>
      </c>
      <c r="F1606">
        <v>166</v>
      </c>
      <c r="G1606">
        <v>167</v>
      </c>
    </row>
    <row r="1607" spans="1:7" x14ac:dyDescent="0.3">
      <c r="A1607" s="1" t="s">
        <v>33</v>
      </c>
      <c r="B1607">
        <v>7866</v>
      </c>
      <c r="C1607">
        <v>519</v>
      </c>
      <c r="D1607">
        <v>7199</v>
      </c>
      <c r="E1607">
        <v>8069</v>
      </c>
      <c r="F1607">
        <v>8425</v>
      </c>
      <c r="G1607">
        <v>7771</v>
      </c>
    </row>
    <row r="1608" spans="1:7" x14ac:dyDescent="0.3">
      <c r="A1608" s="1" t="s">
        <v>34</v>
      </c>
      <c r="B1608">
        <v>3360</v>
      </c>
      <c r="C1608">
        <v>380</v>
      </c>
      <c r="D1608">
        <v>2883</v>
      </c>
      <c r="E1608">
        <v>3299</v>
      </c>
      <c r="F1608">
        <v>3799</v>
      </c>
      <c r="G1608">
        <v>3461</v>
      </c>
    </row>
    <row r="1609" spans="1:7" x14ac:dyDescent="0.3">
      <c r="A1609" s="1" t="s">
        <v>35</v>
      </c>
      <c r="B1609">
        <v>1270</v>
      </c>
      <c r="C1609">
        <v>154</v>
      </c>
      <c r="D1609">
        <v>1139</v>
      </c>
      <c r="E1609">
        <v>1408</v>
      </c>
      <c r="F1609">
        <v>1399</v>
      </c>
      <c r="G1609">
        <v>1135</v>
      </c>
    </row>
    <row r="1610" spans="1:7" x14ac:dyDescent="0.3">
      <c r="A1610" s="1" t="s">
        <v>36</v>
      </c>
      <c r="B1610">
        <v>11</v>
      </c>
      <c r="C1610">
        <v>0</v>
      </c>
      <c r="D1610">
        <v>10</v>
      </c>
      <c r="E1610">
        <v>11</v>
      </c>
      <c r="F1610">
        <v>11</v>
      </c>
      <c r="G1610">
        <v>11</v>
      </c>
    </row>
    <row r="1611" spans="1:7" x14ac:dyDescent="0.3">
      <c r="A1611" s="1" t="s">
        <v>37</v>
      </c>
      <c r="B1611">
        <v>157</v>
      </c>
      <c r="C1611">
        <v>5</v>
      </c>
      <c r="D1611">
        <v>153</v>
      </c>
      <c r="E1611">
        <v>157</v>
      </c>
      <c r="F1611">
        <v>164</v>
      </c>
      <c r="G1611">
        <v>155</v>
      </c>
    </row>
    <row r="1612" spans="1:7" x14ac:dyDescent="0.3">
      <c r="A1612" s="1" t="s">
        <v>38</v>
      </c>
      <c r="B1612">
        <v>7636</v>
      </c>
      <c r="C1612">
        <v>400</v>
      </c>
      <c r="D1612">
        <v>7143</v>
      </c>
      <c r="E1612">
        <v>7796</v>
      </c>
      <c r="F1612">
        <v>8082</v>
      </c>
      <c r="G1612">
        <v>7525</v>
      </c>
    </row>
    <row r="1613" spans="1:7" x14ac:dyDescent="0.3">
      <c r="A1613" s="1" t="s">
        <v>39</v>
      </c>
      <c r="B1613">
        <v>3403</v>
      </c>
      <c r="C1613">
        <v>589</v>
      </c>
      <c r="D1613">
        <v>2596</v>
      </c>
      <c r="E1613">
        <v>3583</v>
      </c>
      <c r="F1613">
        <v>3998</v>
      </c>
      <c r="G1613">
        <v>3433</v>
      </c>
    </row>
    <row r="1614" spans="1:7" x14ac:dyDescent="0.3">
      <c r="A1614" s="1" t="s">
        <v>40</v>
      </c>
      <c r="B1614">
        <v>1200</v>
      </c>
      <c r="C1614">
        <v>69</v>
      </c>
      <c r="D1614">
        <v>1104</v>
      </c>
      <c r="E1614">
        <v>1200</v>
      </c>
      <c r="F1614">
        <v>1229</v>
      </c>
      <c r="G1614">
        <v>1266</v>
      </c>
    </row>
    <row r="1615" spans="1:7" x14ac:dyDescent="0.3">
      <c r="A1615" s="1" t="s">
        <v>41</v>
      </c>
      <c r="B1615">
        <v>126</v>
      </c>
      <c r="C1615">
        <v>70</v>
      </c>
      <c r="D1615">
        <v>89</v>
      </c>
      <c r="E1615">
        <v>225</v>
      </c>
      <c r="F1615">
        <v>125</v>
      </c>
      <c r="G1615">
        <v>66</v>
      </c>
    </row>
    <row r="1616" spans="1:7" x14ac:dyDescent="0.3">
      <c r="A1616" s="1" t="s">
        <v>44</v>
      </c>
      <c r="B1616">
        <v>163</v>
      </c>
      <c r="C1616">
        <v>8</v>
      </c>
      <c r="D1616">
        <v>153</v>
      </c>
      <c r="E1616">
        <v>160</v>
      </c>
      <c r="F1616">
        <v>172</v>
      </c>
      <c r="G1616">
        <v>166</v>
      </c>
    </row>
    <row r="1617" spans="1:7" x14ac:dyDescent="0.3">
      <c r="A1617" s="1" t="s">
        <v>45</v>
      </c>
      <c r="B1617">
        <v>7514</v>
      </c>
      <c r="C1617">
        <v>609</v>
      </c>
      <c r="D1617">
        <v>6689</v>
      </c>
      <c r="E1617">
        <v>7536</v>
      </c>
      <c r="F1617">
        <v>8150</v>
      </c>
      <c r="G1617">
        <v>7680</v>
      </c>
    </row>
    <row r="1618" spans="1:7" x14ac:dyDescent="0.3">
      <c r="A1618" s="1" t="s">
        <v>46</v>
      </c>
      <c r="B1618">
        <v>3100</v>
      </c>
      <c r="C1618">
        <v>376</v>
      </c>
      <c r="D1618">
        <v>2677</v>
      </c>
      <c r="E1618">
        <v>2892</v>
      </c>
      <c r="F1618">
        <v>3371</v>
      </c>
      <c r="G1618">
        <v>3459</v>
      </c>
    </row>
    <row r="1619" spans="1:7" x14ac:dyDescent="0.3">
      <c r="A1619" s="1" t="s">
        <v>47</v>
      </c>
      <c r="B1619">
        <v>1522</v>
      </c>
      <c r="C1619">
        <v>79</v>
      </c>
      <c r="D1619">
        <v>1428</v>
      </c>
      <c r="E1619">
        <v>1516</v>
      </c>
      <c r="F1619">
        <v>1620</v>
      </c>
      <c r="G1619">
        <v>1523</v>
      </c>
    </row>
    <row r="1620" spans="1:7" x14ac:dyDescent="0.3">
      <c r="A1620" s="1" t="s">
        <v>48</v>
      </c>
      <c r="B1620">
        <v>10</v>
      </c>
      <c r="C1620">
        <v>1</v>
      </c>
      <c r="D1620">
        <v>9</v>
      </c>
      <c r="E1620">
        <v>11</v>
      </c>
      <c r="F1620">
        <v>11</v>
      </c>
      <c r="G1620">
        <v>9</v>
      </c>
    </row>
    <row r="1621" spans="1:7" x14ac:dyDescent="0.3">
      <c r="A1621" s="1" t="s">
        <v>49</v>
      </c>
      <c r="B1621">
        <v>158</v>
      </c>
      <c r="C1621">
        <v>5</v>
      </c>
      <c r="D1621">
        <v>151</v>
      </c>
      <c r="E1621">
        <v>158</v>
      </c>
      <c r="F1621">
        <v>164</v>
      </c>
      <c r="G1621">
        <v>158</v>
      </c>
    </row>
    <row r="1622" spans="1:7" x14ac:dyDescent="0.3">
      <c r="A1622" s="1" t="s">
        <v>50</v>
      </c>
      <c r="B1622">
        <v>4986</v>
      </c>
      <c r="C1622">
        <v>200</v>
      </c>
      <c r="D1622">
        <v>4750</v>
      </c>
      <c r="E1622">
        <v>4906</v>
      </c>
      <c r="F1622">
        <v>5207</v>
      </c>
      <c r="G1622">
        <v>5081</v>
      </c>
    </row>
    <row r="1623" spans="1:7" x14ac:dyDescent="0.3">
      <c r="A1623" s="1" t="s">
        <v>51</v>
      </c>
      <c r="B1623">
        <v>2569</v>
      </c>
      <c r="C1623">
        <v>642</v>
      </c>
      <c r="D1623">
        <v>1705</v>
      </c>
      <c r="E1623">
        <v>2828</v>
      </c>
      <c r="F1623">
        <v>3218</v>
      </c>
      <c r="G1623">
        <v>2525</v>
      </c>
    </row>
    <row r="1624" spans="1:7" x14ac:dyDescent="0.3">
      <c r="A1624" s="1" t="s">
        <v>52</v>
      </c>
      <c r="B1624">
        <v>109</v>
      </c>
      <c r="C1624">
        <v>6</v>
      </c>
      <c r="D1624">
        <v>102</v>
      </c>
      <c r="E1624">
        <v>113</v>
      </c>
      <c r="F1624">
        <v>115</v>
      </c>
      <c r="G1624">
        <v>107</v>
      </c>
    </row>
    <row r="1625" spans="1:7" x14ac:dyDescent="0.3">
      <c r="A1625" s="1" t="s">
        <v>53</v>
      </c>
      <c r="B1625">
        <v>178</v>
      </c>
      <c r="C1625">
        <v>69</v>
      </c>
      <c r="D1625">
        <v>124</v>
      </c>
      <c r="E1625">
        <v>271</v>
      </c>
      <c r="F1625">
        <v>189</v>
      </c>
      <c r="G1625">
        <v>128</v>
      </c>
    </row>
    <row r="1626" spans="1:7" x14ac:dyDescent="0.3">
      <c r="A1626" s="1" t="s">
        <v>56</v>
      </c>
      <c r="B1626">
        <v>160</v>
      </c>
      <c r="C1626">
        <v>5</v>
      </c>
      <c r="D1626">
        <v>153</v>
      </c>
      <c r="E1626">
        <v>158</v>
      </c>
      <c r="F1626">
        <v>166</v>
      </c>
      <c r="G1626">
        <v>161</v>
      </c>
    </row>
    <row r="1627" spans="1:7" x14ac:dyDescent="0.3">
      <c r="A1627" s="1" t="s">
        <v>57</v>
      </c>
      <c r="B1627">
        <v>7281</v>
      </c>
      <c r="C1627">
        <v>501</v>
      </c>
      <c r="D1627">
        <v>6657</v>
      </c>
      <c r="E1627">
        <v>7148</v>
      </c>
      <c r="F1627">
        <v>7832</v>
      </c>
      <c r="G1627">
        <v>7488</v>
      </c>
    </row>
    <row r="1628" spans="1:7" x14ac:dyDescent="0.3">
      <c r="A1628" s="1" t="s">
        <v>58</v>
      </c>
      <c r="B1628">
        <v>2515</v>
      </c>
      <c r="C1628">
        <v>477</v>
      </c>
      <c r="D1628">
        <v>2207</v>
      </c>
      <c r="E1628">
        <v>2928</v>
      </c>
      <c r="F1628">
        <v>2916</v>
      </c>
      <c r="G1628">
        <v>2008</v>
      </c>
    </row>
    <row r="1629" spans="1:7" x14ac:dyDescent="0.3">
      <c r="A1629" s="1" t="s">
        <v>59</v>
      </c>
      <c r="B1629">
        <v>1013</v>
      </c>
      <c r="C1629">
        <v>164</v>
      </c>
      <c r="D1629">
        <v>852</v>
      </c>
      <c r="E1629">
        <v>1070</v>
      </c>
      <c r="F1629">
        <v>1217</v>
      </c>
      <c r="G1629">
        <v>912</v>
      </c>
    </row>
    <row r="1630" spans="1:7" x14ac:dyDescent="0.3">
      <c r="A1630" s="1" t="s">
        <v>60</v>
      </c>
      <c r="B1630">
        <v>10</v>
      </c>
      <c r="C1630">
        <v>1</v>
      </c>
      <c r="D1630">
        <v>9</v>
      </c>
      <c r="E1630">
        <v>11</v>
      </c>
      <c r="F1630">
        <v>11</v>
      </c>
      <c r="G1630">
        <v>10</v>
      </c>
    </row>
    <row r="1631" spans="1:7" x14ac:dyDescent="0.3">
      <c r="A1631" s="1" t="s">
        <v>61</v>
      </c>
      <c r="B1631">
        <v>156</v>
      </c>
      <c r="C1631">
        <v>7</v>
      </c>
      <c r="D1631">
        <v>149</v>
      </c>
      <c r="E1631">
        <v>153</v>
      </c>
      <c r="F1631">
        <v>163</v>
      </c>
      <c r="G1631">
        <v>161</v>
      </c>
    </row>
    <row r="1632" spans="1:7" x14ac:dyDescent="0.3">
      <c r="A1632" s="1" t="s">
        <v>62</v>
      </c>
      <c r="B1632">
        <v>8368</v>
      </c>
      <c r="C1632">
        <v>560</v>
      </c>
      <c r="D1632">
        <v>7607</v>
      </c>
      <c r="E1632">
        <v>8290</v>
      </c>
      <c r="F1632">
        <v>8826</v>
      </c>
      <c r="G1632">
        <v>8750</v>
      </c>
    </row>
    <row r="1633" spans="1:7" x14ac:dyDescent="0.3">
      <c r="A1633" s="1" t="s">
        <v>63</v>
      </c>
      <c r="B1633">
        <v>2416</v>
      </c>
      <c r="C1633">
        <v>412</v>
      </c>
      <c r="D1633">
        <v>1827</v>
      </c>
      <c r="E1633">
        <v>2558</v>
      </c>
      <c r="F1633">
        <v>2785</v>
      </c>
      <c r="G1633">
        <v>2494</v>
      </c>
    </row>
    <row r="1634" spans="1:7" x14ac:dyDescent="0.3">
      <c r="A1634" s="1" t="s">
        <v>64</v>
      </c>
      <c r="B1634">
        <v>245</v>
      </c>
      <c r="C1634">
        <v>7</v>
      </c>
      <c r="D1634">
        <v>235</v>
      </c>
      <c r="E1634">
        <v>246</v>
      </c>
      <c r="F1634">
        <v>250</v>
      </c>
      <c r="G1634">
        <v>250</v>
      </c>
    </row>
    <row r="1635" spans="1:7" x14ac:dyDescent="0.3">
      <c r="A1635" s="1" t="s">
        <v>65</v>
      </c>
      <c r="B1635">
        <v>12</v>
      </c>
      <c r="C1635">
        <v>2</v>
      </c>
      <c r="D1635">
        <v>11</v>
      </c>
      <c r="E1635">
        <v>11</v>
      </c>
      <c r="F1635">
        <v>15</v>
      </c>
      <c r="G1635">
        <v>13</v>
      </c>
    </row>
    <row r="1636" spans="1:7" x14ac:dyDescent="0.3">
      <c r="A1636" s="1" t="s">
        <v>68</v>
      </c>
      <c r="B1636">
        <v>161</v>
      </c>
      <c r="C1636">
        <v>7</v>
      </c>
      <c r="D1636">
        <v>153</v>
      </c>
      <c r="E1636">
        <v>159</v>
      </c>
      <c r="F1636">
        <v>168</v>
      </c>
      <c r="G1636">
        <v>162</v>
      </c>
    </row>
    <row r="1637" spans="1:7" x14ac:dyDescent="0.3">
      <c r="A1637" s="1" t="s">
        <v>69</v>
      </c>
      <c r="B1637">
        <v>7601</v>
      </c>
      <c r="C1637">
        <v>608</v>
      </c>
      <c r="D1637">
        <v>6854</v>
      </c>
      <c r="E1637">
        <v>7363</v>
      </c>
      <c r="F1637">
        <v>8158</v>
      </c>
      <c r="G1637">
        <v>8028</v>
      </c>
    </row>
    <row r="1638" spans="1:7" x14ac:dyDescent="0.3">
      <c r="A1638" s="1" t="s">
        <v>70</v>
      </c>
      <c r="B1638">
        <v>2780</v>
      </c>
      <c r="C1638">
        <v>372</v>
      </c>
      <c r="D1638">
        <v>2617</v>
      </c>
      <c r="E1638">
        <v>3055</v>
      </c>
      <c r="F1638">
        <v>3116</v>
      </c>
      <c r="G1638">
        <v>2332</v>
      </c>
    </row>
    <row r="1639" spans="1:7" x14ac:dyDescent="0.3">
      <c r="A1639" s="1" t="s">
        <v>71</v>
      </c>
      <c r="B1639">
        <v>1156</v>
      </c>
      <c r="C1639">
        <v>47</v>
      </c>
      <c r="D1639">
        <v>1094</v>
      </c>
      <c r="E1639">
        <v>1149</v>
      </c>
      <c r="F1639">
        <v>1198</v>
      </c>
      <c r="G1639">
        <v>1184</v>
      </c>
    </row>
    <row r="1640" spans="1:7" x14ac:dyDescent="0.3">
      <c r="A1640" s="1" t="s">
        <v>72</v>
      </c>
      <c r="B1640">
        <v>10</v>
      </c>
      <c r="C1640">
        <v>0</v>
      </c>
      <c r="D1640">
        <v>9</v>
      </c>
      <c r="E1640">
        <v>10</v>
      </c>
      <c r="F1640">
        <v>10</v>
      </c>
      <c r="G1640">
        <v>10</v>
      </c>
    </row>
    <row r="1641" spans="1:7" x14ac:dyDescent="0.3">
      <c r="A1641" s="1" t="s">
        <v>73</v>
      </c>
      <c r="B1641">
        <v>159</v>
      </c>
      <c r="C1641">
        <v>8</v>
      </c>
      <c r="D1641">
        <v>150</v>
      </c>
      <c r="E1641">
        <v>158</v>
      </c>
      <c r="F1641">
        <v>169</v>
      </c>
      <c r="G1641">
        <v>158</v>
      </c>
    </row>
    <row r="1642" spans="1:7" x14ac:dyDescent="0.3">
      <c r="A1642" s="1" t="s">
        <v>74</v>
      </c>
      <c r="B1642">
        <v>8902</v>
      </c>
      <c r="C1642">
        <v>1061</v>
      </c>
      <c r="D1642">
        <v>8136</v>
      </c>
      <c r="E1642">
        <v>9872</v>
      </c>
      <c r="F1642">
        <v>9757</v>
      </c>
      <c r="G1642">
        <v>7845</v>
      </c>
    </row>
    <row r="1643" spans="1:7" x14ac:dyDescent="0.3">
      <c r="A1643" s="1" t="s">
        <v>75</v>
      </c>
      <c r="B1643">
        <v>3174</v>
      </c>
      <c r="C1643">
        <v>447</v>
      </c>
      <c r="D1643">
        <v>2762</v>
      </c>
      <c r="E1643">
        <v>3454</v>
      </c>
      <c r="F1643">
        <v>3654</v>
      </c>
      <c r="G1643">
        <v>2826</v>
      </c>
    </row>
    <row r="1644" spans="1:7" x14ac:dyDescent="0.3">
      <c r="A1644" s="1" t="s">
        <v>76</v>
      </c>
      <c r="B1644">
        <v>814</v>
      </c>
      <c r="C1644">
        <v>75</v>
      </c>
      <c r="D1644">
        <v>728</v>
      </c>
      <c r="E1644">
        <v>838</v>
      </c>
      <c r="F1644">
        <v>903</v>
      </c>
      <c r="G1644">
        <v>787</v>
      </c>
    </row>
    <row r="1645" spans="1:7" x14ac:dyDescent="0.3">
      <c r="A1645" s="1" t="s">
        <v>77</v>
      </c>
      <c r="B1645">
        <v>34</v>
      </c>
      <c r="C1645">
        <v>22</v>
      </c>
      <c r="D1645">
        <v>16</v>
      </c>
      <c r="E1645">
        <v>31</v>
      </c>
      <c r="F1645">
        <v>65</v>
      </c>
      <c r="G1645">
        <v>22</v>
      </c>
    </row>
    <row r="1646" spans="1:7" x14ac:dyDescent="0.3">
      <c r="A1646" s="1" t="s">
        <v>80</v>
      </c>
      <c r="B1646">
        <v>160</v>
      </c>
      <c r="C1646">
        <v>8</v>
      </c>
      <c r="D1646">
        <v>153</v>
      </c>
      <c r="E1646">
        <v>153</v>
      </c>
      <c r="F1646">
        <v>167</v>
      </c>
      <c r="G1646">
        <v>165</v>
      </c>
    </row>
    <row r="1647" spans="1:7" x14ac:dyDescent="0.3">
      <c r="A1647" s="1" t="s">
        <v>81</v>
      </c>
      <c r="B1647">
        <v>7256</v>
      </c>
      <c r="C1647">
        <v>491</v>
      </c>
      <c r="D1647">
        <v>6786</v>
      </c>
      <c r="E1647">
        <v>6878</v>
      </c>
      <c r="F1647">
        <v>7661</v>
      </c>
      <c r="G1647">
        <v>7699</v>
      </c>
    </row>
    <row r="1648" spans="1:7" x14ac:dyDescent="0.3">
      <c r="A1648" s="1" t="s">
        <v>82</v>
      </c>
      <c r="B1648">
        <v>3101</v>
      </c>
      <c r="C1648">
        <v>543</v>
      </c>
      <c r="D1648">
        <v>2797</v>
      </c>
      <c r="E1648">
        <v>2499</v>
      </c>
      <c r="F1648">
        <v>3462</v>
      </c>
      <c r="G1648">
        <v>3647</v>
      </c>
    </row>
    <row r="1649" spans="1:7" x14ac:dyDescent="0.3">
      <c r="A1649" s="1" t="s">
        <v>83</v>
      </c>
      <c r="B1649">
        <v>883</v>
      </c>
      <c r="C1649">
        <v>185</v>
      </c>
      <c r="D1649">
        <v>698</v>
      </c>
      <c r="E1649">
        <v>855</v>
      </c>
      <c r="F1649">
        <v>1139</v>
      </c>
      <c r="G1649">
        <v>840</v>
      </c>
    </row>
    <row r="1650" spans="1:7" x14ac:dyDescent="0.3">
      <c r="A1650" s="1" t="s">
        <v>84</v>
      </c>
      <c r="B1650">
        <v>11</v>
      </c>
      <c r="C1650">
        <v>0</v>
      </c>
      <c r="D1650">
        <v>10</v>
      </c>
      <c r="E1650">
        <v>11</v>
      </c>
      <c r="F1650">
        <v>10</v>
      </c>
      <c r="G1650">
        <v>11</v>
      </c>
    </row>
    <row r="1651" spans="1:7" x14ac:dyDescent="0.3">
      <c r="A1651" s="1" t="s">
        <v>85</v>
      </c>
      <c r="B1651">
        <v>162</v>
      </c>
      <c r="C1651">
        <v>8</v>
      </c>
      <c r="D1651">
        <v>151</v>
      </c>
      <c r="E1651">
        <v>161</v>
      </c>
      <c r="F1651">
        <v>170</v>
      </c>
      <c r="G1651">
        <v>165</v>
      </c>
    </row>
    <row r="1652" spans="1:7" x14ac:dyDescent="0.3">
      <c r="A1652" s="1" t="s">
        <v>86</v>
      </c>
      <c r="B1652">
        <v>8024</v>
      </c>
      <c r="C1652">
        <v>521</v>
      </c>
      <c r="D1652">
        <v>7370</v>
      </c>
      <c r="E1652">
        <v>7948</v>
      </c>
      <c r="F1652">
        <v>8630</v>
      </c>
      <c r="G1652">
        <v>8147</v>
      </c>
    </row>
    <row r="1653" spans="1:7" x14ac:dyDescent="0.3">
      <c r="A1653" s="1" t="s">
        <v>87</v>
      </c>
      <c r="B1653">
        <v>4193</v>
      </c>
      <c r="C1653">
        <v>471</v>
      </c>
      <c r="D1653">
        <v>3624</v>
      </c>
      <c r="E1653">
        <v>4457</v>
      </c>
      <c r="F1653">
        <v>4680</v>
      </c>
      <c r="G1653">
        <v>4011</v>
      </c>
    </row>
    <row r="1654" spans="1:7" x14ac:dyDescent="0.3">
      <c r="A1654" s="1" t="s">
        <v>88</v>
      </c>
      <c r="B1654">
        <v>334</v>
      </c>
      <c r="C1654">
        <v>35</v>
      </c>
      <c r="D1654">
        <v>313</v>
      </c>
      <c r="E1654">
        <v>363</v>
      </c>
      <c r="F1654">
        <v>365</v>
      </c>
      <c r="G1654">
        <v>295</v>
      </c>
    </row>
    <row r="1655" spans="1:7" x14ac:dyDescent="0.3">
      <c r="A1655" s="1" t="s">
        <v>89</v>
      </c>
      <c r="B1655">
        <v>9</v>
      </c>
      <c r="C1655">
        <v>1</v>
      </c>
      <c r="D1655">
        <v>9</v>
      </c>
      <c r="E1655">
        <v>9</v>
      </c>
      <c r="F1655">
        <v>8</v>
      </c>
      <c r="G1655">
        <v>9</v>
      </c>
    </row>
    <row r="1657" spans="1:7" x14ac:dyDescent="0.3">
      <c r="A1657" s="1" t="s">
        <v>207</v>
      </c>
    </row>
    <row r="1658" spans="1:7" x14ac:dyDescent="0.3">
      <c r="A1658" s="1" t="s">
        <v>0</v>
      </c>
      <c r="B1658" s="1" t="s">
        <v>1</v>
      </c>
      <c r="C1658" s="1" t="s">
        <v>2</v>
      </c>
      <c r="D1658" s="1" t="s">
        <v>3</v>
      </c>
      <c r="E1658" s="1" t="s">
        <v>4</v>
      </c>
      <c r="F1658" s="1" t="s">
        <v>5</v>
      </c>
      <c r="G1658" s="1" t="s">
        <v>6</v>
      </c>
    </row>
    <row r="1659" spans="1:7" x14ac:dyDescent="0.3">
      <c r="A1659" s="1" t="s">
        <v>20</v>
      </c>
      <c r="B1659">
        <v>154</v>
      </c>
      <c r="C1659">
        <v>4</v>
      </c>
      <c r="D1659">
        <v>150</v>
      </c>
      <c r="E1659">
        <v>151</v>
      </c>
      <c r="F1659">
        <v>158</v>
      </c>
      <c r="G1659">
        <v>157</v>
      </c>
    </row>
    <row r="1660" spans="1:7" x14ac:dyDescent="0.3">
      <c r="A1660" s="1" t="s">
        <v>21</v>
      </c>
      <c r="B1660">
        <v>7594</v>
      </c>
      <c r="C1660">
        <v>332</v>
      </c>
      <c r="D1660">
        <v>7192</v>
      </c>
      <c r="E1660">
        <v>7834</v>
      </c>
      <c r="F1660">
        <v>7897</v>
      </c>
      <c r="G1660">
        <v>7452</v>
      </c>
    </row>
    <row r="1661" spans="1:7" x14ac:dyDescent="0.3">
      <c r="A1661" s="1" t="s">
        <v>22</v>
      </c>
      <c r="B1661">
        <v>3014</v>
      </c>
      <c r="C1661">
        <v>169</v>
      </c>
      <c r="D1661">
        <v>3027</v>
      </c>
      <c r="E1661">
        <v>2996</v>
      </c>
      <c r="F1661">
        <v>2811</v>
      </c>
      <c r="G1661">
        <v>3224</v>
      </c>
    </row>
    <row r="1662" spans="1:7" x14ac:dyDescent="0.3">
      <c r="A1662" s="1" t="s">
        <v>23</v>
      </c>
      <c r="B1662">
        <v>1407</v>
      </c>
      <c r="C1662">
        <v>101</v>
      </c>
      <c r="D1662">
        <v>1297</v>
      </c>
      <c r="E1662">
        <v>1345</v>
      </c>
      <c r="F1662">
        <v>1482</v>
      </c>
      <c r="G1662">
        <v>1502</v>
      </c>
    </row>
    <row r="1663" spans="1:7" x14ac:dyDescent="0.3">
      <c r="A1663" s="1" t="s">
        <v>24</v>
      </c>
      <c r="B1663">
        <v>9</v>
      </c>
      <c r="C1663">
        <v>1</v>
      </c>
      <c r="D1663">
        <v>8</v>
      </c>
      <c r="E1663">
        <v>10</v>
      </c>
      <c r="F1663">
        <v>10</v>
      </c>
      <c r="G1663">
        <v>9</v>
      </c>
    </row>
    <row r="1664" spans="1:7" x14ac:dyDescent="0.3">
      <c r="A1664" s="1" t="s">
        <v>25</v>
      </c>
      <c r="B1664">
        <v>153</v>
      </c>
      <c r="C1664">
        <v>4</v>
      </c>
      <c r="D1664">
        <v>148</v>
      </c>
      <c r="E1664">
        <v>153</v>
      </c>
      <c r="F1664">
        <v>157</v>
      </c>
      <c r="G1664">
        <v>153</v>
      </c>
    </row>
    <row r="1665" spans="1:7" x14ac:dyDescent="0.3">
      <c r="A1665" s="1" t="s">
        <v>26</v>
      </c>
      <c r="B1665">
        <v>6483</v>
      </c>
      <c r="C1665">
        <v>193</v>
      </c>
      <c r="D1665">
        <v>6282</v>
      </c>
      <c r="E1665">
        <v>6357</v>
      </c>
      <c r="F1665">
        <v>6674</v>
      </c>
      <c r="G1665">
        <v>6619</v>
      </c>
    </row>
    <row r="1666" spans="1:7" x14ac:dyDescent="0.3">
      <c r="A1666" s="1" t="s">
        <v>27</v>
      </c>
      <c r="B1666">
        <v>2832</v>
      </c>
      <c r="C1666">
        <v>444</v>
      </c>
      <c r="D1666">
        <v>2280</v>
      </c>
      <c r="E1666">
        <v>2696</v>
      </c>
      <c r="F1666">
        <v>3302</v>
      </c>
      <c r="G1666">
        <v>3049</v>
      </c>
    </row>
    <row r="1667" spans="1:7" x14ac:dyDescent="0.3">
      <c r="A1667" s="1" t="s">
        <v>28</v>
      </c>
      <c r="B1667">
        <v>176</v>
      </c>
      <c r="C1667">
        <v>24</v>
      </c>
      <c r="D1667">
        <v>150</v>
      </c>
      <c r="E1667">
        <v>162</v>
      </c>
      <c r="F1667">
        <v>193</v>
      </c>
      <c r="G1667">
        <v>201</v>
      </c>
    </row>
    <row r="1668" spans="1:7" x14ac:dyDescent="0.3">
      <c r="A1668" s="1" t="s">
        <v>29</v>
      </c>
      <c r="B1668">
        <v>9</v>
      </c>
      <c r="C1668">
        <v>1</v>
      </c>
      <c r="D1668">
        <v>8</v>
      </c>
      <c r="E1668">
        <v>9</v>
      </c>
      <c r="F1668">
        <v>9</v>
      </c>
      <c r="G1668">
        <v>8</v>
      </c>
    </row>
    <row r="1669" spans="1:7" x14ac:dyDescent="0.3">
      <c r="A1669" s="1" t="s">
        <v>32</v>
      </c>
      <c r="B1669">
        <v>152</v>
      </c>
      <c r="C1669">
        <v>5</v>
      </c>
      <c r="D1669">
        <v>147</v>
      </c>
      <c r="E1669">
        <v>150</v>
      </c>
      <c r="F1669">
        <v>156</v>
      </c>
      <c r="G1669">
        <v>156</v>
      </c>
    </row>
    <row r="1670" spans="1:7" x14ac:dyDescent="0.3">
      <c r="A1670" s="1" t="s">
        <v>33</v>
      </c>
      <c r="B1670">
        <v>7437</v>
      </c>
      <c r="C1670">
        <v>393</v>
      </c>
      <c r="D1670">
        <v>6913</v>
      </c>
      <c r="E1670">
        <v>7509</v>
      </c>
      <c r="F1670">
        <v>7865</v>
      </c>
      <c r="G1670">
        <v>7462</v>
      </c>
    </row>
    <row r="1671" spans="1:7" x14ac:dyDescent="0.3">
      <c r="A1671" s="1" t="s">
        <v>34</v>
      </c>
      <c r="B1671">
        <v>3302</v>
      </c>
      <c r="C1671">
        <v>326</v>
      </c>
      <c r="D1671">
        <v>3004</v>
      </c>
      <c r="E1671">
        <v>3039</v>
      </c>
      <c r="F1671">
        <v>3541</v>
      </c>
      <c r="G1671">
        <v>3624</v>
      </c>
    </row>
    <row r="1672" spans="1:7" x14ac:dyDescent="0.3">
      <c r="A1672" s="1" t="s">
        <v>35</v>
      </c>
      <c r="B1672">
        <v>1377</v>
      </c>
      <c r="C1672">
        <v>75</v>
      </c>
      <c r="D1672">
        <v>1353</v>
      </c>
      <c r="E1672">
        <v>1457</v>
      </c>
      <c r="F1672">
        <v>1414</v>
      </c>
      <c r="G1672">
        <v>1285</v>
      </c>
    </row>
    <row r="1673" spans="1:7" x14ac:dyDescent="0.3">
      <c r="A1673" s="1" t="s">
        <v>36</v>
      </c>
      <c r="B1673">
        <v>9</v>
      </c>
      <c r="C1673">
        <v>1</v>
      </c>
      <c r="D1673">
        <v>9</v>
      </c>
      <c r="E1673">
        <v>10</v>
      </c>
      <c r="F1673">
        <v>8</v>
      </c>
      <c r="G1673">
        <v>9</v>
      </c>
    </row>
    <row r="1674" spans="1:7" x14ac:dyDescent="0.3">
      <c r="A1674" s="1" t="s">
        <v>37</v>
      </c>
      <c r="B1674">
        <v>150</v>
      </c>
      <c r="C1674">
        <v>7</v>
      </c>
      <c r="D1674">
        <v>141</v>
      </c>
      <c r="E1674">
        <v>152</v>
      </c>
      <c r="F1674">
        <v>157</v>
      </c>
      <c r="G1674">
        <v>149</v>
      </c>
    </row>
    <row r="1675" spans="1:7" x14ac:dyDescent="0.3">
      <c r="A1675" s="1" t="s">
        <v>38</v>
      </c>
      <c r="B1675">
        <v>6704</v>
      </c>
      <c r="C1675">
        <v>325</v>
      </c>
      <c r="D1675">
        <v>6292</v>
      </c>
      <c r="E1675">
        <v>6790</v>
      </c>
      <c r="F1675">
        <v>7076</v>
      </c>
      <c r="G1675">
        <v>6658</v>
      </c>
    </row>
    <row r="1676" spans="1:7" x14ac:dyDescent="0.3">
      <c r="A1676" s="1" t="s">
        <v>39</v>
      </c>
      <c r="B1676">
        <v>3486</v>
      </c>
      <c r="C1676">
        <v>433</v>
      </c>
      <c r="D1676">
        <v>2877</v>
      </c>
      <c r="E1676">
        <v>3624</v>
      </c>
      <c r="F1676">
        <v>3897</v>
      </c>
      <c r="G1676">
        <v>3547</v>
      </c>
    </row>
    <row r="1677" spans="1:7" x14ac:dyDescent="0.3">
      <c r="A1677" s="1" t="s">
        <v>40</v>
      </c>
      <c r="B1677">
        <v>1109</v>
      </c>
      <c r="C1677">
        <v>57</v>
      </c>
      <c r="D1677">
        <v>1045</v>
      </c>
      <c r="E1677">
        <v>1082</v>
      </c>
      <c r="F1677">
        <v>1136</v>
      </c>
      <c r="G1677">
        <v>1173</v>
      </c>
    </row>
    <row r="1678" spans="1:7" x14ac:dyDescent="0.3">
      <c r="A1678" s="1" t="s">
        <v>41</v>
      </c>
      <c r="B1678">
        <v>287</v>
      </c>
      <c r="C1678">
        <v>112</v>
      </c>
      <c r="D1678">
        <v>231</v>
      </c>
      <c r="E1678">
        <v>448</v>
      </c>
      <c r="F1678">
        <v>276</v>
      </c>
      <c r="G1678">
        <v>194</v>
      </c>
    </row>
    <row r="1679" spans="1:7" x14ac:dyDescent="0.3">
      <c r="A1679" s="1" t="s">
        <v>44</v>
      </c>
      <c r="B1679">
        <v>153</v>
      </c>
      <c r="C1679">
        <v>6</v>
      </c>
      <c r="D1679">
        <v>148</v>
      </c>
      <c r="E1679">
        <v>148</v>
      </c>
      <c r="F1679">
        <v>159</v>
      </c>
      <c r="G1679">
        <v>156</v>
      </c>
    </row>
    <row r="1680" spans="1:7" x14ac:dyDescent="0.3">
      <c r="A1680" s="1" t="s">
        <v>45</v>
      </c>
      <c r="B1680">
        <v>7013</v>
      </c>
      <c r="C1680">
        <v>537</v>
      </c>
      <c r="D1680">
        <v>6322</v>
      </c>
      <c r="E1680">
        <v>7039</v>
      </c>
      <c r="F1680">
        <v>7633</v>
      </c>
      <c r="G1680">
        <v>7060</v>
      </c>
    </row>
    <row r="1681" spans="1:7" x14ac:dyDescent="0.3">
      <c r="A1681" s="1" t="s">
        <v>46</v>
      </c>
      <c r="B1681">
        <v>3020</v>
      </c>
      <c r="C1681">
        <v>412</v>
      </c>
      <c r="D1681">
        <v>2668</v>
      </c>
      <c r="E1681">
        <v>2708</v>
      </c>
      <c r="F1681">
        <v>3166</v>
      </c>
      <c r="G1681">
        <v>3536</v>
      </c>
    </row>
    <row r="1682" spans="1:7" x14ac:dyDescent="0.3">
      <c r="A1682" s="1" t="s">
        <v>47</v>
      </c>
      <c r="B1682">
        <v>1529</v>
      </c>
      <c r="C1682">
        <v>96</v>
      </c>
      <c r="D1682">
        <v>1462</v>
      </c>
      <c r="E1682">
        <v>1437</v>
      </c>
      <c r="F1682">
        <v>1574</v>
      </c>
      <c r="G1682">
        <v>1642</v>
      </c>
    </row>
    <row r="1683" spans="1:7" x14ac:dyDescent="0.3">
      <c r="A1683" s="1" t="s">
        <v>48</v>
      </c>
      <c r="B1683">
        <v>8</v>
      </c>
      <c r="C1683">
        <v>1</v>
      </c>
      <c r="D1683">
        <v>8</v>
      </c>
      <c r="E1683">
        <v>9</v>
      </c>
      <c r="F1683">
        <v>9</v>
      </c>
      <c r="G1683">
        <v>8</v>
      </c>
    </row>
    <row r="1684" spans="1:7" x14ac:dyDescent="0.3">
      <c r="A1684" s="1" t="s">
        <v>49</v>
      </c>
      <c r="B1684">
        <v>149</v>
      </c>
      <c r="C1684">
        <v>7</v>
      </c>
      <c r="D1684">
        <v>143</v>
      </c>
      <c r="E1684">
        <v>144</v>
      </c>
      <c r="F1684">
        <v>157</v>
      </c>
      <c r="G1684">
        <v>153</v>
      </c>
    </row>
    <row r="1685" spans="1:7" x14ac:dyDescent="0.3">
      <c r="A1685" s="1" t="s">
        <v>50</v>
      </c>
      <c r="B1685">
        <v>3403</v>
      </c>
      <c r="C1685">
        <v>86</v>
      </c>
      <c r="D1685">
        <v>3330</v>
      </c>
      <c r="E1685">
        <v>3326</v>
      </c>
      <c r="F1685">
        <v>3472</v>
      </c>
      <c r="G1685">
        <v>3482</v>
      </c>
    </row>
    <row r="1686" spans="1:7" x14ac:dyDescent="0.3">
      <c r="A1686" s="1" t="s">
        <v>51</v>
      </c>
      <c r="B1686">
        <v>2861</v>
      </c>
      <c r="C1686">
        <v>509</v>
      </c>
      <c r="D1686">
        <v>2157</v>
      </c>
      <c r="E1686">
        <v>2950</v>
      </c>
      <c r="F1686">
        <v>3375</v>
      </c>
      <c r="G1686">
        <v>2963</v>
      </c>
    </row>
    <row r="1687" spans="1:7" x14ac:dyDescent="0.3">
      <c r="A1687" s="1" t="s">
        <v>52</v>
      </c>
      <c r="B1687">
        <v>113</v>
      </c>
      <c r="C1687">
        <v>7</v>
      </c>
      <c r="D1687">
        <v>104</v>
      </c>
      <c r="E1687">
        <v>113</v>
      </c>
      <c r="F1687">
        <v>116</v>
      </c>
      <c r="G1687">
        <v>120</v>
      </c>
    </row>
    <row r="1688" spans="1:7" x14ac:dyDescent="0.3">
      <c r="A1688" s="1" t="s">
        <v>53</v>
      </c>
      <c r="B1688">
        <v>346</v>
      </c>
      <c r="C1688">
        <v>90</v>
      </c>
      <c r="D1688">
        <v>260</v>
      </c>
      <c r="E1688">
        <v>468</v>
      </c>
      <c r="F1688">
        <v>354</v>
      </c>
      <c r="G1688">
        <v>300</v>
      </c>
    </row>
    <row r="1689" spans="1:7" x14ac:dyDescent="0.3">
      <c r="A1689" s="1" t="s">
        <v>56</v>
      </c>
      <c r="B1689">
        <v>151</v>
      </c>
      <c r="C1689">
        <v>5</v>
      </c>
      <c r="D1689">
        <v>144</v>
      </c>
      <c r="E1689">
        <v>149</v>
      </c>
      <c r="F1689">
        <v>155</v>
      </c>
      <c r="G1689">
        <v>153</v>
      </c>
    </row>
    <row r="1690" spans="1:7" x14ac:dyDescent="0.3">
      <c r="A1690" s="1" t="s">
        <v>57</v>
      </c>
      <c r="B1690">
        <v>7120</v>
      </c>
      <c r="C1690">
        <v>390</v>
      </c>
      <c r="D1690">
        <v>6633</v>
      </c>
      <c r="E1690">
        <v>7007</v>
      </c>
      <c r="F1690">
        <v>7534</v>
      </c>
      <c r="G1690">
        <v>7304</v>
      </c>
    </row>
    <row r="1691" spans="1:7" x14ac:dyDescent="0.3">
      <c r="A1691" s="1" t="s">
        <v>58</v>
      </c>
      <c r="B1691">
        <v>2662</v>
      </c>
      <c r="C1691">
        <v>354</v>
      </c>
      <c r="D1691">
        <v>2453</v>
      </c>
      <c r="E1691">
        <v>2901</v>
      </c>
      <c r="F1691">
        <v>3018</v>
      </c>
      <c r="G1691">
        <v>2277</v>
      </c>
    </row>
    <row r="1692" spans="1:7" x14ac:dyDescent="0.3">
      <c r="A1692" s="1" t="s">
        <v>59</v>
      </c>
      <c r="B1692">
        <v>1171</v>
      </c>
      <c r="C1692">
        <v>74</v>
      </c>
      <c r="D1692">
        <v>1102</v>
      </c>
      <c r="E1692">
        <v>1131</v>
      </c>
      <c r="F1692">
        <v>1271</v>
      </c>
      <c r="G1692">
        <v>1178</v>
      </c>
    </row>
    <row r="1693" spans="1:7" x14ac:dyDescent="0.3">
      <c r="A1693" s="1" t="s">
        <v>60</v>
      </c>
      <c r="B1693">
        <v>8</v>
      </c>
      <c r="C1693">
        <v>1</v>
      </c>
      <c r="D1693">
        <v>7</v>
      </c>
      <c r="E1693">
        <v>9</v>
      </c>
      <c r="F1693">
        <v>9</v>
      </c>
      <c r="G1693">
        <v>8</v>
      </c>
    </row>
    <row r="1694" spans="1:7" x14ac:dyDescent="0.3">
      <c r="A1694" s="1" t="s">
        <v>61</v>
      </c>
      <c r="B1694">
        <v>148</v>
      </c>
      <c r="C1694">
        <v>5</v>
      </c>
      <c r="D1694">
        <v>142</v>
      </c>
      <c r="E1694">
        <v>147</v>
      </c>
      <c r="F1694">
        <v>153</v>
      </c>
      <c r="G1694">
        <v>149</v>
      </c>
    </row>
    <row r="1695" spans="1:7" x14ac:dyDescent="0.3">
      <c r="A1695" s="1" t="s">
        <v>62</v>
      </c>
      <c r="B1695">
        <v>7725</v>
      </c>
      <c r="C1695">
        <v>559</v>
      </c>
      <c r="D1695">
        <v>6982</v>
      </c>
      <c r="E1695">
        <v>7632</v>
      </c>
      <c r="F1695">
        <v>8264</v>
      </c>
      <c r="G1695">
        <v>8021</v>
      </c>
    </row>
    <row r="1696" spans="1:7" x14ac:dyDescent="0.3">
      <c r="A1696" s="1" t="s">
        <v>63</v>
      </c>
      <c r="B1696">
        <v>2555</v>
      </c>
      <c r="C1696">
        <v>355</v>
      </c>
      <c r="D1696">
        <v>2061</v>
      </c>
      <c r="E1696">
        <v>2576</v>
      </c>
      <c r="F1696">
        <v>2897</v>
      </c>
      <c r="G1696">
        <v>2688</v>
      </c>
    </row>
    <row r="1697" spans="1:7" x14ac:dyDescent="0.3">
      <c r="A1697" s="1" t="s">
        <v>64</v>
      </c>
      <c r="B1697">
        <v>270</v>
      </c>
      <c r="C1697">
        <v>13</v>
      </c>
      <c r="D1697">
        <v>257</v>
      </c>
      <c r="E1697">
        <v>262</v>
      </c>
      <c r="F1697">
        <v>279</v>
      </c>
      <c r="G1697">
        <v>283</v>
      </c>
    </row>
    <row r="1698" spans="1:7" x14ac:dyDescent="0.3">
      <c r="A1698" s="1" t="s">
        <v>65</v>
      </c>
      <c r="B1698">
        <v>13</v>
      </c>
      <c r="C1698">
        <v>2</v>
      </c>
      <c r="D1698">
        <v>11</v>
      </c>
      <c r="E1698">
        <v>11</v>
      </c>
      <c r="F1698">
        <v>13</v>
      </c>
      <c r="G1698">
        <v>15</v>
      </c>
    </row>
    <row r="1699" spans="1:7" x14ac:dyDescent="0.3">
      <c r="A1699" s="1" t="s">
        <v>68</v>
      </c>
      <c r="B1699">
        <v>152</v>
      </c>
      <c r="C1699">
        <v>6</v>
      </c>
      <c r="D1699">
        <v>146</v>
      </c>
      <c r="E1699">
        <v>149</v>
      </c>
      <c r="F1699">
        <v>161</v>
      </c>
      <c r="G1699">
        <v>152</v>
      </c>
    </row>
    <row r="1700" spans="1:7" x14ac:dyDescent="0.3">
      <c r="A1700" s="1" t="s">
        <v>69</v>
      </c>
      <c r="B1700">
        <v>7071</v>
      </c>
      <c r="C1700">
        <v>503</v>
      </c>
      <c r="D1700">
        <v>6451</v>
      </c>
      <c r="E1700">
        <v>6881</v>
      </c>
      <c r="F1700">
        <v>7548</v>
      </c>
      <c r="G1700">
        <v>7404</v>
      </c>
    </row>
    <row r="1701" spans="1:7" x14ac:dyDescent="0.3">
      <c r="A1701" s="1" t="s">
        <v>70</v>
      </c>
      <c r="B1701">
        <v>2818</v>
      </c>
      <c r="C1701">
        <v>277</v>
      </c>
      <c r="D1701">
        <v>2768</v>
      </c>
      <c r="E1701">
        <v>2997</v>
      </c>
      <c r="F1701">
        <v>3058</v>
      </c>
      <c r="G1701">
        <v>2447</v>
      </c>
    </row>
    <row r="1702" spans="1:7" x14ac:dyDescent="0.3">
      <c r="A1702" s="1" t="s">
        <v>71</v>
      </c>
      <c r="B1702">
        <v>1068</v>
      </c>
      <c r="C1702">
        <v>94</v>
      </c>
      <c r="D1702">
        <v>1040</v>
      </c>
      <c r="E1702">
        <v>990</v>
      </c>
      <c r="F1702">
        <v>1036</v>
      </c>
      <c r="G1702">
        <v>1205</v>
      </c>
    </row>
    <row r="1703" spans="1:7" x14ac:dyDescent="0.3">
      <c r="A1703" s="1" t="s">
        <v>72</v>
      </c>
      <c r="B1703">
        <v>11</v>
      </c>
      <c r="C1703">
        <v>3</v>
      </c>
      <c r="D1703">
        <v>8</v>
      </c>
      <c r="E1703">
        <v>9</v>
      </c>
      <c r="F1703">
        <v>11</v>
      </c>
      <c r="G1703">
        <v>16</v>
      </c>
    </row>
    <row r="1704" spans="1:7" x14ac:dyDescent="0.3">
      <c r="A1704" s="1" t="s">
        <v>73</v>
      </c>
      <c r="B1704">
        <v>149</v>
      </c>
      <c r="C1704">
        <v>5</v>
      </c>
      <c r="D1704">
        <v>144</v>
      </c>
      <c r="E1704">
        <v>148</v>
      </c>
      <c r="F1704">
        <v>155</v>
      </c>
      <c r="G1704">
        <v>149</v>
      </c>
    </row>
    <row r="1705" spans="1:7" x14ac:dyDescent="0.3">
      <c r="A1705" s="1" t="s">
        <v>74</v>
      </c>
      <c r="B1705">
        <v>8300</v>
      </c>
      <c r="C1705">
        <v>969</v>
      </c>
      <c r="D1705">
        <v>7652</v>
      </c>
      <c r="E1705">
        <v>9144</v>
      </c>
      <c r="F1705">
        <v>9115</v>
      </c>
      <c r="G1705">
        <v>7290</v>
      </c>
    </row>
    <row r="1706" spans="1:7" x14ac:dyDescent="0.3">
      <c r="A1706" s="1" t="s">
        <v>75</v>
      </c>
      <c r="B1706">
        <v>3293</v>
      </c>
      <c r="C1706">
        <v>314</v>
      </c>
      <c r="D1706">
        <v>2940</v>
      </c>
      <c r="E1706">
        <v>3453</v>
      </c>
      <c r="F1706">
        <v>3642</v>
      </c>
      <c r="G1706">
        <v>3136</v>
      </c>
    </row>
    <row r="1707" spans="1:7" x14ac:dyDescent="0.3">
      <c r="A1707" s="1" t="s">
        <v>76</v>
      </c>
      <c r="B1707">
        <v>859</v>
      </c>
      <c r="C1707">
        <v>48</v>
      </c>
      <c r="D1707">
        <v>799</v>
      </c>
      <c r="E1707">
        <v>843</v>
      </c>
      <c r="F1707">
        <v>908</v>
      </c>
      <c r="G1707">
        <v>886</v>
      </c>
    </row>
    <row r="1708" spans="1:7" x14ac:dyDescent="0.3">
      <c r="A1708" s="1" t="s">
        <v>77</v>
      </c>
      <c r="B1708">
        <v>60</v>
      </c>
      <c r="C1708">
        <v>43</v>
      </c>
      <c r="D1708">
        <v>24</v>
      </c>
      <c r="E1708">
        <v>59</v>
      </c>
      <c r="F1708">
        <v>120</v>
      </c>
      <c r="G1708">
        <v>38</v>
      </c>
    </row>
    <row r="1709" spans="1:7" x14ac:dyDescent="0.3">
      <c r="A1709" s="1" t="s">
        <v>80</v>
      </c>
      <c r="B1709">
        <v>151</v>
      </c>
      <c r="C1709">
        <v>5</v>
      </c>
      <c r="D1709">
        <v>145</v>
      </c>
      <c r="E1709">
        <v>148</v>
      </c>
      <c r="F1709">
        <v>157</v>
      </c>
      <c r="G1709">
        <v>153</v>
      </c>
    </row>
    <row r="1710" spans="1:7" x14ac:dyDescent="0.3">
      <c r="A1710" s="1" t="s">
        <v>81</v>
      </c>
      <c r="B1710">
        <v>6908</v>
      </c>
      <c r="C1710">
        <v>455</v>
      </c>
      <c r="D1710">
        <v>6420</v>
      </c>
      <c r="E1710">
        <v>6622</v>
      </c>
      <c r="F1710">
        <v>7314</v>
      </c>
      <c r="G1710">
        <v>7276</v>
      </c>
    </row>
    <row r="1711" spans="1:7" x14ac:dyDescent="0.3">
      <c r="A1711" s="1" t="s">
        <v>82</v>
      </c>
      <c r="B1711">
        <v>3285</v>
      </c>
      <c r="C1711">
        <v>567</v>
      </c>
      <c r="D1711">
        <v>3001</v>
      </c>
      <c r="E1711">
        <v>2651</v>
      </c>
      <c r="F1711">
        <v>3573</v>
      </c>
      <c r="G1711">
        <v>3916</v>
      </c>
    </row>
    <row r="1712" spans="1:7" x14ac:dyDescent="0.3">
      <c r="A1712" s="1" t="s">
        <v>83</v>
      </c>
      <c r="B1712">
        <v>818</v>
      </c>
      <c r="C1712">
        <v>117</v>
      </c>
      <c r="D1712">
        <v>733</v>
      </c>
      <c r="E1712">
        <v>702</v>
      </c>
      <c r="F1712">
        <v>923</v>
      </c>
      <c r="G1712">
        <v>914</v>
      </c>
    </row>
    <row r="1713" spans="1:7" x14ac:dyDescent="0.3">
      <c r="A1713" s="1" t="s">
        <v>84</v>
      </c>
      <c r="B1713">
        <v>8</v>
      </c>
      <c r="C1713">
        <v>1</v>
      </c>
      <c r="D1713">
        <v>8</v>
      </c>
      <c r="E1713">
        <v>8</v>
      </c>
      <c r="F1713">
        <v>9</v>
      </c>
      <c r="G1713">
        <v>9</v>
      </c>
    </row>
    <row r="1714" spans="1:7" x14ac:dyDescent="0.3">
      <c r="A1714" s="1" t="s">
        <v>85</v>
      </c>
      <c r="B1714">
        <v>152</v>
      </c>
      <c r="C1714">
        <v>8</v>
      </c>
      <c r="D1714">
        <v>144</v>
      </c>
      <c r="E1714">
        <v>149</v>
      </c>
      <c r="F1714">
        <v>162</v>
      </c>
      <c r="G1714">
        <v>153</v>
      </c>
    </row>
    <row r="1715" spans="1:7" x14ac:dyDescent="0.3">
      <c r="A1715" s="1" t="s">
        <v>86</v>
      </c>
      <c r="B1715">
        <v>7243</v>
      </c>
      <c r="C1715">
        <v>498</v>
      </c>
      <c r="D1715">
        <v>6651</v>
      </c>
      <c r="E1715">
        <v>7096</v>
      </c>
      <c r="F1715">
        <v>7834</v>
      </c>
      <c r="G1715">
        <v>7391</v>
      </c>
    </row>
    <row r="1716" spans="1:7" x14ac:dyDescent="0.3">
      <c r="A1716" s="1" t="s">
        <v>87</v>
      </c>
      <c r="B1716">
        <v>4195</v>
      </c>
      <c r="C1716">
        <v>456</v>
      </c>
      <c r="D1716">
        <v>3587</v>
      </c>
      <c r="E1716">
        <v>4118</v>
      </c>
      <c r="F1716">
        <v>4618</v>
      </c>
      <c r="G1716">
        <v>4460</v>
      </c>
    </row>
    <row r="1717" spans="1:7" x14ac:dyDescent="0.3">
      <c r="A1717" s="1" t="s">
        <v>88</v>
      </c>
      <c r="B1717">
        <v>387</v>
      </c>
      <c r="C1717">
        <v>30</v>
      </c>
      <c r="D1717">
        <v>361</v>
      </c>
      <c r="E1717">
        <v>409</v>
      </c>
      <c r="F1717">
        <v>417</v>
      </c>
      <c r="G1717">
        <v>362</v>
      </c>
    </row>
    <row r="1718" spans="1:7" x14ac:dyDescent="0.3">
      <c r="A1718" s="1" t="s">
        <v>89</v>
      </c>
      <c r="B1718">
        <v>7</v>
      </c>
      <c r="C1718">
        <v>0</v>
      </c>
      <c r="D1718">
        <v>7</v>
      </c>
      <c r="E1718">
        <v>7</v>
      </c>
      <c r="F1718">
        <v>7</v>
      </c>
      <c r="G1718">
        <v>6</v>
      </c>
    </row>
    <row r="1720" spans="1:7" x14ac:dyDescent="0.3">
      <c r="A1720" s="1" t="s">
        <v>208</v>
      </c>
    </row>
    <row r="1721" spans="1:7" x14ac:dyDescent="0.3">
      <c r="A1721" s="1" t="s">
        <v>0</v>
      </c>
      <c r="B1721" s="1" t="s">
        <v>1</v>
      </c>
      <c r="C1721" s="1" t="s">
        <v>2</v>
      </c>
      <c r="D1721" s="1" t="s">
        <v>3</v>
      </c>
      <c r="E1721" s="1" t="s">
        <v>4</v>
      </c>
      <c r="F1721" s="1" t="s">
        <v>5</v>
      </c>
      <c r="G1721" s="1" t="s">
        <v>6</v>
      </c>
    </row>
    <row r="1722" spans="1:7" x14ac:dyDescent="0.3">
      <c r="A1722" s="1" t="s">
        <v>20</v>
      </c>
      <c r="B1722">
        <v>155</v>
      </c>
      <c r="C1722">
        <v>4</v>
      </c>
      <c r="D1722">
        <v>152</v>
      </c>
      <c r="E1722">
        <v>151</v>
      </c>
      <c r="F1722">
        <v>158</v>
      </c>
      <c r="G1722">
        <v>158</v>
      </c>
    </row>
    <row r="1723" spans="1:7" x14ac:dyDescent="0.3">
      <c r="A1723" s="1" t="s">
        <v>21</v>
      </c>
      <c r="B1723">
        <v>7703</v>
      </c>
      <c r="C1723">
        <v>443</v>
      </c>
      <c r="D1723">
        <v>7150</v>
      </c>
      <c r="E1723">
        <v>7815</v>
      </c>
      <c r="F1723">
        <v>8217</v>
      </c>
      <c r="G1723">
        <v>7629</v>
      </c>
    </row>
    <row r="1724" spans="1:7" x14ac:dyDescent="0.3">
      <c r="A1724" s="1" t="s">
        <v>22</v>
      </c>
      <c r="B1724">
        <v>2991</v>
      </c>
      <c r="C1724">
        <v>304</v>
      </c>
      <c r="D1724">
        <v>3102</v>
      </c>
      <c r="E1724">
        <v>2812</v>
      </c>
      <c r="F1724">
        <v>2685</v>
      </c>
      <c r="G1724">
        <v>3364</v>
      </c>
    </row>
    <row r="1725" spans="1:7" x14ac:dyDescent="0.3">
      <c r="A1725" s="1" t="s">
        <v>23</v>
      </c>
      <c r="B1725">
        <v>1338</v>
      </c>
      <c r="C1725">
        <v>91</v>
      </c>
      <c r="D1725">
        <v>1268</v>
      </c>
      <c r="E1725">
        <v>1264</v>
      </c>
      <c r="F1725">
        <v>1363</v>
      </c>
      <c r="G1725">
        <v>1457</v>
      </c>
    </row>
    <row r="1726" spans="1:7" x14ac:dyDescent="0.3">
      <c r="A1726" s="1" t="s">
        <v>24</v>
      </c>
      <c r="B1726">
        <v>9</v>
      </c>
      <c r="C1726">
        <v>0</v>
      </c>
      <c r="D1726">
        <v>9</v>
      </c>
      <c r="E1726">
        <v>9</v>
      </c>
      <c r="F1726">
        <v>9</v>
      </c>
      <c r="G1726">
        <v>9</v>
      </c>
    </row>
    <row r="1727" spans="1:7" x14ac:dyDescent="0.3">
      <c r="A1727" s="1" t="s">
        <v>25</v>
      </c>
      <c r="B1727">
        <v>155</v>
      </c>
      <c r="C1727">
        <v>4</v>
      </c>
      <c r="D1727">
        <v>150</v>
      </c>
      <c r="E1727">
        <v>154</v>
      </c>
      <c r="F1727">
        <v>158</v>
      </c>
      <c r="G1727">
        <v>157</v>
      </c>
    </row>
    <row r="1728" spans="1:7" x14ac:dyDescent="0.3">
      <c r="A1728" s="1" t="s">
        <v>26</v>
      </c>
      <c r="B1728">
        <v>6022</v>
      </c>
      <c r="C1728">
        <v>132</v>
      </c>
      <c r="D1728">
        <v>5943</v>
      </c>
      <c r="E1728">
        <v>5898</v>
      </c>
      <c r="F1728">
        <v>6054</v>
      </c>
      <c r="G1728">
        <v>6193</v>
      </c>
    </row>
    <row r="1729" spans="1:7" x14ac:dyDescent="0.3">
      <c r="A1729" s="1" t="s">
        <v>27</v>
      </c>
      <c r="B1729">
        <v>2904</v>
      </c>
      <c r="C1729">
        <v>386</v>
      </c>
      <c r="D1729">
        <v>2415</v>
      </c>
      <c r="E1729">
        <v>2789</v>
      </c>
      <c r="F1729">
        <v>3285</v>
      </c>
      <c r="G1729">
        <v>3125</v>
      </c>
    </row>
    <row r="1730" spans="1:7" x14ac:dyDescent="0.3">
      <c r="A1730" s="1" t="s">
        <v>28</v>
      </c>
      <c r="B1730">
        <v>147</v>
      </c>
      <c r="C1730">
        <v>17</v>
      </c>
      <c r="D1730">
        <v>132</v>
      </c>
      <c r="E1730">
        <v>135</v>
      </c>
      <c r="F1730">
        <v>156</v>
      </c>
      <c r="G1730">
        <v>167</v>
      </c>
    </row>
    <row r="1731" spans="1:7" x14ac:dyDescent="0.3">
      <c r="A1731" s="1" t="s">
        <v>29</v>
      </c>
      <c r="B1731">
        <v>9</v>
      </c>
      <c r="C1731">
        <v>1</v>
      </c>
      <c r="D1731">
        <v>8</v>
      </c>
      <c r="E1731">
        <v>9</v>
      </c>
      <c r="F1731">
        <v>11</v>
      </c>
      <c r="G1731">
        <v>10</v>
      </c>
    </row>
    <row r="1732" spans="1:7" x14ac:dyDescent="0.3">
      <c r="A1732" s="1" t="s">
        <v>32</v>
      </c>
      <c r="B1732">
        <v>156</v>
      </c>
      <c r="C1732">
        <v>4</v>
      </c>
      <c r="D1732">
        <v>152</v>
      </c>
      <c r="E1732">
        <v>155</v>
      </c>
      <c r="F1732">
        <v>161</v>
      </c>
      <c r="G1732">
        <v>155</v>
      </c>
    </row>
    <row r="1733" spans="1:7" x14ac:dyDescent="0.3">
      <c r="A1733" s="1" t="s">
        <v>33</v>
      </c>
      <c r="B1733">
        <v>7156</v>
      </c>
      <c r="C1733">
        <v>348</v>
      </c>
      <c r="D1733">
        <v>6699</v>
      </c>
      <c r="E1733">
        <v>7129</v>
      </c>
      <c r="F1733">
        <v>7535</v>
      </c>
      <c r="G1733">
        <v>7260</v>
      </c>
    </row>
    <row r="1734" spans="1:7" x14ac:dyDescent="0.3">
      <c r="A1734" s="1" t="s">
        <v>34</v>
      </c>
      <c r="B1734">
        <v>3302</v>
      </c>
      <c r="C1734">
        <v>406</v>
      </c>
      <c r="D1734">
        <v>3048</v>
      </c>
      <c r="E1734">
        <v>2903</v>
      </c>
      <c r="F1734">
        <v>3460</v>
      </c>
      <c r="G1734">
        <v>3798</v>
      </c>
    </row>
    <row r="1735" spans="1:7" x14ac:dyDescent="0.3">
      <c r="A1735" s="1" t="s">
        <v>35</v>
      </c>
      <c r="B1735">
        <v>1447</v>
      </c>
      <c r="C1735">
        <v>52</v>
      </c>
      <c r="D1735">
        <v>1478</v>
      </c>
      <c r="E1735">
        <v>1499</v>
      </c>
      <c r="F1735">
        <v>1426</v>
      </c>
      <c r="G1735">
        <v>1384</v>
      </c>
    </row>
    <row r="1736" spans="1:7" x14ac:dyDescent="0.3">
      <c r="A1736" s="1" t="s">
        <v>36</v>
      </c>
      <c r="B1736">
        <v>10</v>
      </c>
      <c r="C1736">
        <v>1</v>
      </c>
      <c r="D1736">
        <v>10</v>
      </c>
      <c r="E1736">
        <v>11</v>
      </c>
      <c r="F1736">
        <v>10</v>
      </c>
      <c r="G1736">
        <v>9</v>
      </c>
    </row>
    <row r="1737" spans="1:7" x14ac:dyDescent="0.3">
      <c r="A1737" s="1" t="s">
        <v>37</v>
      </c>
      <c r="B1737">
        <v>151</v>
      </c>
      <c r="C1737">
        <v>4</v>
      </c>
      <c r="D1737">
        <v>146</v>
      </c>
      <c r="E1737">
        <v>149</v>
      </c>
      <c r="F1737">
        <v>155</v>
      </c>
      <c r="G1737">
        <v>154</v>
      </c>
    </row>
    <row r="1738" spans="1:7" x14ac:dyDescent="0.3">
      <c r="A1738" s="1" t="s">
        <v>38</v>
      </c>
      <c r="B1738">
        <v>6664</v>
      </c>
      <c r="C1738">
        <v>356</v>
      </c>
      <c r="D1738">
        <v>6206</v>
      </c>
      <c r="E1738">
        <v>6736</v>
      </c>
      <c r="F1738">
        <v>7069</v>
      </c>
      <c r="G1738">
        <v>6643</v>
      </c>
    </row>
    <row r="1739" spans="1:7" x14ac:dyDescent="0.3">
      <c r="A1739" s="1" t="s">
        <v>39</v>
      </c>
      <c r="B1739">
        <v>3564</v>
      </c>
      <c r="C1739">
        <v>400</v>
      </c>
      <c r="D1739">
        <v>2981</v>
      </c>
      <c r="E1739">
        <v>3765</v>
      </c>
      <c r="F1739">
        <v>3871</v>
      </c>
      <c r="G1739">
        <v>3641</v>
      </c>
    </row>
    <row r="1740" spans="1:7" x14ac:dyDescent="0.3">
      <c r="A1740" s="1" t="s">
        <v>40</v>
      </c>
      <c r="B1740">
        <v>1081</v>
      </c>
      <c r="C1740">
        <v>66</v>
      </c>
      <c r="D1740">
        <v>1002</v>
      </c>
      <c r="E1740">
        <v>1060</v>
      </c>
      <c r="F1740">
        <v>1105</v>
      </c>
      <c r="G1740">
        <v>1157</v>
      </c>
    </row>
    <row r="1741" spans="1:7" x14ac:dyDescent="0.3">
      <c r="A1741" s="1" t="s">
        <v>41</v>
      </c>
      <c r="B1741">
        <v>425</v>
      </c>
      <c r="C1741">
        <v>103</v>
      </c>
      <c r="D1741">
        <v>360</v>
      </c>
      <c r="E1741">
        <v>562</v>
      </c>
      <c r="F1741">
        <v>444</v>
      </c>
      <c r="G1741">
        <v>333</v>
      </c>
    </row>
    <row r="1742" spans="1:7" x14ac:dyDescent="0.3">
      <c r="A1742" s="1" t="s">
        <v>44</v>
      </c>
      <c r="B1742">
        <v>156</v>
      </c>
      <c r="C1742">
        <v>4</v>
      </c>
      <c r="D1742">
        <v>153</v>
      </c>
      <c r="E1742">
        <v>153</v>
      </c>
      <c r="F1742">
        <v>161</v>
      </c>
      <c r="G1742">
        <v>157</v>
      </c>
    </row>
    <row r="1743" spans="1:7" x14ac:dyDescent="0.3">
      <c r="A1743" s="1" t="s">
        <v>45</v>
      </c>
      <c r="B1743">
        <v>6848</v>
      </c>
      <c r="C1743">
        <v>515</v>
      </c>
      <c r="D1743">
        <v>6200</v>
      </c>
      <c r="E1743">
        <v>6824</v>
      </c>
      <c r="F1743">
        <v>7458</v>
      </c>
      <c r="G1743">
        <v>6910</v>
      </c>
    </row>
    <row r="1744" spans="1:7" x14ac:dyDescent="0.3">
      <c r="A1744" s="1" t="s">
        <v>46</v>
      </c>
      <c r="B1744">
        <v>3065</v>
      </c>
      <c r="C1744">
        <v>443</v>
      </c>
      <c r="D1744">
        <v>2756</v>
      </c>
      <c r="E1744">
        <v>2695</v>
      </c>
      <c r="F1744">
        <v>3153</v>
      </c>
      <c r="G1744">
        <v>3655</v>
      </c>
    </row>
    <row r="1745" spans="1:7" x14ac:dyDescent="0.3">
      <c r="A1745" s="1" t="s">
        <v>47</v>
      </c>
      <c r="B1745">
        <v>1579</v>
      </c>
      <c r="C1745">
        <v>121</v>
      </c>
      <c r="D1745">
        <v>1528</v>
      </c>
      <c r="E1745">
        <v>1457</v>
      </c>
      <c r="F1745">
        <v>1589</v>
      </c>
      <c r="G1745">
        <v>1741</v>
      </c>
    </row>
    <row r="1746" spans="1:7" x14ac:dyDescent="0.3">
      <c r="A1746" s="1" t="s">
        <v>48</v>
      </c>
      <c r="B1746">
        <v>8</v>
      </c>
      <c r="C1746">
        <v>1</v>
      </c>
      <c r="D1746">
        <v>7</v>
      </c>
      <c r="E1746">
        <v>10</v>
      </c>
      <c r="F1746">
        <v>9</v>
      </c>
      <c r="G1746">
        <v>8</v>
      </c>
    </row>
    <row r="1747" spans="1:7" x14ac:dyDescent="0.3">
      <c r="A1747" s="1" t="s">
        <v>49</v>
      </c>
      <c r="B1747">
        <v>152</v>
      </c>
      <c r="C1747">
        <v>6</v>
      </c>
      <c r="D1747">
        <v>146</v>
      </c>
      <c r="E1747">
        <v>151</v>
      </c>
      <c r="F1747">
        <v>159</v>
      </c>
      <c r="G1747">
        <v>152</v>
      </c>
    </row>
    <row r="1748" spans="1:7" x14ac:dyDescent="0.3">
      <c r="A1748" s="1" t="s">
        <v>50</v>
      </c>
      <c r="B1748">
        <v>3211</v>
      </c>
      <c r="C1748">
        <v>108</v>
      </c>
      <c r="D1748">
        <v>3138</v>
      </c>
      <c r="E1748">
        <v>3104</v>
      </c>
      <c r="F1748">
        <v>3271</v>
      </c>
      <c r="G1748">
        <v>3331</v>
      </c>
    </row>
    <row r="1749" spans="1:7" x14ac:dyDescent="0.3">
      <c r="A1749" s="1" t="s">
        <v>51</v>
      </c>
      <c r="B1749">
        <v>2625</v>
      </c>
      <c r="C1749">
        <v>575</v>
      </c>
      <c r="D1749">
        <v>1830</v>
      </c>
      <c r="E1749">
        <v>2681</v>
      </c>
      <c r="F1749">
        <v>3199</v>
      </c>
      <c r="G1749">
        <v>2788</v>
      </c>
    </row>
    <row r="1750" spans="1:7" x14ac:dyDescent="0.3">
      <c r="A1750" s="1" t="s">
        <v>52</v>
      </c>
      <c r="B1750">
        <v>100</v>
      </c>
      <c r="C1750">
        <v>11</v>
      </c>
      <c r="D1750">
        <v>92</v>
      </c>
      <c r="E1750">
        <v>90</v>
      </c>
      <c r="F1750">
        <v>103</v>
      </c>
      <c r="G1750">
        <v>115</v>
      </c>
    </row>
    <row r="1751" spans="1:7" x14ac:dyDescent="0.3">
      <c r="A1751" s="1" t="s">
        <v>53</v>
      </c>
      <c r="B1751">
        <v>465</v>
      </c>
      <c r="C1751">
        <v>71</v>
      </c>
      <c r="D1751">
        <v>381</v>
      </c>
      <c r="E1751">
        <v>554</v>
      </c>
      <c r="F1751">
        <v>473</v>
      </c>
      <c r="G1751">
        <v>452</v>
      </c>
    </row>
    <row r="1752" spans="1:7" x14ac:dyDescent="0.3">
      <c r="A1752" s="1" t="s">
        <v>56</v>
      </c>
      <c r="B1752">
        <v>153</v>
      </c>
      <c r="C1752">
        <v>4</v>
      </c>
      <c r="D1752">
        <v>148</v>
      </c>
      <c r="E1752">
        <v>151</v>
      </c>
      <c r="F1752">
        <v>158</v>
      </c>
      <c r="G1752">
        <v>152</v>
      </c>
    </row>
    <row r="1753" spans="1:7" x14ac:dyDescent="0.3">
      <c r="A1753" s="1" t="s">
        <v>57</v>
      </c>
      <c r="B1753">
        <v>7139</v>
      </c>
      <c r="C1753">
        <v>398</v>
      </c>
      <c r="D1753">
        <v>6661</v>
      </c>
      <c r="E1753">
        <v>6962</v>
      </c>
      <c r="F1753">
        <v>7493</v>
      </c>
      <c r="G1753">
        <v>7439</v>
      </c>
    </row>
    <row r="1754" spans="1:7" x14ac:dyDescent="0.3">
      <c r="A1754" s="1" t="s">
        <v>58</v>
      </c>
      <c r="B1754">
        <v>2824</v>
      </c>
      <c r="C1754">
        <v>327</v>
      </c>
      <c r="D1754">
        <v>2629</v>
      </c>
      <c r="E1754">
        <v>3009</v>
      </c>
      <c r="F1754">
        <v>3182</v>
      </c>
      <c r="G1754">
        <v>2478</v>
      </c>
    </row>
    <row r="1755" spans="1:7" x14ac:dyDescent="0.3">
      <c r="A1755" s="1" t="s">
        <v>59</v>
      </c>
      <c r="B1755">
        <v>1323</v>
      </c>
      <c r="C1755">
        <v>95</v>
      </c>
      <c r="D1755">
        <v>1282</v>
      </c>
      <c r="E1755">
        <v>1212</v>
      </c>
      <c r="F1755">
        <v>1430</v>
      </c>
      <c r="G1755">
        <v>1367</v>
      </c>
    </row>
    <row r="1756" spans="1:7" x14ac:dyDescent="0.3">
      <c r="A1756" s="1" t="s">
        <v>60</v>
      </c>
      <c r="B1756">
        <v>9</v>
      </c>
      <c r="C1756">
        <v>0</v>
      </c>
      <c r="D1756">
        <v>9</v>
      </c>
      <c r="E1756">
        <v>9</v>
      </c>
      <c r="F1756">
        <v>9</v>
      </c>
      <c r="G1756">
        <v>8</v>
      </c>
    </row>
    <row r="1757" spans="1:7" x14ac:dyDescent="0.3">
      <c r="A1757" s="1" t="s">
        <v>61</v>
      </c>
      <c r="B1757">
        <v>150</v>
      </c>
      <c r="C1757">
        <v>6</v>
      </c>
      <c r="D1757">
        <v>142</v>
      </c>
      <c r="E1757">
        <v>148</v>
      </c>
      <c r="F1757">
        <v>155</v>
      </c>
      <c r="G1757">
        <v>156</v>
      </c>
    </row>
    <row r="1758" spans="1:7" x14ac:dyDescent="0.3">
      <c r="A1758" s="1" t="s">
        <v>62</v>
      </c>
      <c r="B1758">
        <v>7627</v>
      </c>
      <c r="C1758">
        <v>524</v>
      </c>
      <c r="D1758">
        <v>6942</v>
      </c>
      <c r="E1758">
        <v>7507</v>
      </c>
      <c r="F1758">
        <v>8124</v>
      </c>
      <c r="G1758">
        <v>7935</v>
      </c>
    </row>
    <row r="1759" spans="1:7" x14ac:dyDescent="0.3">
      <c r="A1759" s="1" t="s">
        <v>63</v>
      </c>
      <c r="B1759">
        <v>2397</v>
      </c>
      <c r="C1759">
        <v>335</v>
      </c>
      <c r="D1759">
        <v>1939</v>
      </c>
      <c r="E1759">
        <v>2395</v>
      </c>
      <c r="F1759">
        <v>2728</v>
      </c>
      <c r="G1759">
        <v>2527</v>
      </c>
    </row>
    <row r="1760" spans="1:7" x14ac:dyDescent="0.3">
      <c r="A1760" s="1" t="s">
        <v>64</v>
      </c>
      <c r="B1760">
        <v>256</v>
      </c>
      <c r="C1760">
        <v>17</v>
      </c>
      <c r="D1760">
        <v>237</v>
      </c>
      <c r="E1760">
        <v>249</v>
      </c>
      <c r="F1760">
        <v>264</v>
      </c>
      <c r="G1760">
        <v>274</v>
      </c>
    </row>
    <row r="1761" spans="1:7" x14ac:dyDescent="0.3">
      <c r="A1761" s="1" t="s">
        <v>65</v>
      </c>
      <c r="B1761">
        <v>19</v>
      </c>
      <c r="C1761">
        <v>7</v>
      </c>
      <c r="D1761">
        <v>15</v>
      </c>
      <c r="E1761">
        <v>13</v>
      </c>
      <c r="F1761">
        <v>21</v>
      </c>
      <c r="G1761">
        <v>29</v>
      </c>
    </row>
    <row r="1762" spans="1:7" x14ac:dyDescent="0.3">
      <c r="A1762" s="1" t="s">
        <v>68</v>
      </c>
      <c r="B1762">
        <v>154</v>
      </c>
      <c r="C1762">
        <v>5</v>
      </c>
      <c r="D1762">
        <v>148</v>
      </c>
      <c r="E1762">
        <v>151</v>
      </c>
      <c r="F1762">
        <v>161</v>
      </c>
      <c r="G1762">
        <v>155</v>
      </c>
    </row>
    <row r="1763" spans="1:7" x14ac:dyDescent="0.3">
      <c r="A1763" s="1" t="s">
        <v>69</v>
      </c>
      <c r="B1763">
        <v>6935</v>
      </c>
      <c r="C1763">
        <v>434</v>
      </c>
      <c r="D1763">
        <v>6412</v>
      </c>
      <c r="E1763">
        <v>6747</v>
      </c>
      <c r="F1763">
        <v>7335</v>
      </c>
      <c r="G1763">
        <v>7247</v>
      </c>
    </row>
    <row r="1764" spans="1:7" x14ac:dyDescent="0.3">
      <c r="A1764" s="1" t="s">
        <v>70</v>
      </c>
      <c r="B1764">
        <v>2960</v>
      </c>
      <c r="C1764">
        <v>212</v>
      </c>
      <c r="D1764">
        <v>2986</v>
      </c>
      <c r="E1764">
        <v>3080</v>
      </c>
      <c r="F1764">
        <v>3121</v>
      </c>
      <c r="G1764">
        <v>2653</v>
      </c>
    </row>
    <row r="1765" spans="1:7" x14ac:dyDescent="0.3">
      <c r="A1765" s="1" t="s">
        <v>71</v>
      </c>
      <c r="B1765">
        <v>1071</v>
      </c>
      <c r="C1765">
        <v>137</v>
      </c>
      <c r="D1765">
        <v>1032</v>
      </c>
      <c r="E1765">
        <v>951</v>
      </c>
      <c r="F1765">
        <v>1032</v>
      </c>
      <c r="G1765">
        <v>1269</v>
      </c>
    </row>
    <row r="1766" spans="1:7" x14ac:dyDescent="0.3">
      <c r="A1766" s="1" t="s">
        <v>72</v>
      </c>
      <c r="B1766">
        <v>15</v>
      </c>
      <c r="C1766">
        <v>5</v>
      </c>
      <c r="D1766">
        <v>10</v>
      </c>
      <c r="E1766">
        <v>10</v>
      </c>
      <c r="F1766">
        <v>18</v>
      </c>
      <c r="G1766">
        <v>21</v>
      </c>
    </row>
    <row r="1767" spans="1:7" x14ac:dyDescent="0.3">
      <c r="A1767" s="1" t="s">
        <v>73</v>
      </c>
      <c r="B1767">
        <v>151</v>
      </c>
      <c r="C1767">
        <v>7</v>
      </c>
      <c r="D1767">
        <v>144</v>
      </c>
      <c r="E1767">
        <v>147</v>
      </c>
      <c r="F1767">
        <v>160</v>
      </c>
      <c r="G1767">
        <v>154</v>
      </c>
    </row>
    <row r="1768" spans="1:7" x14ac:dyDescent="0.3">
      <c r="A1768" s="1" t="s">
        <v>74</v>
      </c>
      <c r="B1768">
        <v>8374</v>
      </c>
      <c r="C1768">
        <v>961</v>
      </c>
      <c r="D1768">
        <v>7735</v>
      </c>
      <c r="E1768">
        <v>9143</v>
      </c>
      <c r="F1768">
        <v>9247</v>
      </c>
      <c r="G1768">
        <v>7371</v>
      </c>
    </row>
    <row r="1769" spans="1:7" x14ac:dyDescent="0.3">
      <c r="A1769" s="1" t="s">
        <v>75</v>
      </c>
      <c r="B1769">
        <v>3167</v>
      </c>
      <c r="C1769">
        <v>329</v>
      </c>
      <c r="D1769">
        <v>2797</v>
      </c>
      <c r="E1769">
        <v>3348</v>
      </c>
      <c r="F1769">
        <v>3523</v>
      </c>
      <c r="G1769">
        <v>3002</v>
      </c>
    </row>
    <row r="1770" spans="1:7" x14ac:dyDescent="0.3">
      <c r="A1770" s="1" t="s">
        <v>76</v>
      </c>
      <c r="B1770">
        <v>918</v>
      </c>
      <c r="C1770">
        <v>74</v>
      </c>
      <c r="D1770">
        <v>853</v>
      </c>
      <c r="E1770">
        <v>857</v>
      </c>
      <c r="F1770">
        <v>995</v>
      </c>
      <c r="G1770">
        <v>967</v>
      </c>
    </row>
    <row r="1771" spans="1:7" x14ac:dyDescent="0.3">
      <c r="A1771" s="1" t="s">
        <v>77</v>
      </c>
      <c r="B1771">
        <v>85</v>
      </c>
      <c r="C1771">
        <v>52</v>
      </c>
      <c r="D1771">
        <v>38</v>
      </c>
      <c r="E1771">
        <v>81</v>
      </c>
      <c r="F1771">
        <v>158</v>
      </c>
      <c r="G1771">
        <v>62</v>
      </c>
    </row>
    <row r="1772" spans="1:7" x14ac:dyDescent="0.3">
      <c r="A1772" s="1" t="s">
        <v>80</v>
      </c>
      <c r="B1772">
        <v>149</v>
      </c>
      <c r="C1772">
        <v>7</v>
      </c>
      <c r="D1772">
        <v>143</v>
      </c>
      <c r="E1772">
        <v>145</v>
      </c>
      <c r="F1772">
        <v>155</v>
      </c>
      <c r="G1772">
        <v>154</v>
      </c>
    </row>
    <row r="1773" spans="1:7" x14ac:dyDescent="0.3">
      <c r="A1773" s="1" t="s">
        <v>81</v>
      </c>
      <c r="B1773">
        <v>6746</v>
      </c>
      <c r="C1773">
        <v>427</v>
      </c>
      <c r="D1773">
        <v>6304</v>
      </c>
      <c r="E1773">
        <v>6457</v>
      </c>
      <c r="F1773">
        <v>7141</v>
      </c>
      <c r="G1773">
        <v>7082</v>
      </c>
    </row>
    <row r="1774" spans="1:7" x14ac:dyDescent="0.3">
      <c r="A1774" s="1" t="s">
        <v>82</v>
      </c>
      <c r="B1774">
        <v>3355</v>
      </c>
      <c r="C1774">
        <v>619</v>
      </c>
      <c r="D1774">
        <v>3207</v>
      </c>
      <c r="E1774">
        <v>2601</v>
      </c>
      <c r="F1774">
        <v>3535</v>
      </c>
      <c r="G1774">
        <v>4079</v>
      </c>
    </row>
    <row r="1775" spans="1:7" x14ac:dyDescent="0.3">
      <c r="A1775" s="1" t="s">
        <v>83</v>
      </c>
      <c r="B1775">
        <v>875</v>
      </c>
      <c r="C1775">
        <v>106</v>
      </c>
      <c r="D1775">
        <v>837</v>
      </c>
      <c r="E1775">
        <v>743</v>
      </c>
      <c r="F1775">
        <v>952</v>
      </c>
      <c r="G1775">
        <v>968</v>
      </c>
    </row>
    <row r="1776" spans="1:7" x14ac:dyDescent="0.3">
      <c r="A1776" s="1" t="s">
        <v>84</v>
      </c>
      <c r="B1776">
        <v>9</v>
      </c>
      <c r="C1776">
        <v>1</v>
      </c>
      <c r="D1776">
        <v>7</v>
      </c>
      <c r="E1776">
        <v>8</v>
      </c>
      <c r="F1776">
        <v>10</v>
      </c>
      <c r="G1776">
        <v>11</v>
      </c>
    </row>
    <row r="1777" spans="1:7" x14ac:dyDescent="0.3">
      <c r="A1777" s="1" t="s">
        <v>85</v>
      </c>
      <c r="B1777">
        <v>153</v>
      </c>
      <c r="C1777">
        <v>5</v>
      </c>
      <c r="D1777">
        <v>148</v>
      </c>
      <c r="E1777">
        <v>150</v>
      </c>
      <c r="F1777">
        <v>159</v>
      </c>
      <c r="G1777">
        <v>156</v>
      </c>
    </row>
    <row r="1778" spans="1:7" x14ac:dyDescent="0.3">
      <c r="A1778" s="1" t="s">
        <v>86</v>
      </c>
      <c r="B1778">
        <v>7069</v>
      </c>
      <c r="C1778">
        <v>498</v>
      </c>
      <c r="D1778">
        <v>6499</v>
      </c>
      <c r="E1778">
        <v>6880</v>
      </c>
      <c r="F1778">
        <v>7665</v>
      </c>
      <c r="G1778">
        <v>7234</v>
      </c>
    </row>
    <row r="1779" spans="1:7" x14ac:dyDescent="0.3">
      <c r="A1779" s="1" t="s">
        <v>87</v>
      </c>
      <c r="B1779">
        <v>4209</v>
      </c>
      <c r="C1779">
        <v>389</v>
      </c>
      <c r="D1779">
        <v>3703</v>
      </c>
      <c r="E1779">
        <v>4185</v>
      </c>
      <c r="F1779">
        <v>4642</v>
      </c>
      <c r="G1779">
        <v>4305</v>
      </c>
    </row>
    <row r="1780" spans="1:7" x14ac:dyDescent="0.3">
      <c r="A1780" s="1" t="s">
        <v>88</v>
      </c>
      <c r="B1780">
        <v>410</v>
      </c>
      <c r="C1780">
        <v>32</v>
      </c>
      <c r="D1780">
        <v>378</v>
      </c>
      <c r="E1780">
        <v>429</v>
      </c>
      <c r="F1780">
        <v>445</v>
      </c>
      <c r="G1780">
        <v>389</v>
      </c>
    </row>
    <row r="1781" spans="1:7" x14ac:dyDescent="0.3">
      <c r="A1781" s="1" t="s">
        <v>89</v>
      </c>
      <c r="B1781">
        <v>8</v>
      </c>
      <c r="C1781">
        <v>2</v>
      </c>
      <c r="D1781">
        <v>7</v>
      </c>
      <c r="E1781">
        <v>10</v>
      </c>
      <c r="F1781">
        <v>7</v>
      </c>
      <c r="G1781">
        <v>7</v>
      </c>
    </row>
    <row r="1783" spans="1:7" x14ac:dyDescent="0.3">
      <c r="A1783" s="1" t="s">
        <v>212</v>
      </c>
    </row>
    <row r="1784" spans="1:7" x14ac:dyDescent="0.3">
      <c r="A1784" s="1" t="s">
        <v>0</v>
      </c>
      <c r="B1784" s="1" t="s">
        <v>1</v>
      </c>
      <c r="C1784" s="1" t="s">
        <v>2</v>
      </c>
      <c r="D1784" s="1" t="s">
        <v>3</v>
      </c>
      <c r="E1784" s="1" t="s">
        <v>4</v>
      </c>
      <c r="F1784" s="1" t="s">
        <v>5</v>
      </c>
      <c r="G1784" s="1" t="s">
        <v>6</v>
      </c>
    </row>
    <row r="1785" spans="1:7" x14ac:dyDescent="0.3">
      <c r="A1785" s="1" t="s">
        <v>20</v>
      </c>
      <c r="B1785">
        <v>156</v>
      </c>
      <c r="C1785">
        <v>2</v>
      </c>
      <c r="D1785">
        <v>155</v>
      </c>
      <c r="E1785">
        <v>154</v>
      </c>
      <c r="F1785">
        <v>159</v>
      </c>
      <c r="G1785">
        <v>154</v>
      </c>
    </row>
    <row r="1786" spans="1:7" x14ac:dyDescent="0.3">
      <c r="A1786" s="1" t="s">
        <v>21</v>
      </c>
      <c r="B1786">
        <v>7978</v>
      </c>
      <c r="C1786">
        <v>434</v>
      </c>
      <c r="D1786">
        <v>7419</v>
      </c>
      <c r="E1786">
        <v>8129</v>
      </c>
      <c r="F1786">
        <v>8452</v>
      </c>
      <c r="G1786">
        <v>7911</v>
      </c>
    </row>
    <row r="1787" spans="1:7" x14ac:dyDescent="0.3">
      <c r="A1787" s="1" t="s">
        <v>22</v>
      </c>
      <c r="B1787">
        <v>3032</v>
      </c>
      <c r="C1787">
        <v>413</v>
      </c>
      <c r="D1787">
        <v>3239</v>
      </c>
      <c r="E1787">
        <v>2802</v>
      </c>
      <c r="F1787">
        <v>2589</v>
      </c>
      <c r="G1787">
        <v>3500</v>
      </c>
    </row>
    <row r="1788" spans="1:7" x14ac:dyDescent="0.3">
      <c r="A1788" s="1" t="s">
        <v>23</v>
      </c>
      <c r="B1788">
        <v>1369</v>
      </c>
      <c r="C1788">
        <v>95</v>
      </c>
      <c r="D1788">
        <v>1313</v>
      </c>
      <c r="E1788">
        <v>1287</v>
      </c>
      <c r="F1788">
        <v>1376</v>
      </c>
      <c r="G1788">
        <v>1500</v>
      </c>
    </row>
    <row r="1789" spans="1:7" x14ac:dyDescent="0.3">
      <c r="A1789" s="1" t="s">
        <v>24</v>
      </c>
      <c r="B1789">
        <v>9</v>
      </c>
      <c r="C1789">
        <v>0</v>
      </c>
      <c r="D1789">
        <v>8</v>
      </c>
      <c r="E1789">
        <v>9</v>
      </c>
      <c r="F1789">
        <v>9</v>
      </c>
      <c r="G1789">
        <v>9</v>
      </c>
    </row>
    <row r="1790" spans="1:7" x14ac:dyDescent="0.3">
      <c r="A1790" s="1" t="s">
        <v>25</v>
      </c>
      <c r="B1790">
        <v>157</v>
      </c>
      <c r="C1790">
        <v>4</v>
      </c>
      <c r="D1790">
        <v>153</v>
      </c>
      <c r="E1790">
        <v>155</v>
      </c>
      <c r="F1790">
        <v>162</v>
      </c>
      <c r="G1790">
        <v>157</v>
      </c>
    </row>
    <row r="1791" spans="1:7" x14ac:dyDescent="0.3">
      <c r="A1791" s="1" t="s">
        <v>26</v>
      </c>
      <c r="B1791">
        <v>5152</v>
      </c>
      <c r="C1791">
        <v>145</v>
      </c>
      <c r="D1791">
        <v>5189</v>
      </c>
      <c r="E1791">
        <v>4962</v>
      </c>
      <c r="F1791">
        <v>5142</v>
      </c>
      <c r="G1791">
        <v>5313</v>
      </c>
    </row>
    <row r="1792" spans="1:7" x14ac:dyDescent="0.3">
      <c r="A1792" s="1" t="s">
        <v>27</v>
      </c>
      <c r="B1792">
        <v>3031</v>
      </c>
      <c r="C1792">
        <v>285</v>
      </c>
      <c r="D1792">
        <v>2650</v>
      </c>
      <c r="E1792">
        <v>2997</v>
      </c>
      <c r="F1792">
        <v>3309</v>
      </c>
      <c r="G1792">
        <v>3169</v>
      </c>
    </row>
    <row r="1793" spans="1:7" x14ac:dyDescent="0.3">
      <c r="A1793" s="1" t="s">
        <v>28</v>
      </c>
      <c r="B1793">
        <v>135</v>
      </c>
      <c r="C1793">
        <v>20</v>
      </c>
      <c r="D1793">
        <v>115</v>
      </c>
      <c r="E1793">
        <v>122</v>
      </c>
      <c r="F1793">
        <v>150</v>
      </c>
      <c r="G1793">
        <v>154</v>
      </c>
    </row>
    <row r="1794" spans="1:7" x14ac:dyDescent="0.3">
      <c r="A1794" s="1" t="s">
        <v>29</v>
      </c>
      <c r="B1794">
        <v>9</v>
      </c>
      <c r="C1794">
        <v>0</v>
      </c>
      <c r="D1794">
        <v>9</v>
      </c>
      <c r="E1794">
        <v>9</v>
      </c>
      <c r="F1794">
        <v>9</v>
      </c>
      <c r="G1794">
        <v>9</v>
      </c>
    </row>
    <row r="1795" spans="1:7" x14ac:dyDescent="0.3">
      <c r="A1795" s="1" t="s">
        <v>32</v>
      </c>
      <c r="B1795">
        <v>157</v>
      </c>
      <c r="C1795">
        <v>5</v>
      </c>
      <c r="D1795">
        <v>150</v>
      </c>
      <c r="E1795">
        <v>155</v>
      </c>
      <c r="F1795">
        <v>163</v>
      </c>
      <c r="G1795">
        <v>158</v>
      </c>
    </row>
    <row r="1796" spans="1:7" x14ac:dyDescent="0.3">
      <c r="A1796" s="1" t="s">
        <v>33</v>
      </c>
      <c r="B1796">
        <v>7062</v>
      </c>
      <c r="C1796">
        <v>348</v>
      </c>
      <c r="D1796">
        <v>6616</v>
      </c>
      <c r="E1796">
        <v>7006</v>
      </c>
      <c r="F1796">
        <v>7446</v>
      </c>
      <c r="G1796">
        <v>7180</v>
      </c>
    </row>
    <row r="1797" spans="1:7" x14ac:dyDescent="0.3">
      <c r="A1797" s="1" t="s">
        <v>34</v>
      </c>
      <c r="B1797">
        <v>3319</v>
      </c>
      <c r="C1797">
        <v>393</v>
      </c>
      <c r="D1797">
        <v>3104</v>
      </c>
      <c r="E1797">
        <v>2924</v>
      </c>
      <c r="F1797">
        <v>3431</v>
      </c>
      <c r="G1797">
        <v>3818</v>
      </c>
    </row>
    <row r="1798" spans="1:7" x14ac:dyDescent="0.3">
      <c r="A1798" s="1" t="s">
        <v>35</v>
      </c>
      <c r="B1798">
        <v>1412</v>
      </c>
      <c r="C1798">
        <v>77</v>
      </c>
      <c r="D1798">
        <v>1472</v>
      </c>
      <c r="E1798">
        <v>1483</v>
      </c>
      <c r="F1798">
        <v>1358</v>
      </c>
      <c r="G1798">
        <v>1333</v>
      </c>
    </row>
    <row r="1799" spans="1:7" x14ac:dyDescent="0.3">
      <c r="A1799" s="1" t="s">
        <v>36</v>
      </c>
      <c r="B1799">
        <v>10</v>
      </c>
      <c r="C1799">
        <v>1</v>
      </c>
      <c r="D1799">
        <v>10</v>
      </c>
      <c r="E1799">
        <v>12</v>
      </c>
      <c r="F1799">
        <v>10</v>
      </c>
      <c r="G1799">
        <v>9</v>
      </c>
    </row>
    <row r="1800" spans="1:7" x14ac:dyDescent="0.3">
      <c r="A1800" s="1" t="s">
        <v>37</v>
      </c>
      <c r="B1800">
        <v>153</v>
      </c>
      <c r="C1800">
        <v>5</v>
      </c>
      <c r="D1800">
        <v>148</v>
      </c>
      <c r="E1800">
        <v>154</v>
      </c>
      <c r="F1800">
        <v>160</v>
      </c>
      <c r="G1800">
        <v>150</v>
      </c>
    </row>
    <row r="1801" spans="1:7" x14ac:dyDescent="0.3">
      <c r="A1801" s="1" t="s">
        <v>38</v>
      </c>
      <c r="B1801">
        <v>6445</v>
      </c>
      <c r="C1801">
        <v>331</v>
      </c>
      <c r="D1801">
        <v>6010</v>
      </c>
      <c r="E1801">
        <v>6532</v>
      </c>
      <c r="F1801">
        <v>6809</v>
      </c>
      <c r="G1801">
        <v>6428</v>
      </c>
    </row>
    <row r="1802" spans="1:7" x14ac:dyDescent="0.3">
      <c r="A1802" s="1" t="s">
        <v>39</v>
      </c>
      <c r="B1802">
        <v>3597</v>
      </c>
      <c r="C1802">
        <v>341</v>
      </c>
      <c r="D1802">
        <v>3108</v>
      </c>
      <c r="E1802">
        <v>3830</v>
      </c>
      <c r="F1802">
        <v>3831</v>
      </c>
      <c r="G1802">
        <v>3619</v>
      </c>
    </row>
    <row r="1803" spans="1:7" x14ac:dyDescent="0.3">
      <c r="A1803" s="1" t="s">
        <v>40</v>
      </c>
      <c r="B1803">
        <v>1085</v>
      </c>
      <c r="C1803">
        <v>80</v>
      </c>
      <c r="D1803">
        <v>1015</v>
      </c>
      <c r="E1803">
        <v>1020</v>
      </c>
      <c r="F1803">
        <v>1129</v>
      </c>
      <c r="G1803">
        <v>1175</v>
      </c>
    </row>
    <row r="1804" spans="1:7" x14ac:dyDescent="0.3">
      <c r="A1804" s="1" t="s">
        <v>41</v>
      </c>
      <c r="B1804">
        <v>567</v>
      </c>
      <c r="C1804">
        <v>103</v>
      </c>
      <c r="D1804">
        <v>490</v>
      </c>
      <c r="E1804">
        <v>702</v>
      </c>
      <c r="F1804">
        <v>594</v>
      </c>
      <c r="G1804">
        <v>482</v>
      </c>
    </row>
    <row r="1805" spans="1:7" x14ac:dyDescent="0.3">
      <c r="A1805" s="1" t="s">
        <v>44</v>
      </c>
      <c r="B1805">
        <v>155</v>
      </c>
      <c r="C1805">
        <v>6</v>
      </c>
      <c r="D1805">
        <v>151</v>
      </c>
      <c r="E1805">
        <v>150</v>
      </c>
      <c r="F1805">
        <v>165</v>
      </c>
      <c r="G1805">
        <v>155</v>
      </c>
    </row>
    <row r="1806" spans="1:7" x14ac:dyDescent="0.3">
      <c r="A1806" s="1" t="s">
        <v>45</v>
      </c>
      <c r="B1806">
        <v>6504</v>
      </c>
      <c r="C1806">
        <v>521</v>
      </c>
      <c r="D1806">
        <v>5859</v>
      </c>
      <c r="E1806">
        <v>6492</v>
      </c>
      <c r="F1806">
        <v>7134</v>
      </c>
      <c r="G1806">
        <v>6532</v>
      </c>
    </row>
    <row r="1807" spans="1:7" x14ac:dyDescent="0.3">
      <c r="A1807" s="1" t="s">
        <v>46</v>
      </c>
      <c r="B1807">
        <v>3099</v>
      </c>
      <c r="C1807">
        <v>439</v>
      </c>
      <c r="D1807">
        <v>2809</v>
      </c>
      <c r="E1807">
        <v>2719</v>
      </c>
      <c r="F1807">
        <v>3183</v>
      </c>
      <c r="G1807">
        <v>3685</v>
      </c>
    </row>
    <row r="1808" spans="1:7" x14ac:dyDescent="0.3">
      <c r="A1808" s="1" t="s">
        <v>47</v>
      </c>
      <c r="B1808">
        <v>1643</v>
      </c>
      <c r="C1808">
        <v>142</v>
      </c>
      <c r="D1808">
        <v>1578</v>
      </c>
      <c r="E1808">
        <v>1506</v>
      </c>
      <c r="F1808">
        <v>1650</v>
      </c>
      <c r="G1808">
        <v>1837</v>
      </c>
    </row>
    <row r="1809" spans="1:7" x14ac:dyDescent="0.3">
      <c r="A1809" s="1" t="s">
        <v>48</v>
      </c>
      <c r="B1809">
        <v>9</v>
      </c>
      <c r="C1809">
        <v>1</v>
      </c>
      <c r="D1809">
        <v>8</v>
      </c>
      <c r="E1809">
        <v>9</v>
      </c>
      <c r="F1809">
        <v>10</v>
      </c>
      <c r="G1809">
        <v>8</v>
      </c>
    </row>
    <row r="1810" spans="1:7" x14ac:dyDescent="0.3">
      <c r="A1810" s="1" t="s">
        <v>49</v>
      </c>
      <c r="B1810">
        <v>153</v>
      </c>
      <c r="C1810">
        <v>5</v>
      </c>
      <c r="D1810">
        <v>148</v>
      </c>
      <c r="E1810">
        <v>153</v>
      </c>
      <c r="F1810">
        <v>160</v>
      </c>
      <c r="G1810">
        <v>154</v>
      </c>
    </row>
    <row r="1811" spans="1:7" x14ac:dyDescent="0.3">
      <c r="A1811" s="1" t="s">
        <v>50</v>
      </c>
      <c r="B1811">
        <v>3444</v>
      </c>
      <c r="C1811">
        <v>136</v>
      </c>
      <c r="D1811">
        <v>3364</v>
      </c>
      <c r="E1811">
        <v>3296</v>
      </c>
      <c r="F1811">
        <v>3536</v>
      </c>
      <c r="G1811">
        <v>3581</v>
      </c>
    </row>
    <row r="1812" spans="1:7" x14ac:dyDescent="0.3">
      <c r="A1812" s="1" t="s">
        <v>51</v>
      </c>
      <c r="B1812">
        <v>2565</v>
      </c>
      <c r="C1812">
        <v>597</v>
      </c>
      <c r="D1812">
        <v>1741</v>
      </c>
      <c r="E1812">
        <v>2601</v>
      </c>
      <c r="F1812">
        <v>3161</v>
      </c>
      <c r="G1812">
        <v>2757</v>
      </c>
    </row>
    <row r="1813" spans="1:7" x14ac:dyDescent="0.3">
      <c r="A1813" s="1" t="s">
        <v>52</v>
      </c>
      <c r="B1813">
        <v>89</v>
      </c>
      <c r="C1813">
        <v>11</v>
      </c>
      <c r="D1813">
        <v>92</v>
      </c>
      <c r="E1813">
        <v>83</v>
      </c>
      <c r="F1813">
        <v>78</v>
      </c>
      <c r="G1813">
        <v>104</v>
      </c>
    </row>
    <row r="1814" spans="1:7" x14ac:dyDescent="0.3">
      <c r="A1814" s="1" t="s">
        <v>53</v>
      </c>
      <c r="B1814">
        <v>565</v>
      </c>
      <c r="C1814">
        <v>83</v>
      </c>
      <c r="D1814">
        <v>472</v>
      </c>
      <c r="E1814">
        <v>671</v>
      </c>
      <c r="F1814">
        <v>574</v>
      </c>
      <c r="G1814">
        <v>544</v>
      </c>
    </row>
    <row r="1815" spans="1:7" x14ac:dyDescent="0.3">
      <c r="A1815" s="1" t="s">
        <v>56</v>
      </c>
      <c r="B1815">
        <v>153</v>
      </c>
      <c r="C1815">
        <v>7</v>
      </c>
      <c r="D1815">
        <v>147</v>
      </c>
      <c r="E1815">
        <v>148</v>
      </c>
      <c r="F1815">
        <v>162</v>
      </c>
      <c r="G1815">
        <v>157</v>
      </c>
    </row>
    <row r="1816" spans="1:7" x14ac:dyDescent="0.3">
      <c r="A1816" s="1" t="s">
        <v>57</v>
      </c>
      <c r="B1816">
        <v>7227</v>
      </c>
      <c r="C1816">
        <v>431</v>
      </c>
      <c r="D1816">
        <v>6661</v>
      </c>
      <c r="E1816">
        <v>7181</v>
      </c>
      <c r="F1816">
        <v>7688</v>
      </c>
      <c r="G1816">
        <v>7377</v>
      </c>
    </row>
    <row r="1817" spans="1:7" x14ac:dyDescent="0.3">
      <c r="A1817" s="1" t="s">
        <v>58</v>
      </c>
      <c r="B1817">
        <v>2863</v>
      </c>
      <c r="C1817">
        <v>341</v>
      </c>
      <c r="D1817">
        <v>2691</v>
      </c>
      <c r="E1817">
        <v>3038</v>
      </c>
      <c r="F1817">
        <v>3241</v>
      </c>
      <c r="G1817">
        <v>2481</v>
      </c>
    </row>
    <row r="1818" spans="1:7" x14ac:dyDescent="0.3">
      <c r="A1818" s="1" t="s">
        <v>59</v>
      </c>
      <c r="B1818">
        <v>1427</v>
      </c>
      <c r="C1818">
        <v>100</v>
      </c>
      <c r="D1818">
        <v>1384</v>
      </c>
      <c r="E1818">
        <v>1322</v>
      </c>
      <c r="F1818">
        <v>1556</v>
      </c>
      <c r="G1818">
        <v>1446</v>
      </c>
    </row>
    <row r="1819" spans="1:7" x14ac:dyDescent="0.3">
      <c r="A1819" s="1" t="s">
        <v>60</v>
      </c>
      <c r="B1819">
        <v>9</v>
      </c>
      <c r="C1819">
        <v>1</v>
      </c>
      <c r="D1819">
        <v>8</v>
      </c>
      <c r="E1819">
        <v>9</v>
      </c>
      <c r="F1819">
        <v>11</v>
      </c>
      <c r="G1819">
        <v>9</v>
      </c>
    </row>
    <row r="1820" spans="1:7" x14ac:dyDescent="0.3">
      <c r="A1820" s="1" t="s">
        <v>61</v>
      </c>
      <c r="B1820">
        <v>151</v>
      </c>
      <c r="C1820">
        <v>5</v>
      </c>
      <c r="D1820">
        <v>144</v>
      </c>
      <c r="E1820">
        <v>151</v>
      </c>
      <c r="F1820">
        <v>156</v>
      </c>
      <c r="G1820">
        <v>153</v>
      </c>
    </row>
    <row r="1821" spans="1:7" x14ac:dyDescent="0.3">
      <c r="A1821" s="1" t="s">
        <v>62</v>
      </c>
      <c r="B1821">
        <v>7468</v>
      </c>
      <c r="C1821">
        <v>554</v>
      </c>
      <c r="D1821">
        <v>6728</v>
      </c>
      <c r="E1821">
        <v>7371</v>
      </c>
      <c r="F1821">
        <v>7970</v>
      </c>
      <c r="G1821">
        <v>7803</v>
      </c>
    </row>
    <row r="1822" spans="1:7" x14ac:dyDescent="0.3">
      <c r="A1822" s="1" t="s">
        <v>63</v>
      </c>
      <c r="B1822">
        <v>2405</v>
      </c>
      <c r="C1822">
        <v>255</v>
      </c>
      <c r="D1822">
        <v>2063</v>
      </c>
      <c r="E1822">
        <v>2366</v>
      </c>
      <c r="F1822">
        <v>2643</v>
      </c>
      <c r="G1822">
        <v>2546</v>
      </c>
    </row>
    <row r="1823" spans="1:7" x14ac:dyDescent="0.3">
      <c r="A1823" s="1" t="s">
        <v>64</v>
      </c>
      <c r="B1823">
        <v>242</v>
      </c>
      <c r="C1823">
        <v>8</v>
      </c>
      <c r="D1823">
        <v>236</v>
      </c>
      <c r="E1823">
        <v>234</v>
      </c>
      <c r="F1823">
        <v>250</v>
      </c>
      <c r="G1823">
        <v>246</v>
      </c>
    </row>
    <row r="1824" spans="1:7" x14ac:dyDescent="0.3">
      <c r="A1824" s="1" t="s">
        <v>65</v>
      </c>
      <c r="B1824">
        <v>31</v>
      </c>
      <c r="C1824">
        <v>13</v>
      </c>
      <c r="D1824">
        <v>22</v>
      </c>
      <c r="E1824">
        <v>19</v>
      </c>
      <c r="F1824">
        <v>37</v>
      </c>
      <c r="G1824">
        <v>46</v>
      </c>
    </row>
    <row r="1825" spans="1:7" x14ac:dyDescent="0.3">
      <c r="A1825" s="1" t="s">
        <v>68</v>
      </c>
      <c r="B1825">
        <v>154</v>
      </c>
      <c r="C1825">
        <v>7</v>
      </c>
      <c r="D1825">
        <v>147</v>
      </c>
      <c r="E1825">
        <v>149</v>
      </c>
      <c r="F1825">
        <v>162</v>
      </c>
      <c r="G1825">
        <v>157</v>
      </c>
    </row>
    <row r="1826" spans="1:7" x14ac:dyDescent="0.3">
      <c r="A1826" s="1" t="s">
        <v>69</v>
      </c>
      <c r="B1826">
        <v>6711</v>
      </c>
      <c r="C1826">
        <v>411</v>
      </c>
      <c r="D1826">
        <v>6236</v>
      </c>
      <c r="E1826">
        <v>6500</v>
      </c>
      <c r="F1826">
        <v>7081</v>
      </c>
      <c r="G1826">
        <v>7026</v>
      </c>
    </row>
    <row r="1827" spans="1:7" x14ac:dyDescent="0.3">
      <c r="A1827" s="1" t="s">
        <v>70</v>
      </c>
      <c r="B1827">
        <v>3044</v>
      </c>
      <c r="C1827">
        <v>212</v>
      </c>
      <c r="D1827">
        <v>3103</v>
      </c>
      <c r="E1827">
        <v>3153</v>
      </c>
      <c r="F1827">
        <v>3190</v>
      </c>
      <c r="G1827">
        <v>2730</v>
      </c>
    </row>
    <row r="1828" spans="1:7" x14ac:dyDescent="0.3">
      <c r="A1828" s="1" t="s">
        <v>71</v>
      </c>
      <c r="B1828">
        <v>1137</v>
      </c>
      <c r="C1828">
        <v>140</v>
      </c>
      <c r="D1828">
        <v>1092</v>
      </c>
      <c r="E1828">
        <v>992</v>
      </c>
      <c r="F1828">
        <v>1138</v>
      </c>
      <c r="G1828">
        <v>1326</v>
      </c>
    </row>
    <row r="1829" spans="1:7" x14ac:dyDescent="0.3">
      <c r="A1829" s="1" t="s">
        <v>72</v>
      </c>
      <c r="B1829">
        <v>24</v>
      </c>
      <c r="C1829">
        <v>13</v>
      </c>
      <c r="D1829">
        <v>12</v>
      </c>
      <c r="E1829">
        <v>15</v>
      </c>
      <c r="F1829">
        <v>33</v>
      </c>
      <c r="G1829">
        <v>36</v>
      </c>
    </row>
    <row r="1830" spans="1:7" x14ac:dyDescent="0.3">
      <c r="A1830" s="1" t="s">
        <v>73</v>
      </c>
      <c r="B1830">
        <v>155</v>
      </c>
      <c r="C1830">
        <v>7</v>
      </c>
      <c r="D1830">
        <v>147</v>
      </c>
      <c r="E1830">
        <v>153</v>
      </c>
      <c r="F1830">
        <v>162</v>
      </c>
      <c r="G1830">
        <v>159</v>
      </c>
    </row>
    <row r="1831" spans="1:7" x14ac:dyDescent="0.3">
      <c r="A1831" s="1" t="s">
        <v>74</v>
      </c>
      <c r="B1831">
        <v>8158</v>
      </c>
      <c r="C1831">
        <v>1016</v>
      </c>
      <c r="D1831">
        <v>7406</v>
      </c>
      <c r="E1831">
        <v>8946</v>
      </c>
      <c r="F1831">
        <v>9116</v>
      </c>
      <c r="G1831">
        <v>7163</v>
      </c>
    </row>
    <row r="1832" spans="1:7" x14ac:dyDescent="0.3">
      <c r="A1832" s="1" t="s">
        <v>75</v>
      </c>
      <c r="B1832">
        <v>3065</v>
      </c>
      <c r="C1832">
        <v>340</v>
      </c>
      <c r="D1832">
        <v>2709</v>
      </c>
      <c r="E1832">
        <v>3241</v>
      </c>
      <c r="F1832">
        <v>3450</v>
      </c>
      <c r="G1832">
        <v>2861</v>
      </c>
    </row>
    <row r="1833" spans="1:7" x14ac:dyDescent="0.3">
      <c r="A1833" s="1" t="s">
        <v>76</v>
      </c>
      <c r="B1833">
        <v>1006</v>
      </c>
      <c r="C1833">
        <v>66</v>
      </c>
      <c r="D1833">
        <v>969</v>
      </c>
      <c r="E1833">
        <v>935</v>
      </c>
      <c r="F1833">
        <v>1041</v>
      </c>
      <c r="G1833">
        <v>1078</v>
      </c>
    </row>
    <row r="1834" spans="1:7" x14ac:dyDescent="0.3">
      <c r="A1834" s="1" t="s">
        <v>77</v>
      </c>
      <c r="B1834">
        <v>112</v>
      </c>
      <c r="C1834">
        <v>63</v>
      </c>
      <c r="D1834">
        <v>51</v>
      </c>
      <c r="E1834">
        <v>112</v>
      </c>
      <c r="F1834">
        <v>198</v>
      </c>
      <c r="G1834">
        <v>86</v>
      </c>
    </row>
    <row r="1835" spans="1:7" x14ac:dyDescent="0.3">
      <c r="A1835" s="1" t="s">
        <v>80</v>
      </c>
      <c r="B1835">
        <v>151</v>
      </c>
      <c r="C1835">
        <v>8</v>
      </c>
      <c r="D1835">
        <v>144</v>
      </c>
      <c r="E1835">
        <v>147</v>
      </c>
      <c r="F1835">
        <v>162</v>
      </c>
      <c r="G1835">
        <v>151</v>
      </c>
    </row>
    <row r="1836" spans="1:7" x14ac:dyDescent="0.3">
      <c r="A1836" s="1" t="s">
        <v>81</v>
      </c>
      <c r="B1836">
        <v>6460</v>
      </c>
      <c r="C1836">
        <v>476</v>
      </c>
      <c r="D1836">
        <v>5968</v>
      </c>
      <c r="E1836">
        <v>6138</v>
      </c>
      <c r="F1836">
        <v>6904</v>
      </c>
      <c r="G1836">
        <v>6828</v>
      </c>
    </row>
    <row r="1837" spans="1:7" x14ac:dyDescent="0.3">
      <c r="A1837" s="1" t="s">
        <v>82</v>
      </c>
      <c r="B1837">
        <v>3415</v>
      </c>
      <c r="C1837">
        <v>646</v>
      </c>
      <c r="D1837">
        <v>3252</v>
      </c>
      <c r="E1837">
        <v>2642</v>
      </c>
      <c r="F1837">
        <v>3575</v>
      </c>
      <c r="G1837">
        <v>4192</v>
      </c>
    </row>
    <row r="1838" spans="1:7" x14ac:dyDescent="0.3">
      <c r="A1838" s="1" t="s">
        <v>83</v>
      </c>
      <c r="B1838">
        <v>939</v>
      </c>
      <c r="C1838">
        <v>125</v>
      </c>
      <c r="D1838">
        <v>886</v>
      </c>
      <c r="E1838">
        <v>788</v>
      </c>
      <c r="F1838">
        <v>1024</v>
      </c>
      <c r="G1838">
        <v>1058</v>
      </c>
    </row>
    <row r="1839" spans="1:7" x14ac:dyDescent="0.3">
      <c r="A1839" s="1" t="s">
        <v>84</v>
      </c>
      <c r="B1839">
        <v>9</v>
      </c>
      <c r="C1839">
        <v>1</v>
      </c>
      <c r="D1839">
        <v>9</v>
      </c>
      <c r="E1839">
        <v>10</v>
      </c>
      <c r="F1839">
        <v>9</v>
      </c>
      <c r="G1839">
        <v>10</v>
      </c>
    </row>
    <row r="1840" spans="1:7" x14ac:dyDescent="0.3">
      <c r="A1840" s="1" t="s">
        <v>85</v>
      </c>
      <c r="B1840">
        <v>156</v>
      </c>
      <c r="C1840">
        <v>9</v>
      </c>
      <c r="D1840">
        <v>147</v>
      </c>
      <c r="E1840">
        <v>149</v>
      </c>
      <c r="F1840">
        <v>167</v>
      </c>
      <c r="G1840">
        <v>160</v>
      </c>
    </row>
    <row r="1841" spans="1:7" x14ac:dyDescent="0.3">
      <c r="A1841" s="1" t="s">
        <v>86</v>
      </c>
      <c r="B1841">
        <v>6494</v>
      </c>
      <c r="C1841">
        <v>449</v>
      </c>
      <c r="D1841">
        <v>5981</v>
      </c>
      <c r="E1841">
        <v>6314</v>
      </c>
      <c r="F1841">
        <v>7027</v>
      </c>
      <c r="G1841">
        <v>6652</v>
      </c>
    </row>
    <row r="1842" spans="1:7" x14ac:dyDescent="0.3">
      <c r="A1842" s="1" t="s">
        <v>87</v>
      </c>
      <c r="B1842">
        <v>4235</v>
      </c>
      <c r="C1842">
        <v>426</v>
      </c>
      <c r="D1842">
        <v>3690</v>
      </c>
      <c r="E1842">
        <v>4188</v>
      </c>
      <c r="F1842">
        <v>4718</v>
      </c>
      <c r="G1842">
        <v>4343</v>
      </c>
    </row>
    <row r="1843" spans="1:7" x14ac:dyDescent="0.3">
      <c r="A1843" s="1" t="s">
        <v>88</v>
      </c>
      <c r="B1843">
        <v>447</v>
      </c>
      <c r="C1843">
        <v>30</v>
      </c>
      <c r="D1843">
        <v>411</v>
      </c>
      <c r="E1843">
        <v>461</v>
      </c>
      <c r="F1843">
        <v>479</v>
      </c>
      <c r="G1843">
        <v>437</v>
      </c>
    </row>
    <row r="1844" spans="1:7" x14ac:dyDescent="0.3">
      <c r="A1844" s="1" t="s">
        <v>89</v>
      </c>
      <c r="B1844">
        <v>8</v>
      </c>
      <c r="C1844">
        <v>1</v>
      </c>
      <c r="D1844">
        <v>7</v>
      </c>
      <c r="E1844">
        <v>9</v>
      </c>
      <c r="F1844">
        <v>8</v>
      </c>
      <c r="G1844">
        <v>8</v>
      </c>
    </row>
    <row r="1846" spans="1:7" x14ac:dyDescent="0.3">
      <c r="A1846" s="1" t="s">
        <v>214</v>
      </c>
    </row>
    <row r="1847" spans="1:7" x14ac:dyDescent="0.3">
      <c r="A1847" s="1" t="s">
        <v>0</v>
      </c>
      <c r="B1847" s="1" t="s">
        <v>1</v>
      </c>
      <c r="C1847" s="1" t="s">
        <v>2</v>
      </c>
      <c r="D1847" s="1" t="s">
        <v>3</v>
      </c>
      <c r="E1847" s="1" t="s">
        <v>4</v>
      </c>
      <c r="F1847" s="1" t="s">
        <v>5</v>
      </c>
      <c r="G1847" s="1" t="s">
        <v>6</v>
      </c>
    </row>
    <row r="1848" spans="1:7" x14ac:dyDescent="0.3">
      <c r="A1848" s="1" t="s">
        <v>20</v>
      </c>
      <c r="B1848">
        <v>150</v>
      </c>
      <c r="C1848">
        <v>4</v>
      </c>
      <c r="D1848">
        <v>147</v>
      </c>
      <c r="E1848">
        <v>146</v>
      </c>
      <c r="F1848">
        <v>155</v>
      </c>
      <c r="G1848">
        <v>150</v>
      </c>
    </row>
    <row r="1849" spans="1:7" x14ac:dyDescent="0.3">
      <c r="A1849" s="1" t="s">
        <v>21</v>
      </c>
      <c r="B1849">
        <v>7584</v>
      </c>
      <c r="C1849">
        <v>488</v>
      </c>
      <c r="D1849">
        <v>6994</v>
      </c>
      <c r="E1849">
        <v>7730</v>
      </c>
      <c r="F1849">
        <v>8156</v>
      </c>
      <c r="G1849">
        <v>7457</v>
      </c>
    </row>
    <row r="1850" spans="1:7" x14ac:dyDescent="0.3">
      <c r="A1850" s="1" t="s">
        <v>22</v>
      </c>
      <c r="B1850">
        <v>3059</v>
      </c>
      <c r="C1850">
        <v>452</v>
      </c>
      <c r="D1850">
        <v>3253</v>
      </c>
      <c r="E1850">
        <v>2772</v>
      </c>
      <c r="F1850">
        <v>2610</v>
      </c>
      <c r="G1850">
        <v>3599</v>
      </c>
    </row>
    <row r="1851" spans="1:7" x14ac:dyDescent="0.3">
      <c r="A1851" s="1" t="s">
        <v>23</v>
      </c>
      <c r="B1851">
        <v>1237</v>
      </c>
      <c r="C1851">
        <v>76</v>
      </c>
      <c r="D1851">
        <v>1166</v>
      </c>
      <c r="E1851">
        <v>1194</v>
      </c>
      <c r="F1851">
        <v>1248</v>
      </c>
      <c r="G1851">
        <v>1340</v>
      </c>
    </row>
    <row r="1852" spans="1:7" x14ac:dyDescent="0.3">
      <c r="A1852" s="1" t="s">
        <v>24</v>
      </c>
      <c r="B1852">
        <v>8</v>
      </c>
      <c r="C1852">
        <v>1</v>
      </c>
      <c r="D1852">
        <v>7</v>
      </c>
      <c r="E1852">
        <v>9</v>
      </c>
      <c r="F1852">
        <v>9</v>
      </c>
      <c r="G1852">
        <v>8</v>
      </c>
    </row>
    <row r="1853" spans="1:7" x14ac:dyDescent="0.3">
      <c r="A1853" s="1" t="s">
        <v>25</v>
      </c>
      <c r="B1853">
        <v>150</v>
      </c>
      <c r="C1853">
        <v>4</v>
      </c>
      <c r="D1853">
        <v>145</v>
      </c>
      <c r="E1853">
        <v>149</v>
      </c>
      <c r="F1853">
        <v>155</v>
      </c>
      <c r="G1853">
        <v>151</v>
      </c>
    </row>
    <row r="1854" spans="1:7" x14ac:dyDescent="0.3">
      <c r="A1854" s="1" t="s">
        <v>26</v>
      </c>
      <c r="B1854">
        <v>3654</v>
      </c>
      <c r="C1854">
        <v>124</v>
      </c>
      <c r="D1854">
        <v>3717</v>
      </c>
      <c r="E1854">
        <v>3508</v>
      </c>
      <c r="F1854">
        <v>3602</v>
      </c>
      <c r="G1854">
        <v>3790</v>
      </c>
    </row>
    <row r="1855" spans="1:7" x14ac:dyDescent="0.3">
      <c r="A1855" s="1" t="s">
        <v>27</v>
      </c>
      <c r="B1855">
        <v>3144</v>
      </c>
      <c r="C1855">
        <v>259</v>
      </c>
      <c r="D1855">
        <v>2781</v>
      </c>
      <c r="E1855">
        <v>3172</v>
      </c>
      <c r="F1855">
        <v>3391</v>
      </c>
      <c r="G1855">
        <v>3232</v>
      </c>
    </row>
    <row r="1856" spans="1:7" x14ac:dyDescent="0.3">
      <c r="A1856" s="1" t="s">
        <v>28</v>
      </c>
      <c r="B1856">
        <v>124</v>
      </c>
      <c r="C1856">
        <v>20</v>
      </c>
      <c r="D1856">
        <v>104</v>
      </c>
      <c r="E1856">
        <v>116</v>
      </c>
      <c r="F1856">
        <v>124</v>
      </c>
      <c r="G1856">
        <v>152</v>
      </c>
    </row>
    <row r="1857" spans="1:7" x14ac:dyDescent="0.3">
      <c r="A1857" s="1" t="s">
        <v>29</v>
      </c>
      <c r="B1857">
        <v>9</v>
      </c>
      <c r="C1857">
        <v>1</v>
      </c>
      <c r="D1857">
        <v>9</v>
      </c>
      <c r="E1857">
        <v>9</v>
      </c>
      <c r="F1857">
        <v>9</v>
      </c>
      <c r="G1857">
        <v>8</v>
      </c>
    </row>
    <row r="1858" spans="1:7" x14ac:dyDescent="0.3">
      <c r="A1858" s="1" t="s">
        <v>32</v>
      </c>
      <c r="B1858">
        <v>147</v>
      </c>
      <c r="C1858">
        <v>6</v>
      </c>
      <c r="D1858">
        <v>140</v>
      </c>
      <c r="E1858">
        <v>143</v>
      </c>
      <c r="F1858">
        <v>151</v>
      </c>
      <c r="G1858">
        <v>154</v>
      </c>
    </row>
    <row r="1859" spans="1:7" x14ac:dyDescent="0.3">
      <c r="A1859" s="1" t="s">
        <v>33</v>
      </c>
      <c r="B1859">
        <v>6619</v>
      </c>
      <c r="C1859">
        <v>380</v>
      </c>
      <c r="D1859">
        <v>6142</v>
      </c>
      <c r="E1859">
        <v>6489</v>
      </c>
      <c r="F1859">
        <v>6974</v>
      </c>
      <c r="G1859">
        <v>6871</v>
      </c>
    </row>
    <row r="1860" spans="1:7" x14ac:dyDescent="0.3">
      <c r="A1860" s="1" t="s">
        <v>34</v>
      </c>
      <c r="B1860">
        <v>3248</v>
      </c>
      <c r="C1860">
        <v>380</v>
      </c>
      <c r="D1860">
        <v>3060</v>
      </c>
      <c r="E1860">
        <v>2846</v>
      </c>
      <c r="F1860">
        <v>3367</v>
      </c>
      <c r="G1860">
        <v>3719</v>
      </c>
    </row>
    <row r="1861" spans="1:7" x14ac:dyDescent="0.3">
      <c r="A1861" s="1" t="s">
        <v>35</v>
      </c>
      <c r="B1861">
        <v>1367</v>
      </c>
      <c r="C1861">
        <v>88</v>
      </c>
      <c r="D1861">
        <v>1433</v>
      </c>
      <c r="E1861">
        <v>1451</v>
      </c>
      <c r="F1861">
        <v>1313</v>
      </c>
      <c r="G1861">
        <v>1272</v>
      </c>
    </row>
    <row r="1862" spans="1:7" x14ac:dyDescent="0.3">
      <c r="A1862" s="1" t="s">
        <v>36</v>
      </c>
      <c r="B1862">
        <v>11</v>
      </c>
      <c r="C1862">
        <v>3</v>
      </c>
      <c r="D1862">
        <v>10</v>
      </c>
      <c r="E1862">
        <v>15</v>
      </c>
      <c r="F1862">
        <v>9</v>
      </c>
      <c r="G1862">
        <v>10</v>
      </c>
    </row>
    <row r="1863" spans="1:7" x14ac:dyDescent="0.3">
      <c r="A1863" s="1" t="s">
        <v>37</v>
      </c>
      <c r="B1863">
        <v>147</v>
      </c>
      <c r="C1863">
        <v>5</v>
      </c>
      <c r="D1863">
        <v>142</v>
      </c>
      <c r="E1863">
        <v>146</v>
      </c>
      <c r="F1863">
        <v>154</v>
      </c>
      <c r="G1863">
        <v>148</v>
      </c>
    </row>
    <row r="1864" spans="1:7" x14ac:dyDescent="0.3">
      <c r="A1864" s="1" t="s">
        <v>38</v>
      </c>
      <c r="B1864">
        <v>5414</v>
      </c>
      <c r="C1864">
        <v>256</v>
      </c>
      <c r="D1864">
        <v>5084</v>
      </c>
      <c r="E1864">
        <v>5448</v>
      </c>
      <c r="F1864">
        <v>5707</v>
      </c>
      <c r="G1864">
        <v>5418</v>
      </c>
    </row>
    <row r="1865" spans="1:7" x14ac:dyDescent="0.3">
      <c r="A1865" s="1" t="s">
        <v>39</v>
      </c>
      <c r="B1865">
        <v>3534</v>
      </c>
      <c r="C1865">
        <v>273</v>
      </c>
      <c r="D1865">
        <v>3157</v>
      </c>
      <c r="E1865">
        <v>3785</v>
      </c>
      <c r="F1865">
        <v>3672</v>
      </c>
      <c r="G1865">
        <v>3521</v>
      </c>
    </row>
    <row r="1866" spans="1:7" x14ac:dyDescent="0.3">
      <c r="A1866" s="1" t="s">
        <v>40</v>
      </c>
      <c r="B1866">
        <v>1083</v>
      </c>
      <c r="C1866">
        <v>83</v>
      </c>
      <c r="D1866">
        <v>1015</v>
      </c>
      <c r="E1866">
        <v>1013</v>
      </c>
      <c r="F1866">
        <v>1120</v>
      </c>
      <c r="G1866">
        <v>1183</v>
      </c>
    </row>
    <row r="1867" spans="1:7" x14ac:dyDescent="0.3">
      <c r="A1867" s="1" t="s">
        <v>41</v>
      </c>
      <c r="B1867">
        <v>763</v>
      </c>
      <c r="C1867">
        <v>113</v>
      </c>
      <c r="D1867">
        <v>658</v>
      </c>
      <c r="E1867">
        <v>896</v>
      </c>
      <c r="F1867">
        <v>818</v>
      </c>
      <c r="G1867">
        <v>679</v>
      </c>
    </row>
    <row r="1868" spans="1:7" x14ac:dyDescent="0.3">
      <c r="A1868" s="1" t="s">
        <v>44</v>
      </c>
      <c r="B1868">
        <v>149</v>
      </c>
      <c r="C1868">
        <v>5</v>
      </c>
      <c r="D1868">
        <v>142</v>
      </c>
      <c r="E1868">
        <v>150</v>
      </c>
      <c r="F1868">
        <v>153</v>
      </c>
      <c r="G1868">
        <v>151</v>
      </c>
    </row>
    <row r="1869" spans="1:7" x14ac:dyDescent="0.3">
      <c r="A1869" s="1" t="s">
        <v>45</v>
      </c>
      <c r="B1869">
        <v>6178</v>
      </c>
      <c r="C1869">
        <v>521</v>
      </c>
      <c r="D1869">
        <v>5555</v>
      </c>
      <c r="E1869">
        <v>6114</v>
      </c>
      <c r="F1869">
        <v>6828</v>
      </c>
      <c r="G1869">
        <v>6212</v>
      </c>
    </row>
    <row r="1870" spans="1:7" x14ac:dyDescent="0.3">
      <c r="A1870" s="1" t="s">
        <v>46</v>
      </c>
      <c r="B1870">
        <v>2983</v>
      </c>
      <c r="C1870">
        <v>442</v>
      </c>
      <c r="D1870">
        <v>2694</v>
      </c>
      <c r="E1870">
        <v>2583</v>
      </c>
      <c r="F1870">
        <v>3100</v>
      </c>
      <c r="G1870">
        <v>3556</v>
      </c>
    </row>
    <row r="1871" spans="1:7" x14ac:dyDescent="0.3">
      <c r="A1871" s="1" t="s">
        <v>47</v>
      </c>
      <c r="B1871">
        <v>1607</v>
      </c>
      <c r="C1871">
        <v>107</v>
      </c>
      <c r="D1871">
        <v>1559</v>
      </c>
      <c r="E1871">
        <v>1498</v>
      </c>
      <c r="F1871">
        <v>1624</v>
      </c>
      <c r="G1871">
        <v>1747</v>
      </c>
    </row>
    <row r="1872" spans="1:7" x14ac:dyDescent="0.3">
      <c r="A1872" s="1" t="s">
        <v>48</v>
      </c>
      <c r="B1872">
        <v>8</v>
      </c>
      <c r="C1872">
        <v>1</v>
      </c>
      <c r="D1872">
        <v>7</v>
      </c>
      <c r="E1872">
        <v>9</v>
      </c>
      <c r="F1872">
        <v>8</v>
      </c>
      <c r="G1872">
        <v>7</v>
      </c>
    </row>
    <row r="1873" spans="1:7" x14ac:dyDescent="0.3">
      <c r="A1873" s="1" t="s">
        <v>49</v>
      </c>
      <c r="B1873">
        <v>147</v>
      </c>
      <c r="C1873">
        <v>7</v>
      </c>
      <c r="D1873">
        <v>141</v>
      </c>
      <c r="E1873">
        <v>143</v>
      </c>
      <c r="F1873">
        <v>156</v>
      </c>
      <c r="G1873">
        <v>148</v>
      </c>
    </row>
    <row r="1874" spans="1:7" x14ac:dyDescent="0.3">
      <c r="A1874" s="1" t="s">
        <v>50</v>
      </c>
      <c r="B1874">
        <v>2629</v>
      </c>
      <c r="C1874">
        <v>105</v>
      </c>
      <c r="D1874">
        <v>2558</v>
      </c>
      <c r="E1874">
        <v>2519</v>
      </c>
      <c r="F1874">
        <v>2722</v>
      </c>
      <c r="G1874">
        <v>2715</v>
      </c>
    </row>
    <row r="1875" spans="1:7" x14ac:dyDescent="0.3">
      <c r="A1875" s="1" t="s">
        <v>51</v>
      </c>
      <c r="B1875">
        <v>2551</v>
      </c>
      <c r="C1875">
        <v>520</v>
      </c>
      <c r="D1875">
        <v>1841</v>
      </c>
      <c r="E1875">
        <v>2527</v>
      </c>
      <c r="F1875">
        <v>3054</v>
      </c>
      <c r="G1875">
        <v>2783</v>
      </c>
    </row>
    <row r="1876" spans="1:7" x14ac:dyDescent="0.3">
      <c r="A1876" s="1" t="s">
        <v>52</v>
      </c>
      <c r="B1876">
        <v>91</v>
      </c>
      <c r="C1876">
        <v>14</v>
      </c>
      <c r="D1876">
        <v>82</v>
      </c>
      <c r="E1876">
        <v>77</v>
      </c>
      <c r="F1876">
        <v>99</v>
      </c>
      <c r="G1876">
        <v>106</v>
      </c>
    </row>
    <row r="1877" spans="1:7" x14ac:dyDescent="0.3">
      <c r="A1877" s="1" t="s">
        <v>53</v>
      </c>
      <c r="B1877">
        <v>708</v>
      </c>
      <c r="C1877">
        <v>103</v>
      </c>
      <c r="D1877">
        <v>568</v>
      </c>
      <c r="E1877">
        <v>809</v>
      </c>
      <c r="F1877">
        <v>751</v>
      </c>
      <c r="G1877">
        <v>702</v>
      </c>
    </row>
    <row r="1878" spans="1:7" x14ac:dyDescent="0.3">
      <c r="A1878" s="1" t="s">
        <v>56</v>
      </c>
      <c r="B1878">
        <v>146</v>
      </c>
      <c r="C1878">
        <v>5</v>
      </c>
      <c r="D1878">
        <v>143</v>
      </c>
      <c r="E1878">
        <v>142</v>
      </c>
      <c r="F1878">
        <v>153</v>
      </c>
      <c r="G1878">
        <v>148</v>
      </c>
    </row>
    <row r="1879" spans="1:7" x14ac:dyDescent="0.3">
      <c r="A1879" s="1" t="s">
        <v>57</v>
      </c>
      <c r="B1879">
        <v>6771</v>
      </c>
      <c r="C1879">
        <v>451</v>
      </c>
      <c r="D1879">
        <v>6224</v>
      </c>
      <c r="E1879">
        <v>6579</v>
      </c>
      <c r="F1879">
        <v>7125</v>
      </c>
      <c r="G1879">
        <v>7157</v>
      </c>
    </row>
    <row r="1880" spans="1:7" x14ac:dyDescent="0.3">
      <c r="A1880" s="1" t="s">
        <v>58</v>
      </c>
      <c r="B1880">
        <v>2848</v>
      </c>
      <c r="C1880">
        <v>288</v>
      </c>
      <c r="D1880">
        <v>2676</v>
      </c>
      <c r="E1880">
        <v>2966</v>
      </c>
      <c r="F1880">
        <v>3195</v>
      </c>
      <c r="G1880">
        <v>2555</v>
      </c>
    </row>
    <row r="1881" spans="1:7" x14ac:dyDescent="0.3">
      <c r="A1881" s="1" t="s">
        <v>59</v>
      </c>
      <c r="B1881">
        <v>1487</v>
      </c>
      <c r="C1881">
        <v>84</v>
      </c>
      <c r="D1881">
        <v>1465</v>
      </c>
      <c r="E1881">
        <v>1387</v>
      </c>
      <c r="F1881">
        <v>1589</v>
      </c>
      <c r="G1881">
        <v>1509</v>
      </c>
    </row>
    <row r="1882" spans="1:7" x14ac:dyDescent="0.3">
      <c r="A1882" s="1" t="s">
        <v>60</v>
      </c>
      <c r="B1882">
        <v>9</v>
      </c>
      <c r="C1882">
        <v>1</v>
      </c>
      <c r="D1882">
        <v>8</v>
      </c>
      <c r="E1882">
        <v>9</v>
      </c>
      <c r="F1882">
        <v>10</v>
      </c>
      <c r="G1882">
        <v>8</v>
      </c>
    </row>
    <row r="1883" spans="1:7" x14ac:dyDescent="0.3">
      <c r="A1883" s="1" t="s">
        <v>61</v>
      </c>
      <c r="B1883">
        <v>143</v>
      </c>
      <c r="C1883">
        <v>8</v>
      </c>
      <c r="D1883">
        <v>134</v>
      </c>
      <c r="E1883">
        <v>141</v>
      </c>
      <c r="F1883">
        <v>151</v>
      </c>
      <c r="G1883">
        <v>148</v>
      </c>
    </row>
    <row r="1884" spans="1:7" x14ac:dyDescent="0.3">
      <c r="A1884" s="1" t="s">
        <v>62</v>
      </c>
      <c r="B1884">
        <v>6533</v>
      </c>
      <c r="C1884">
        <v>486</v>
      </c>
      <c r="D1884">
        <v>5894</v>
      </c>
      <c r="E1884">
        <v>6442</v>
      </c>
      <c r="F1884">
        <v>7008</v>
      </c>
      <c r="G1884">
        <v>6788</v>
      </c>
    </row>
    <row r="1885" spans="1:7" x14ac:dyDescent="0.3">
      <c r="A1885" s="1" t="s">
        <v>63</v>
      </c>
      <c r="B1885">
        <v>2361</v>
      </c>
      <c r="C1885">
        <v>202</v>
      </c>
      <c r="D1885">
        <v>2079</v>
      </c>
      <c r="E1885">
        <v>2408</v>
      </c>
      <c r="F1885">
        <v>2561</v>
      </c>
      <c r="G1885">
        <v>2396</v>
      </c>
    </row>
    <row r="1886" spans="1:7" x14ac:dyDescent="0.3">
      <c r="A1886" s="1" t="s">
        <v>64</v>
      </c>
      <c r="B1886">
        <v>222</v>
      </c>
      <c r="C1886">
        <v>14</v>
      </c>
      <c r="D1886">
        <v>203</v>
      </c>
      <c r="E1886">
        <v>219</v>
      </c>
      <c r="F1886">
        <v>235</v>
      </c>
      <c r="G1886">
        <v>230</v>
      </c>
    </row>
    <row r="1887" spans="1:7" x14ac:dyDescent="0.3">
      <c r="A1887" s="1" t="s">
        <v>65</v>
      </c>
      <c r="B1887">
        <v>74</v>
      </c>
      <c r="C1887">
        <v>36</v>
      </c>
      <c r="D1887">
        <v>43</v>
      </c>
      <c r="E1887">
        <v>43</v>
      </c>
      <c r="F1887">
        <v>105</v>
      </c>
      <c r="G1887">
        <v>106</v>
      </c>
    </row>
    <row r="1888" spans="1:7" x14ac:dyDescent="0.3">
      <c r="A1888" s="1" t="s">
        <v>68</v>
      </c>
      <c r="B1888">
        <v>148</v>
      </c>
      <c r="C1888">
        <v>4</v>
      </c>
      <c r="D1888">
        <v>143</v>
      </c>
      <c r="E1888">
        <v>145</v>
      </c>
      <c r="F1888">
        <v>152</v>
      </c>
      <c r="G1888">
        <v>149</v>
      </c>
    </row>
    <row r="1889" spans="1:7" x14ac:dyDescent="0.3">
      <c r="A1889" s="1" t="s">
        <v>69</v>
      </c>
      <c r="B1889">
        <v>6219</v>
      </c>
      <c r="C1889">
        <v>415</v>
      </c>
      <c r="D1889">
        <v>5714</v>
      </c>
      <c r="E1889">
        <v>6044</v>
      </c>
      <c r="F1889">
        <v>6589</v>
      </c>
      <c r="G1889">
        <v>6527</v>
      </c>
    </row>
    <row r="1890" spans="1:7" x14ac:dyDescent="0.3">
      <c r="A1890" s="1" t="s">
        <v>70</v>
      </c>
      <c r="B1890">
        <v>2961</v>
      </c>
      <c r="C1890">
        <v>197</v>
      </c>
      <c r="D1890">
        <v>2991</v>
      </c>
      <c r="E1890">
        <v>3063</v>
      </c>
      <c r="F1890">
        <v>3115</v>
      </c>
      <c r="G1890">
        <v>2676</v>
      </c>
    </row>
    <row r="1891" spans="1:7" x14ac:dyDescent="0.3">
      <c r="A1891" s="1" t="s">
        <v>71</v>
      </c>
      <c r="B1891">
        <v>1180</v>
      </c>
      <c r="C1891">
        <v>127</v>
      </c>
      <c r="D1891">
        <v>1117</v>
      </c>
      <c r="E1891">
        <v>1067</v>
      </c>
      <c r="F1891">
        <v>1179</v>
      </c>
      <c r="G1891">
        <v>1357</v>
      </c>
    </row>
    <row r="1892" spans="1:7" x14ac:dyDescent="0.3">
      <c r="A1892" s="1" t="s">
        <v>72</v>
      </c>
      <c r="B1892">
        <v>63</v>
      </c>
      <c r="C1892">
        <v>36</v>
      </c>
      <c r="D1892">
        <v>29</v>
      </c>
      <c r="E1892">
        <v>37</v>
      </c>
      <c r="F1892">
        <v>101</v>
      </c>
      <c r="G1892">
        <v>86</v>
      </c>
    </row>
    <row r="1893" spans="1:7" x14ac:dyDescent="0.3">
      <c r="A1893" s="1" t="s">
        <v>73</v>
      </c>
      <c r="B1893">
        <v>147</v>
      </c>
      <c r="C1893">
        <v>8</v>
      </c>
      <c r="D1893">
        <v>141</v>
      </c>
      <c r="E1893">
        <v>141</v>
      </c>
      <c r="F1893">
        <v>157</v>
      </c>
      <c r="G1893">
        <v>150</v>
      </c>
    </row>
    <row r="1894" spans="1:7" x14ac:dyDescent="0.3">
      <c r="A1894" s="1" t="s">
        <v>74</v>
      </c>
      <c r="B1894">
        <v>6217</v>
      </c>
      <c r="C1894">
        <v>708</v>
      </c>
      <c r="D1894">
        <v>5720</v>
      </c>
      <c r="E1894">
        <v>6770</v>
      </c>
      <c r="F1894">
        <v>6877</v>
      </c>
      <c r="G1894">
        <v>5498</v>
      </c>
    </row>
    <row r="1895" spans="1:7" x14ac:dyDescent="0.3">
      <c r="A1895" s="1" t="s">
        <v>75</v>
      </c>
      <c r="B1895">
        <v>3001</v>
      </c>
      <c r="C1895">
        <v>340</v>
      </c>
      <c r="D1895">
        <v>2654</v>
      </c>
      <c r="E1895">
        <v>3246</v>
      </c>
      <c r="F1895">
        <v>3336</v>
      </c>
      <c r="G1895">
        <v>2769</v>
      </c>
    </row>
    <row r="1896" spans="1:7" x14ac:dyDescent="0.3">
      <c r="A1896" s="1" t="s">
        <v>76</v>
      </c>
      <c r="B1896">
        <v>1061</v>
      </c>
      <c r="C1896">
        <v>76</v>
      </c>
      <c r="D1896">
        <v>991</v>
      </c>
      <c r="E1896">
        <v>999</v>
      </c>
      <c r="F1896">
        <v>1119</v>
      </c>
      <c r="G1896">
        <v>1135</v>
      </c>
    </row>
    <row r="1897" spans="1:7" x14ac:dyDescent="0.3">
      <c r="A1897" s="1" t="s">
        <v>77</v>
      </c>
      <c r="B1897">
        <v>189</v>
      </c>
      <c r="C1897">
        <v>91</v>
      </c>
      <c r="D1897">
        <v>96</v>
      </c>
      <c r="E1897">
        <v>194</v>
      </c>
      <c r="F1897">
        <v>312</v>
      </c>
      <c r="G1897">
        <v>153</v>
      </c>
    </row>
    <row r="1898" spans="1:7" x14ac:dyDescent="0.3">
      <c r="A1898" s="1" t="s">
        <v>80</v>
      </c>
      <c r="B1898">
        <v>145</v>
      </c>
      <c r="C1898">
        <v>5</v>
      </c>
      <c r="D1898">
        <v>141</v>
      </c>
      <c r="E1898">
        <v>141</v>
      </c>
      <c r="F1898">
        <v>151</v>
      </c>
      <c r="G1898">
        <v>147</v>
      </c>
    </row>
    <row r="1899" spans="1:7" x14ac:dyDescent="0.3">
      <c r="A1899" s="1" t="s">
        <v>81</v>
      </c>
      <c r="B1899">
        <v>6146</v>
      </c>
      <c r="C1899">
        <v>389</v>
      </c>
      <c r="D1899">
        <v>5700</v>
      </c>
      <c r="E1899">
        <v>5954</v>
      </c>
      <c r="F1899">
        <v>6549</v>
      </c>
      <c r="G1899">
        <v>6381</v>
      </c>
    </row>
    <row r="1900" spans="1:7" x14ac:dyDescent="0.3">
      <c r="A1900" s="1" t="s">
        <v>82</v>
      </c>
      <c r="B1900">
        <v>3357</v>
      </c>
      <c r="C1900">
        <v>663</v>
      </c>
      <c r="D1900">
        <v>3171</v>
      </c>
      <c r="E1900">
        <v>2583</v>
      </c>
      <c r="F1900">
        <v>3500</v>
      </c>
      <c r="G1900">
        <v>4173</v>
      </c>
    </row>
    <row r="1901" spans="1:7" x14ac:dyDescent="0.3">
      <c r="A1901" s="1" t="s">
        <v>83</v>
      </c>
      <c r="B1901">
        <v>883</v>
      </c>
      <c r="C1901">
        <v>95</v>
      </c>
      <c r="D1901">
        <v>827</v>
      </c>
      <c r="E1901">
        <v>780</v>
      </c>
      <c r="F1901">
        <v>975</v>
      </c>
      <c r="G1901">
        <v>952</v>
      </c>
    </row>
    <row r="1902" spans="1:7" x14ac:dyDescent="0.3">
      <c r="A1902" s="1" t="s">
        <v>84</v>
      </c>
      <c r="B1902">
        <v>8</v>
      </c>
      <c r="C1902">
        <v>1</v>
      </c>
      <c r="D1902">
        <v>7</v>
      </c>
      <c r="E1902">
        <v>8</v>
      </c>
      <c r="F1902">
        <v>8</v>
      </c>
      <c r="G1902">
        <v>10</v>
      </c>
    </row>
    <row r="1903" spans="1:7" x14ac:dyDescent="0.3">
      <c r="A1903" s="1" t="s">
        <v>85</v>
      </c>
      <c r="B1903">
        <v>148</v>
      </c>
      <c r="C1903">
        <v>9</v>
      </c>
      <c r="D1903">
        <v>138</v>
      </c>
      <c r="E1903">
        <v>143</v>
      </c>
      <c r="F1903">
        <v>158</v>
      </c>
      <c r="G1903">
        <v>154</v>
      </c>
    </row>
    <row r="1904" spans="1:7" x14ac:dyDescent="0.3">
      <c r="A1904" s="1" t="s">
        <v>86</v>
      </c>
      <c r="B1904">
        <v>5032</v>
      </c>
      <c r="C1904">
        <v>352</v>
      </c>
      <c r="D1904">
        <v>4647</v>
      </c>
      <c r="E1904">
        <v>4862</v>
      </c>
      <c r="F1904">
        <v>5451</v>
      </c>
      <c r="G1904">
        <v>5167</v>
      </c>
    </row>
    <row r="1905" spans="1:7" x14ac:dyDescent="0.3">
      <c r="A1905" s="1" t="s">
        <v>87</v>
      </c>
      <c r="B1905">
        <v>4142</v>
      </c>
      <c r="C1905">
        <v>414</v>
      </c>
      <c r="D1905">
        <v>3597</v>
      </c>
      <c r="E1905">
        <v>4123</v>
      </c>
      <c r="F1905">
        <v>4593</v>
      </c>
      <c r="G1905">
        <v>4255</v>
      </c>
    </row>
    <row r="1906" spans="1:7" x14ac:dyDescent="0.3">
      <c r="A1906" s="1" t="s">
        <v>88</v>
      </c>
      <c r="B1906">
        <v>468</v>
      </c>
      <c r="C1906">
        <v>33</v>
      </c>
      <c r="D1906">
        <v>420</v>
      </c>
      <c r="E1906">
        <v>474</v>
      </c>
      <c r="F1906">
        <v>491</v>
      </c>
      <c r="G1906">
        <v>489</v>
      </c>
    </row>
    <row r="1907" spans="1:7" x14ac:dyDescent="0.3">
      <c r="A1907" s="1" t="s">
        <v>89</v>
      </c>
      <c r="B1907">
        <v>7</v>
      </c>
      <c r="C1907">
        <v>1</v>
      </c>
      <c r="D1907">
        <v>8</v>
      </c>
      <c r="E1907">
        <v>8</v>
      </c>
      <c r="F1907">
        <v>6</v>
      </c>
      <c r="G1907">
        <v>7</v>
      </c>
    </row>
    <row r="1909" spans="1:7" x14ac:dyDescent="0.3">
      <c r="A1909" s="1" t="s">
        <v>219</v>
      </c>
    </row>
    <row r="1910" spans="1:7" x14ac:dyDescent="0.3">
      <c r="A1910" s="1" t="s">
        <v>0</v>
      </c>
      <c r="B1910" s="1" t="s">
        <v>1</v>
      </c>
      <c r="C1910" s="1" t="s">
        <v>2</v>
      </c>
      <c r="D1910" s="1" t="s">
        <v>3</v>
      </c>
      <c r="E1910" s="1" t="s">
        <v>4</v>
      </c>
      <c r="F1910" s="1" t="s">
        <v>5</v>
      </c>
      <c r="G1910" s="1" t="s">
        <v>6</v>
      </c>
    </row>
    <row r="1911" spans="1:7" x14ac:dyDescent="0.3">
      <c r="A1911" s="1" t="s">
        <v>20</v>
      </c>
      <c r="B1911">
        <v>149</v>
      </c>
      <c r="C1911">
        <v>4</v>
      </c>
      <c r="D1911">
        <v>150</v>
      </c>
      <c r="E1911">
        <v>154</v>
      </c>
      <c r="F1911">
        <v>146</v>
      </c>
      <c r="G1911">
        <v>145</v>
      </c>
    </row>
    <row r="1912" spans="1:7" x14ac:dyDescent="0.3">
      <c r="A1912" s="1" t="s">
        <v>21</v>
      </c>
      <c r="B1912">
        <v>7658</v>
      </c>
      <c r="C1912">
        <v>522</v>
      </c>
      <c r="D1912">
        <v>7424</v>
      </c>
      <c r="E1912">
        <v>8378</v>
      </c>
      <c r="F1912">
        <v>7663</v>
      </c>
      <c r="G1912">
        <v>7164</v>
      </c>
    </row>
    <row r="1913" spans="1:7" x14ac:dyDescent="0.3">
      <c r="A1913" s="1" t="s">
        <v>22</v>
      </c>
      <c r="B1913">
        <v>3101</v>
      </c>
      <c r="C1913">
        <v>397</v>
      </c>
      <c r="D1913">
        <v>3602</v>
      </c>
      <c r="E1913">
        <v>2851</v>
      </c>
      <c r="F1913">
        <v>2723</v>
      </c>
      <c r="G1913">
        <v>3228</v>
      </c>
    </row>
    <row r="1914" spans="1:7" x14ac:dyDescent="0.3">
      <c r="A1914" s="1" t="s">
        <v>23</v>
      </c>
      <c r="B1914">
        <v>1328</v>
      </c>
      <c r="C1914">
        <v>168</v>
      </c>
      <c r="D1914">
        <v>1444</v>
      </c>
      <c r="E1914">
        <v>1496</v>
      </c>
      <c r="F1914">
        <v>1225</v>
      </c>
      <c r="G1914">
        <v>1147</v>
      </c>
    </row>
    <row r="1915" spans="1:7" x14ac:dyDescent="0.3">
      <c r="A1915" s="1" t="s">
        <v>24</v>
      </c>
      <c r="B1915">
        <v>9</v>
      </c>
      <c r="C1915">
        <v>1</v>
      </c>
      <c r="D1915">
        <v>8</v>
      </c>
      <c r="E1915">
        <v>9</v>
      </c>
      <c r="F1915">
        <v>10</v>
      </c>
      <c r="G1915">
        <v>10</v>
      </c>
    </row>
    <row r="1916" spans="1:7" x14ac:dyDescent="0.3">
      <c r="A1916" s="1" t="s">
        <v>25</v>
      </c>
      <c r="B1916">
        <v>148</v>
      </c>
      <c r="C1916">
        <v>8</v>
      </c>
      <c r="D1916">
        <v>150</v>
      </c>
      <c r="E1916">
        <v>157</v>
      </c>
      <c r="F1916">
        <v>145</v>
      </c>
      <c r="G1916">
        <v>139</v>
      </c>
    </row>
    <row r="1917" spans="1:7" x14ac:dyDescent="0.3">
      <c r="A1917" s="1" t="s">
        <v>26</v>
      </c>
      <c r="B1917">
        <v>2889</v>
      </c>
      <c r="C1917">
        <v>214</v>
      </c>
      <c r="D1917">
        <v>3149</v>
      </c>
      <c r="E1917">
        <v>2965</v>
      </c>
      <c r="F1917">
        <v>2662</v>
      </c>
      <c r="G1917">
        <v>2780</v>
      </c>
    </row>
    <row r="1918" spans="1:7" x14ac:dyDescent="0.3">
      <c r="A1918" s="1" t="s">
        <v>27</v>
      </c>
      <c r="B1918">
        <v>3439</v>
      </c>
      <c r="C1918">
        <v>243</v>
      </c>
      <c r="D1918">
        <v>3156</v>
      </c>
      <c r="E1918">
        <v>3657</v>
      </c>
      <c r="F1918">
        <v>3626</v>
      </c>
      <c r="G1918">
        <v>3316</v>
      </c>
    </row>
    <row r="1919" spans="1:7" x14ac:dyDescent="0.3">
      <c r="A1919" s="1" t="s">
        <v>28</v>
      </c>
      <c r="B1919">
        <v>116</v>
      </c>
      <c r="C1919">
        <v>11</v>
      </c>
      <c r="D1919">
        <v>101</v>
      </c>
      <c r="E1919">
        <v>118</v>
      </c>
      <c r="F1919">
        <v>125</v>
      </c>
      <c r="G1919">
        <v>121</v>
      </c>
    </row>
    <row r="1920" spans="1:7" x14ac:dyDescent="0.3">
      <c r="A1920" s="1" t="s">
        <v>29</v>
      </c>
      <c r="B1920">
        <v>9</v>
      </c>
      <c r="C1920">
        <v>1</v>
      </c>
      <c r="D1920">
        <v>8</v>
      </c>
      <c r="E1920">
        <v>9</v>
      </c>
      <c r="F1920">
        <v>11</v>
      </c>
      <c r="G1920">
        <v>10</v>
      </c>
    </row>
    <row r="1921" spans="1:7" x14ac:dyDescent="0.3">
      <c r="A1921" s="1" t="s">
        <v>32</v>
      </c>
      <c r="B1921">
        <v>149</v>
      </c>
      <c r="C1921">
        <v>5</v>
      </c>
      <c r="D1921">
        <v>150</v>
      </c>
      <c r="E1921">
        <v>155</v>
      </c>
      <c r="F1921">
        <v>144</v>
      </c>
      <c r="G1921">
        <v>145</v>
      </c>
    </row>
    <row r="1922" spans="1:7" x14ac:dyDescent="0.3">
      <c r="A1922" s="1" t="s">
        <v>33</v>
      </c>
      <c r="B1922">
        <v>6505</v>
      </c>
      <c r="C1922">
        <v>157</v>
      </c>
      <c r="D1922">
        <v>6470</v>
      </c>
      <c r="E1922">
        <v>6715</v>
      </c>
      <c r="F1922">
        <v>6337</v>
      </c>
      <c r="G1922">
        <v>6497</v>
      </c>
    </row>
    <row r="1923" spans="1:7" x14ac:dyDescent="0.3">
      <c r="A1923" s="1" t="s">
        <v>34</v>
      </c>
      <c r="B1923">
        <v>3407</v>
      </c>
      <c r="C1923">
        <v>82</v>
      </c>
      <c r="D1923">
        <v>3483</v>
      </c>
      <c r="E1923">
        <v>3441</v>
      </c>
      <c r="F1923">
        <v>3292</v>
      </c>
      <c r="G1923">
        <v>3412</v>
      </c>
    </row>
    <row r="1924" spans="1:7" x14ac:dyDescent="0.3">
      <c r="A1924" s="1" t="s">
        <v>35</v>
      </c>
      <c r="B1924">
        <v>1478</v>
      </c>
      <c r="C1924">
        <v>259</v>
      </c>
      <c r="D1924">
        <v>1680</v>
      </c>
      <c r="E1924">
        <v>1722</v>
      </c>
      <c r="F1924">
        <v>1286</v>
      </c>
      <c r="G1924">
        <v>1224</v>
      </c>
    </row>
    <row r="1925" spans="1:7" x14ac:dyDescent="0.3">
      <c r="A1925" s="1" t="s">
        <v>36</v>
      </c>
      <c r="B1925">
        <v>10</v>
      </c>
      <c r="C1925">
        <v>0</v>
      </c>
      <c r="D1925">
        <v>10</v>
      </c>
      <c r="E1925">
        <v>10</v>
      </c>
      <c r="F1925">
        <v>10</v>
      </c>
      <c r="G1925">
        <v>9</v>
      </c>
    </row>
    <row r="1926" spans="1:7" x14ac:dyDescent="0.3">
      <c r="A1926" s="1" t="s">
        <v>37</v>
      </c>
      <c r="B1926">
        <v>147</v>
      </c>
      <c r="C1926">
        <v>7</v>
      </c>
      <c r="D1926">
        <v>148</v>
      </c>
      <c r="E1926">
        <v>155</v>
      </c>
      <c r="F1926">
        <v>145</v>
      </c>
      <c r="G1926">
        <v>139</v>
      </c>
    </row>
    <row r="1927" spans="1:7" x14ac:dyDescent="0.3">
      <c r="A1927" s="1" t="s">
        <v>38</v>
      </c>
      <c r="B1927">
        <v>4944</v>
      </c>
      <c r="C1927">
        <v>164</v>
      </c>
      <c r="D1927">
        <v>4758</v>
      </c>
      <c r="E1927">
        <v>5157</v>
      </c>
      <c r="F1927">
        <v>4914</v>
      </c>
      <c r="G1927">
        <v>4947</v>
      </c>
    </row>
    <row r="1928" spans="1:7" x14ac:dyDescent="0.3">
      <c r="A1928" s="1" t="s">
        <v>39</v>
      </c>
      <c r="B1928">
        <v>3837</v>
      </c>
      <c r="C1928">
        <v>291</v>
      </c>
      <c r="D1928">
        <v>3643</v>
      </c>
      <c r="E1928">
        <v>4248</v>
      </c>
      <c r="F1928">
        <v>3838</v>
      </c>
      <c r="G1928">
        <v>3619</v>
      </c>
    </row>
    <row r="1929" spans="1:7" x14ac:dyDescent="0.3">
      <c r="A1929" s="1" t="s">
        <v>40</v>
      </c>
      <c r="B1929">
        <v>1290</v>
      </c>
      <c r="C1929">
        <v>92</v>
      </c>
      <c r="D1929">
        <v>1377</v>
      </c>
      <c r="E1929">
        <v>1345</v>
      </c>
      <c r="F1929">
        <v>1171</v>
      </c>
      <c r="G1929">
        <v>1266</v>
      </c>
    </row>
    <row r="1930" spans="1:7" x14ac:dyDescent="0.3">
      <c r="A1930" s="1" t="s">
        <v>41</v>
      </c>
      <c r="B1930">
        <v>768</v>
      </c>
      <c r="C1930">
        <v>112</v>
      </c>
      <c r="D1930">
        <v>693</v>
      </c>
      <c r="E1930">
        <v>923</v>
      </c>
      <c r="F1930">
        <v>780</v>
      </c>
      <c r="G1930">
        <v>678</v>
      </c>
    </row>
    <row r="1931" spans="1:7" x14ac:dyDescent="0.3">
      <c r="A1931" s="1" t="s">
        <v>44</v>
      </c>
      <c r="B1931">
        <v>152</v>
      </c>
      <c r="C1931">
        <v>3</v>
      </c>
      <c r="D1931">
        <v>151</v>
      </c>
      <c r="E1931">
        <v>156</v>
      </c>
      <c r="F1931">
        <v>152</v>
      </c>
      <c r="G1931">
        <v>148</v>
      </c>
    </row>
    <row r="1932" spans="1:7" x14ac:dyDescent="0.3">
      <c r="A1932" s="1" t="s">
        <v>45</v>
      </c>
      <c r="B1932">
        <v>6316</v>
      </c>
      <c r="C1932">
        <v>315</v>
      </c>
      <c r="D1932">
        <v>5918</v>
      </c>
      <c r="E1932">
        <v>6484</v>
      </c>
      <c r="F1932">
        <v>6637</v>
      </c>
      <c r="G1932">
        <v>6224</v>
      </c>
    </row>
    <row r="1933" spans="1:7" x14ac:dyDescent="0.3">
      <c r="A1933" s="1" t="s">
        <v>46</v>
      </c>
      <c r="B1933">
        <v>3043</v>
      </c>
      <c r="C1933">
        <v>342</v>
      </c>
      <c r="D1933">
        <v>3280</v>
      </c>
      <c r="E1933">
        <v>3173</v>
      </c>
      <c r="F1933">
        <v>2534</v>
      </c>
      <c r="G1933">
        <v>3186</v>
      </c>
    </row>
    <row r="1934" spans="1:7" x14ac:dyDescent="0.3">
      <c r="A1934" s="1" t="s">
        <v>47</v>
      </c>
      <c r="B1934">
        <v>1866</v>
      </c>
      <c r="C1934">
        <v>122</v>
      </c>
      <c r="D1934">
        <v>1962</v>
      </c>
      <c r="E1934">
        <v>1942</v>
      </c>
      <c r="F1934">
        <v>1693</v>
      </c>
      <c r="G1934">
        <v>1867</v>
      </c>
    </row>
    <row r="1935" spans="1:7" x14ac:dyDescent="0.3">
      <c r="A1935" s="1" t="s">
        <v>48</v>
      </c>
      <c r="B1935">
        <v>8</v>
      </c>
      <c r="C1935">
        <v>1</v>
      </c>
      <c r="D1935">
        <v>7</v>
      </c>
      <c r="E1935">
        <v>9</v>
      </c>
      <c r="F1935">
        <v>9</v>
      </c>
      <c r="G1935">
        <v>7</v>
      </c>
    </row>
    <row r="1936" spans="1:7" x14ac:dyDescent="0.3">
      <c r="A1936" s="1" t="s">
        <v>49</v>
      </c>
      <c r="B1936">
        <v>144</v>
      </c>
      <c r="C1936">
        <v>5</v>
      </c>
      <c r="D1936">
        <v>144</v>
      </c>
      <c r="E1936">
        <v>147</v>
      </c>
      <c r="F1936">
        <v>148</v>
      </c>
      <c r="G1936">
        <v>138</v>
      </c>
    </row>
    <row r="1937" spans="1:7" x14ac:dyDescent="0.3">
      <c r="A1937" s="1" t="s">
        <v>50</v>
      </c>
      <c r="B1937">
        <v>2164</v>
      </c>
      <c r="C1937">
        <v>18</v>
      </c>
      <c r="D1937">
        <v>2179</v>
      </c>
      <c r="E1937">
        <v>2158</v>
      </c>
      <c r="F1937">
        <v>2177</v>
      </c>
      <c r="G1937">
        <v>2141</v>
      </c>
    </row>
    <row r="1938" spans="1:7" x14ac:dyDescent="0.3">
      <c r="A1938" s="1" t="s">
        <v>51</v>
      </c>
      <c r="B1938">
        <v>2893</v>
      </c>
      <c r="C1938">
        <v>411</v>
      </c>
      <c r="D1938">
        <v>2315</v>
      </c>
      <c r="E1938">
        <v>3074</v>
      </c>
      <c r="F1938">
        <v>3267</v>
      </c>
      <c r="G1938">
        <v>2916</v>
      </c>
    </row>
    <row r="1939" spans="1:7" x14ac:dyDescent="0.3">
      <c r="A1939" s="1" t="s">
        <v>52</v>
      </c>
      <c r="B1939">
        <v>80</v>
      </c>
      <c r="C1939">
        <v>10</v>
      </c>
      <c r="D1939">
        <v>90</v>
      </c>
      <c r="E1939">
        <v>83</v>
      </c>
      <c r="F1939">
        <v>65</v>
      </c>
      <c r="G1939">
        <v>80</v>
      </c>
    </row>
    <row r="1940" spans="1:7" x14ac:dyDescent="0.3">
      <c r="A1940" s="1" t="s">
        <v>53</v>
      </c>
      <c r="B1940">
        <v>688</v>
      </c>
      <c r="C1940">
        <v>98</v>
      </c>
      <c r="D1940">
        <v>670</v>
      </c>
      <c r="E1940">
        <v>831</v>
      </c>
      <c r="F1940">
        <v>635</v>
      </c>
      <c r="G1940">
        <v>615</v>
      </c>
    </row>
    <row r="1941" spans="1:7" x14ac:dyDescent="0.3">
      <c r="A1941" s="1" t="s">
        <v>56</v>
      </c>
      <c r="B1941">
        <v>148</v>
      </c>
      <c r="C1941">
        <v>5</v>
      </c>
      <c r="D1941">
        <v>149</v>
      </c>
      <c r="E1941">
        <v>153</v>
      </c>
      <c r="F1941">
        <v>149</v>
      </c>
      <c r="G1941">
        <v>142</v>
      </c>
    </row>
    <row r="1942" spans="1:7" x14ac:dyDescent="0.3">
      <c r="A1942" s="1" t="s">
        <v>57</v>
      </c>
      <c r="B1942">
        <v>6795</v>
      </c>
      <c r="C1942">
        <v>194</v>
      </c>
      <c r="D1942">
        <v>6542</v>
      </c>
      <c r="E1942">
        <v>7006</v>
      </c>
      <c r="F1942">
        <v>6856</v>
      </c>
      <c r="G1942">
        <v>6775</v>
      </c>
    </row>
    <row r="1943" spans="1:7" x14ac:dyDescent="0.3">
      <c r="A1943" s="1" t="s">
        <v>58</v>
      </c>
      <c r="B1943">
        <v>2807</v>
      </c>
      <c r="C1943">
        <v>497</v>
      </c>
      <c r="D1943">
        <v>2777</v>
      </c>
      <c r="E1943">
        <v>3420</v>
      </c>
      <c r="F1943">
        <v>2828</v>
      </c>
      <c r="G1943">
        <v>2204</v>
      </c>
    </row>
    <row r="1944" spans="1:7" x14ac:dyDescent="0.3">
      <c r="A1944" s="1" t="s">
        <v>59</v>
      </c>
      <c r="B1944">
        <v>1526</v>
      </c>
      <c r="C1944">
        <v>84</v>
      </c>
      <c r="D1944">
        <v>1566</v>
      </c>
      <c r="E1944">
        <v>1612</v>
      </c>
      <c r="F1944">
        <v>1506</v>
      </c>
      <c r="G1944">
        <v>1419</v>
      </c>
    </row>
    <row r="1945" spans="1:7" x14ac:dyDescent="0.3">
      <c r="A1945" s="1" t="s">
        <v>60</v>
      </c>
      <c r="B1945">
        <v>9</v>
      </c>
      <c r="C1945">
        <v>1</v>
      </c>
      <c r="D1945">
        <v>8</v>
      </c>
      <c r="E1945">
        <v>8</v>
      </c>
      <c r="F1945">
        <v>10</v>
      </c>
      <c r="G1945">
        <v>9</v>
      </c>
    </row>
    <row r="1946" spans="1:7" x14ac:dyDescent="0.3">
      <c r="A1946" s="1" t="s">
        <v>61</v>
      </c>
      <c r="B1946">
        <v>145</v>
      </c>
      <c r="C1946">
        <v>3</v>
      </c>
      <c r="D1946">
        <v>146</v>
      </c>
      <c r="E1946">
        <v>149</v>
      </c>
      <c r="F1946">
        <v>143</v>
      </c>
      <c r="G1946">
        <v>142</v>
      </c>
    </row>
    <row r="1947" spans="1:7" x14ac:dyDescent="0.3">
      <c r="A1947" s="1" t="s">
        <v>62</v>
      </c>
      <c r="B1947">
        <v>6077</v>
      </c>
      <c r="C1947">
        <v>269</v>
      </c>
      <c r="D1947">
        <v>5678</v>
      </c>
      <c r="E1947">
        <v>6192</v>
      </c>
      <c r="F1947">
        <v>6178</v>
      </c>
      <c r="G1947">
        <v>6260</v>
      </c>
    </row>
    <row r="1948" spans="1:7" x14ac:dyDescent="0.3">
      <c r="A1948" s="1" t="s">
        <v>63</v>
      </c>
      <c r="B1948">
        <v>2630</v>
      </c>
      <c r="C1948">
        <v>181</v>
      </c>
      <c r="D1948">
        <v>2407</v>
      </c>
      <c r="E1948">
        <v>2627</v>
      </c>
      <c r="F1948">
        <v>2850</v>
      </c>
      <c r="G1948">
        <v>2637</v>
      </c>
    </row>
    <row r="1949" spans="1:7" x14ac:dyDescent="0.3">
      <c r="A1949" s="1" t="s">
        <v>64</v>
      </c>
      <c r="B1949">
        <v>228</v>
      </c>
      <c r="C1949">
        <v>32</v>
      </c>
      <c r="D1949">
        <v>238</v>
      </c>
      <c r="E1949">
        <v>263</v>
      </c>
      <c r="F1949">
        <v>226</v>
      </c>
      <c r="G1949">
        <v>187</v>
      </c>
    </row>
    <row r="1950" spans="1:7" x14ac:dyDescent="0.3">
      <c r="A1950" s="1" t="s">
        <v>65</v>
      </c>
      <c r="B1950">
        <v>128</v>
      </c>
      <c r="C1950">
        <v>7</v>
      </c>
      <c r="D1950">
        <v>133</v>
      </c>
      <c r="E1950">
        <v>135</v>
      </c>
      <c r="F1950">
        <v>122</v>
      </c>
      <c r="G1950">
        <v>122</v>
      </c>
    </row>
    <row r="1951" spans="1:7" x14ac:dyDescent="0.3">
      <c r="A1951" s="1" t="s">
        <v>68</v>
      </c>
      <c r="B1951">
        <v>151</v>
      </c>
      <c r="C1951">
        <v>2</v>
      </c>
      <c r="D1951">
        <v>151</v>
      </c>
      <c r="E1951">
        <v>154</v>
      </c>
      <c r="F1951">
        <v>150</v>
      </c>
      <c r="G1951">
        <v>149</v>
      </c>
    </row>
    <row r="1952" spans="1:7" x14ac:dyDescent="0.3">
      <c r="A1952" s="1" t="s">
        <v>69</v>
      </c>
      <c r="B1952">
        <v>6007</v>
      </c>
      <c r="C1952">
        <v>86</v>
      </c>
      <c r="D1952">
        <v>5900</v>
      </c>
      <c r="E1952">
        <v>6097</v>
      </c>
      <c r="F1952">
        <v>5980</v>
      </c>
      <c r="G1952">
        <v>6050</v>
      </c>
    </row>
    <row r="1953" spans="1:7" x14ac:dyDescent="0.3">
      <c r="A1953" s="1" t="s">
        <v>70</v>
      </c>
      <c r="B1953">
        <v>3027</v>
      </c>
      <c r="C1953">
        <v>494</v>
      </c>
      <c r="D1953">
        <v>3225</v>
      </c>
      <c r="E1953">
        <v>3592</v>
      </c>
      <c r="F1953">
        <v>2846</v>
      </c>
      <c r="G1953">
        <v>2445</v>
      </c>
    </row>
    <row r="1954" spans="1:7" x14ac:dyDescent="0.3">
      <c r="A1954" s="1" t="s">
        <v>71</v>
      </c>
      <c r="B1954">
        <v>1463</v>
      </c>
      <c r="C1954">
        <v>111</v>
      </c>
      <c r="D1954">
        <v>1571</v>
      </c>
      <c r="E1954">
        <v>1508</v>
      </c>
      <c r="F1954">
        <v>1311</v>
      </c>
      <c r="G1954">
        <v>1460</v>
      </c>
    </row>
    <row r="1955" spans="1:7" x14ac:dyDescent="0.3">
      <c r="A1955" s="1" t="s">
        <v>72</v>
      </c>
      <c r="B1955">
        <v>206</v>
      </c>
      <c r="C1955">
        <v>86</v>
      </c>
      <c r="D1955">
        <v>105</v>
      </c>
      <c r="E1955">
        <v>164</v>
      </c>
      <c r="F1955">
        <v>282</v>
      </c>
      <c r="G1955">
        <v>271</v>
      </c>
    </row>
    <row r="1956" spans="1:7" x14ac:dyDescent="0.3">
      <c r="A1956" s="1" t="s">
        <v>73</v>
      </c>
      <c r="B1956">
        <v>147</v>
      </c>
      <c r="C1956">
        <v>3</v>
      </c>
      <c r="D1956">
        <v>146</v>
      </c>
      <c r="E1956">
        <v>150</v>
      </c>
      <c r="F1956">
        <v>148</v>
      </c>
      <c r="G1956">
        <v>144</v>
      </c>
    </row>
    <row r="1957" spans="1:7" x14ac:dyDescent="0.3">
      <c r="A1957" s="1" t="s">
        <v>74</v>
      </c>
      <c r="B1957">
        <v>5015</v>
      </c>
      <c r="C1957">
        <v>532</v>
      </c>
      <c r="D1957">
        <v>4436</v>
      </c>
      <c r="E1957">
        <v>5495</v>
      </c>
      <c r="F1957">
        <v>5438</v>
      </c>
      <c r="G1957">
        <v>4691</v>
      </c>
    </row>
    <row r="1958" spans="1:7" x14ac:dyDescent="0.3">
      <c r="A1958" s="1" t="s">
        <v>75</v>
      </c>
      <c r="B1958">
        <v>3194</v>
      </c>
      <c r="C1958">
        <v>365</v>
      </c>
      <c r="D1958">
        <v>2984</v>
      </c>
      <c r="E1958">
        <v>3651</v>
      </c>
      <c r="F1958">
        <v>3311</v>
      </c>
      <c r="G1958">
        <v>2829</v>
      </c>
    </row>
    <row r="1959" spans="1:7" x14ac:dyDescent="0.3">
      <c r="A1959" s="1" t="s">
        <v>76</v>
      </c>
      <c r="B1959">
        <v>1273</v>
      </c>
      <c r="C1959">
        <v>109</v>
      </c>
      <c r="D1959">
        <v>1382</v>
      </c>
      <c r="E1959">
        <v>1351</v>
      </c>
      <c r="F1959">
        <v>1173</v>
      </c>
      <c r="G1959">
        <v>1185</v>
      </c>
    </row>
    <row r="1960" spans="1:7" x14ac:dyDescent="0.3">
      <c r="A1960" s="1" t="s">
        <v>77</v>
      </c>
      <c r="B1960">
        <v>262</v>
      </c>
      <c r="C1960">
        <v>81</v>
      </c>
      <c r="D1960">
        <v>157</v>
      </c>
      <c r="E1960">
        <v>317</v>
      </c>
      <c r="F1960">
        <v>334</v>
      </c>
      <c r="G1960">
        <v>239</v>
      </c>
    </row>
    <row r="1961" spans="1:7" x14ac:dyDescent="0.3">
      <c r="A1961" s="1" t="s">
        <v>80</v>
      </c>
      <c r="B1961">
        <v>150</v>
      </c>
      <c r="C1961">
        <v>2</v>
      </c>
      <c r="D1961">
        <v>151</v>
      </c>
      <c r="E1961">
        <v>152</v>
      </c>
      <c r="F1961">
        <v>150</v>
      </c>
      <c r="G1961">
        <v>148</v>
      </c>
    </row>
    <row r="1962" spans="1:7" x14ac:dyDescent="0.3">
      <c r="A1962" s="1" t="s">
        <v>81</v>
      </c>
      <c r="B1962">
        <v>6050</v>
      </c>
      <c r="C1962">
        <v>167</v>
      </c>
      <c r="D1962">
        <v>5982</v>
      </c>
      <c r="E1962">
        <v>6293</v>
      </c>
      <c r="F1962">
        <v>6012</v>
      </c>
      <c r="G1962">
        <v>5913</v>
      </c>
    </row>
    <row r="1963" spans="1:7" x14ac:dyDescent="0.3">
      <c r="A1963" s="1" t="s">
        <v>82</v>
      </c>
      <c r="B1963">
        <v>3602</v>
      </c>
      <c r="C1963">
        <v>340</v>
      </c>
      <c r="D1963">
        <v>3789</v>
      </c>
      <c r="E1963">
        <v>3179</v>
      </c>
      <c r="F1963">
        <v>3491</v>
      </c>
      <c r="G1963">
        <v>3949</v>
      </c>
    </row>
    <row r="1964" spans="1:7" x14ac:dyDescent="0.3">
      <c r="A1964" s="1" t="s">
        <v>83</v>
      </c>
      <c r="B1964">
        <v>993</v>
      </c>
      <c r="C1964">
        <v>70</v>
      </c>
      <c r="D1964">
        <v>1016</v>
      </c>
      <c r="E1964">
        <v>1073</v>
      </c>
      <c r="F1964">
        <v>979</v>
      </c>
      <c r="G1964">
        <v>906</v>
      </c>
    </row>
    <row r="1965" spans="1:7" x14ac:dyDescent="0.3">
      <c r="A1965" s="1" t="s">
        <v>84</v>
      </c>
      <c r="B1965">
        <v>8</v>
      </c>
      <c r="C1965">
        <v>1</v>
      </c>
      <c r="D1965">
        <v>8</v>
      </c>
      <c r="E1965">
        <v>8</v>
      </c>
      <c r="F1965">
        <v>10</v>
      </c>
      <c r="G1965">
        <v>8</v>
      </c>
    </row>
    <row r="1966" spans="1:7" x14ac:dyDescent="0.3">
      <c r="A1966" s="1" t="s">
        <v>85</v>
      </c>
      <c r="B1966">
        <v>150</v>
      </c>
      <c r="C1966">
        <v>4</v>
      </c>
      <c r="D1966">
        <v>146</v>
      </c>
      <c r="E1966">
        <v>154</v>
      </c>
      <c r="F1966">
        <v>155</v>
      </c>
      <c r="G1966">
        <v>147</v>
      </c>
    </row>
    <row r="1967" spans="1:7" x14ac:dyDescent="0.3">
      <c r="A1967" s="1" t="s">
        <v>86</v>
      </c>
      <c r="B1967">
        <v>4327</v>
      </c>
      <c r="C1967">
        <v>128</v>
      </c>
      <c r="D1967">
        <v>4235</v>
      </c>
      <c r="E1967">
        <v>4494</v>
      </c>
      <c r="F1967">
        <v>4360</v>
      </c>
      <c r="G1967">
        <v>4221</v>
      </c>
    </row>
    <row r="1968" spans="1:7" x14ac:dyDescent="0.3">
      <c r="A1968" s="1" t="s">
        <v>87</v>
      </c>
      <c r="B1968">
        <v>4375</v>
      </c>
      <c r="C1968">
        <v>263</v>
      </c>
      <c r="D1968">
        <v>4260</v>
      </c>
      <c r="E1968">
        <v>4730</v>
      </c>
      <c r="F1968">
        <v>4393</v>
      </c>
      <c r="G1968">
        <v>4115</v>
      </c>
    </row>
    <row r="1969" spans="1:7" x14ac:dyDescent="0.3">
      <c r="A1969" s="1" t="s">
        <v>88</v>
      </c>
      <c r="B1969">
        <v>564</v>
      </c>
      <c r="C1969">
        <v>67</v>
      </c>
      <c r="D1969">
        <v>530</v>
      </c>
      <c r="E1969">
        <v>629</v>
      </c>
      <c r="F1969">
        <v>611</v>
      </c>
      <c r="G1969">
        <v>487</v>
      </c>
    </row>
    <row r="1970" spans="1:7" x14ac:dyDescent="0.3">
      <c r="A1970" s="1" t="s">
        <v>89</v>
      </c>
      <c r="B1970">
        <v>7</v>
      </c>
      <c r="C1970">
        <v>1</v>
      </c>
      <c r="D1970">
        <v>6</v>
      </c>
      <c r="E1970">
        <v>8</v>
      </c>
      <c r="F1970">
        <v>8</v>
      </c>
      <c r="G1970">
        <v>7</v>
      </c>
    </row>
    <row r="1972" spans="1:7" x14ac:dyDescent="0.3">
      <c r="A1972" s="1" t="s">
        <v>216</v>
      </c>
    </row>
    <row r="1973" spans="1:7" x14ac:dyDescent="0.3">
      <c r="A1973" s="1" t="s">
        <v>0</v>
      </c>
      <c r="B1973" s="1" t="s">
        <v>1</v>
      </c>
      <c r="C1973" s="1" t="s">
        <v>2</v>
      </c>
      <c r="D1973" s="1" t="s">
        <v>3</v>
      </c>
      <c r="E1973" s="1" t="s">
        <v>4</v>
      </c>
      <c r="F1973" s="1" t="s">
        <v>5</v>
      </c>
      <c r="G1973" s="1" t="s">
        <v>6</v>
      </c>
    </row>
    <row r="1974" spans="1:7" x14ac:dyDescent="0.3">
      <c r="A1974" s="1" t="s">
        <v>20</v>
      </c>
      <c r="B1974">
        <v>153</v>
      </c>
      <c r="C1974">
        <v>4</v>
      </c>
      <c r="D1974">
        <v>152</v>
      </c>
      <c r="E1974">
        <v>149</v>
      </c>
      <c r="F1974">
        <v>158</v>
      </c>
      <c r="G1974">
        <v>153</v>
      </c>
    </row>
    <row r="1975" spans="1:7" x14ac:dyDescent="0.3">
      <c r="A1975" s="1" t="s">
        <v>21</v>
      </c>
      <c r="B1975">
        <v>7649</v>
      </c>
      <c r="C1975">
        <v>513</v>
      </c>
      <c r="D1975">
        <v>7177</v>
      </c>
      <c r="E1975">
        <v>8189</v>
      </c>
      <c r="F1975">
        <v>7985</v>
      </c>
      <c r="G1975">
        <v>7246</v>
      </c>
    </row>
    <row r="1976" spans="1:7" x14ac:dyDescent="0.3">
      <c r="A1976" s="1" t="s">
        <v>22</v>
      </c>
      <c r="B1976">
        <v>3316</v>
      </c>
      <c r="C1976">
        <v>456</v>
      </c>
      <c r="D1976">
        <v>3555</v>
      </c>
      <c r="E1976">
        <v>3005</v>
      </c>
      <c r="F1976">
        <v>2869</v>
      </c>
      <c r="G1976">
        <v>3836</v>
      </c>
    </row>
    <row r="1977" spans="1:7" x14ac:dyDescent="0.3">
      <c r="A1977" s="1" t="s">
        <v>23</v>
      </c>
      <c r="B1977">
        <v>1141</v>
      </c>
      <c r="C1977">
        <v>36</v>
      </c>
      <c r="D1977">
        <v>1104</v>
      </c>
      <c r="E1977">
        <v>1126</v>
      </c>
      <c r="F1977">
        <v>1144</v>
      </c>
      <c r="G1977">
        <v>1188</v>
      </c>
    </row>
    <row r="1978" spans="1:7" x14ac:dyDescent="0.3">
      <c r="A1978" s="1" t="s">
        <v>24</v>
      </c>
      <c r="B1978">
        <v>9</v>
      </c>
      <c r="C1978">
        <v>0</v>
      </c>
      <c r="D1978">
        <v>9</v>
      </c>
      <c r="E1978">
        <v>10</v>
      </c>
      <c r="F1978">
        <v>10</v>
      </c>
      <c r="G1978">
        <v>9</v>
      </c>
    </row>
    <row r="1979" spans="1:7" x14ac:dyDescent="0.3">
      <c r="A1979" s="1" t="s">
        <v>25</v>
      </c>
      <c r="B1979">
        <v>149</v>
      </c>
      <c r="C1979">
        <v>3</v>
      </c>
      <c r="D1979">
        <v>145</v>
      </c>
      <c r="E1979">
        <v>151</v>
      </c>
      <c r="F1979">
        <v>152</v>
      </c>
      <c r="G1979">
        <v>147</v>
      </c>
    </row>
    <row r="1980" spans="1:7" x14ac:dyDescent="0.3">
      <c r="A1980" s="1" t="s">
        <v>26</v>
      </c>
      <c r="B1980">
        <v>2205</v>
      </c>
      <c r="C1980">
        <v>86</v>
      </c>
      <c r="D1980">
        <v>2288</v>
      </c>
      <c r="E1980">
        <v>2116</v>
      </c>
      <c r="F1980">
        <v>2147</v>
      </c>
      <c r="G1980">
        <v>2267</v>
      </c>
    </row>
    <row r="1981" spans="1:7" x14ac:dyDescent="0.3">
      <c r="A1981" s="1" t="s">
        <v>27</v>
      </c>
      <c r="B1981">
        <v>3891</v>
      </c>
      <c r="C1981">
        <v>327</v>
      </c>
      <c r="D1981">
        <v>3470</v>
      </c>
      <c r="E1981">
        <v>3811</v>
      </c>
      <c r="F1981">
        <v>4217</v>
      </c>
      <c r="G1981">
        <v>4067</v>
      </c>
    </row>
    <row r="1982" spans="1:7" x14ac:dyDescent="0.3">
      <c r="A1982" s="1" t="s">
        <v>28</v>
      </c>
      <c r="B1982">
        <v>118</v>
      </c>
      <c r="C1982">
        <v>16</v>
      </c>
      <c r="D1982">
        <v>105</v>
      </c>
      <c r="E1982">
        <v>103</v>
      </c>
      <c r="F1982">
        <v>129</v>
      </c>
      <c r="G1982">
        <v>134</v>
      </c>
    </row>
    <row r="1983" spans="1:7" x14ac:dyDescent="0.3">
      <c r="A1983" s="1" t="s">
        <v>29</v>
      </c>
      <c r="B1983">
        <v>9</v>
      </c>
      <c r="C1983">
        <v>1</v>
      </c>
      <c r="D1983">
        <v>9</v>
      </c>
      <c r="E1983">
        <v>9</v>
      </c>
      <c r="F1983">
        <v>10</v>
      </c>
      <c r="G1983">
        <v>10</v>
      </c>
    </row>
    <row r="1984" spans="1:7" x14ac:dyDescent="0.3">
      <c r="A1984" s="1" t="s">
        <v>32</v>
      </c>
      <c r="B1984">
        <v>152</v>
      </c>
      <c r="C1984">
        <v>4</v>
      </c>
      <c r="D1984">
        <v>146</v>
      </c>
      <c r="E1984">
        <v>151</v>
      </c>
      <c r="F1984">
        <v>156</v>
      </c>
      <c r="G1984">
        <v>154</v>
      </c>
    </row>
    <row r="1985" spans="1:7" x14ac:dyDescent="0.3">
      <c r="A1985" s="1" t="s">
        <v>33</v>
      </c>
      <c r="B1985">
        <v>6579</v>
      </c>
      <c r="C1985">
        <v>476</v>
      </c>
      <c r="D1985">
        <v>6008</v>
      </c>
      <c r="E1985">
        <v>6370</v>
      </c>
      <c r="F1985">
        <v>6922</v>
      </c>
      <c r="G1985">
        <v>7017</v>
      </c>
    </row>
    <row r="1986" spans="1:7" x14ac:dyDescent="0.3">
      <c r="A1986" s="1" t="s">
        <v>34</v>
      </c>
      <c r="B1986">
        <v>3393</v>
      </c>
      <c r="C1986">
        <v>316</v>
      </c>
      <c r="D1986">
        <v>3332</v>
      </c>
      <c r="E1986">
        <v>3020</v>
      </c>
      <c r="F1986">
        <v>3433</v>
      </c>
      <c r="G1986">
        <v>3787</v>
      </c>
    </row>
    <row r="1987" spans="1:7" x14ac:dyDescent="0.3">
      <c r="A1987" s="1" t="s">
        <v>35</v>
      </c>
      <c r="B1987">
        <v>1519</v>
      </c>
      <c r="C1987">
        <v>152</v>
      </c>
      <c r="D1987">
        <v>1668</v>
      </c>
      <c r="E1987">
        <v>1633</v>
      </c>
      <c r="F1987">
        <v>1399</v>
      </c>
      <c r="G1987">
        <v>1378</v>
      </c>
    </row>
    <row r="1988" spans="1:7" x14ac:dyDescent="0.3">
      <c r="A1988" s="1" t="s">
        <v>36</v>
      </c>
      <c r="B1988">
        <v>18</v>
      </c>
      <c r="C1988">
        <v>10</v>
      </c>
      <c r="D1988">
        <v>18</v>
      </c>
      <c r="E1988">
        <v>33</v>
      </c>
      <c r="F1988">
        <v>11</v>
      </c>
      <c r="G1988">
        <v>12</v>
      </c>
    </row>
    <row r="1989" spans="1:7" x14ac:dyDescent="0.3">
      <c r="A1989" s="1" t="s">
        <v>37</v>
      </c>
      <c r="B1989">
        <v>150</v>
      </c>
      <c r="C1989">
        <v>6</v>
      </c>
      <c r="D1989">
        <v>143</v>
      </c>
      <c r="E1989">
        <v>150</v>
      </c>
      <c r="F1989">
        <v>158</v>
      </c>
      <c r="G1989">
        <v>149</v>
      </c>
    </row>
    <row r="1990" spans="1:7" x14ac:dyDescent="0.3">
      <c r="A1990" s="1" t="s">
        <v>38</v>
      </c>
      <c r="B1990">
        <v>4364</v>
      </c>
      <c r="C1990">
        <v>147</v>
      </c>
      <c r="D1990">
        <v>4164</v>
      </c>
      <c r="E1990">
        <v>4359</v>
      </c>
      <c r="F1990">
        <v>4511</v>
      </c>
      <c r="G1990">
        <v>4421</v>
      </c>
    </row>
    <row r="1991" spans="1:7" x14ac:dyDescent="0.3">
      <c r="A1991" s="1" t="s">
        <v>39</v>
      </c>
      <c r="B1991">
        <v>3962</v>
      </c>
      <c r="C1991">
        <v>199</v>
      </c>
      <c r="D1991">
        <v>3689</v>
      </c>
      <c r="E1991">
        <v>4161</v>
      </c>
      <c r="F1991">
        <v>3971</v>
      </c>
      <c r="G1991">
        <v>4027</v>
      </c>
    </row>
    <row r="1992" spans="1:7" x14ac:dyDescent="0.3">
      <c r="A1992" s="1" t="s">
        <v>40</v>
      </c>
      <c r="B1992">
        <v>1344</v>
      </c>
      <c r="C1992">
        <v>120</v>
      </c>
      <c r="D1992">
        <v>1185</v>
      </c>
      <c r="E1992">
        <v>1323</v>
      </c>
      <c r="F1992">
        <v>1407</v>
      </c>
      <c r="G1992">
        <v>1461</v>
      </c>
    </row>
    <row r="1993" spans="1:7" x14ac:dyDescent="0.3">
      <c r="A1993" s="1" t="s">
        <v>41</v>
      </c>
      <c r="B1993">
        <v>1006</v>
      </c>
      <c r="C1993">
        <v>138</v>
      </c>
      <c r="D1993">
        <v>825</v>
      </c>
      <c r="E1993">
        <v>1061</v>
      </c>
      <c r="F1993">
        <v>1151</v>
      </c>
      <c r="G1993">
        <v>986</v>
      </c>
    </row>
    <row r="1994" spans="1:7" x14ac:dyDescent="0.3">
      <c r="A1994" s="1" t="s">
        <v>44</v>
      </c>
      <c r="B1994">
        <v>151</v>
      </c>
      <c r="C1994">
        <v>4</v>
      </c>
      <c r="D1994">
        <v>148</v>
      </c>
      <c r="E1994">
        <v>148</v>
      </c>
      <c r="F1994">
        <v>157</v>
      </c>
      <c r="G1994">
        <v>152</v>
      </c>
    </row>
    <row r="1995" spans="1:7" x14ac:dyDescent="0.3">
      <c r="A1995" s="1" t="s">
        <v>45</v>
      </c>
      <c r="B1995">
        <v>6215</v>
      </c>
      <c r="C1995">
        <v>460</v>
      </c>
      <c r="D1995">
        <v>5644</v>
      </c>
      <c r="E1995">
        <v>6209</v>
      </c>
      <c r="F1995">
        <v>6772</v>
      </c>
      <c r="G1995">
        <v>6236</v>
      </c>
    </row>
    <row r="1996" spans="1:7" x14ac:dyDescent="0.3">
      <c r="A1996" s="1" t="s">
        <v>46</v>
      </c>
      <c r="B1996">
        <v>2941</v>
      </c>
      <c r="C1996">
        <v>409</v>
      </c>
      <c r="D1996">
        <v>2752</v>
      </c>
      <c r="E1996">
        <v>2597</v>
      </c>
      <c r="F1996">
        <v>2885</v>
      </c>
      <c r="G1996">
        <v>3528</v>
      </c>
    </row>
    <row r="1997" spans="1:7" x14ac:dyDescent="0.3">
      <c r="A1997" s="1" t="s">
        <v>47</v>
      </c>
      <c r="B1997">
        <v>1732</v>
      </c>
      <c r="C1997">
        <v>135</v>
      </c>
      <c r="D1997">
        <v>1651</v>
      </c>
      <c r="E1997">
        <v>1627</v>
      </c>
      <c r="F1997">
        <v>1725</v>
      </c>
      <c r="G1997">
        <v>1925</v>
      </c>
    </row>
    <row r="1998" spans="1:7" x14ac:dyDescent="0.3">
      <c r="A1998" s="1" t="s">
        <v>48</v>
      </c>
      <c r="B1998">
        <v>8</v>
      </c>
      <c r="C1998">
        <v>0</v>
      </c>
      <c r="D1998">
        <v>8</v>
      </c>
      <c r="E1998">
        <v>9</v>
      </c>
      <c r="F1998">
        <v>9</v>
      </c>
      <c r="G1998">
        <v>8</v>
      </c>
    </row>
    <row r="1999" spans="1:7" x14ac:dyDescent="0.3">
      <c r="A1999" s="1" t="s">
        <v>49</v>
      </c>
      <c r="B1999">
        <v>145</v>
      </c>
      <c r="C1999">
        <v>3</v>
      </c>
      <c r="D1999">
        <v>142</v>
      </c>
      <c r="E1999">
        <v>142</v>
      </c>
      <c r="F1999">
        <v>148</v>
      </c>
      <c r="G1999">
        <v>147</v>
      </c>
    </row>
    <row r="2000" spans="1:7" x14ac:dyDescent="0.3">
      <c r="A2000" s="1" t="s">
        <v>50</v>
      </c>
      <c r="B2000">
        <v>1800</v>
      </c>
      <c r="C2000">
        <v>63</v>
      </c>
      <c r="D2000">
        <v>1744</v>
      </c>
      <c r="E2000">
        <v>1751</v>
      </c>
      <c r="F2000">
        <v>1876</v>
      </c>
      <c r="G2000">
        <v>1827</v>
      </c>
    </row>
    <row r="2001" spans="1:7" x14ac:dyDescent="0.3">
      <c r="A2001" s="1" t="s">
        <v>51</v>
      </c>
      <c r="B2001">
        <v>2936</v>
      </c>
      <c r="C2001">
        <v>430</v>
      </c>
      <c r="D2001">
        <v>2374</v>
      </c>
      <c r="E2001">
        <v>2832</v>
      </c>
      <c r="F2001">
        <v>3319</v>
      </c>
      <c r="G2001">
        <v>3220</v>
      </c>
    </row>
    <row r="2002" spans="1:7" x14ac:dyDescent="0.3">
      <c r="A2002" s="1" t="s">
        <v>52</v>
      </c>
      <c r="B2002">
        <v>126</v>
      </c>
      <c r="C2002">
        <v>17</v>
      </c>
      <c r="D2002">
        <v>144</v>
      </c>
      <c r="E2002">
        <v>116</v>
      </c>
      <c r="F2002">
        <v>108</v>
      </c>
      <c r="G2002">
        <v>137</v>
      </c>
    </row>
    <row r="2003" spans="1:7" x14ac:dyDescent="0.3">
      <c r="A2003" s="1" t="s">
        <v>53</v>
      </c>
      <c r="B2003">
        <v>880</v>
      </c>
      <c r="C2003">
        <v>149</v>
      </c>
      <c r="D2003">
        <v>697</v>
      </c>
      <c r="E2003">
        <v>1029</v>
      </c>
      <c r="F2003">
        <v>968</v>
      </c>
      <c r="G2003">
        <v>827</v>
      </c>
    </row>
    <row r="2004" spans="1:7" x14ac:dyDescent="0.3">
      <c r="A2004" s="1" t="s">
        <v>56</v>
      </c>
      <c r="B2004">
        <v>150</v>
      </c>
      <c r="C2004">
        <v>6</v>
      </c>
      <c r="D2004">
        <v>144</v>
      </c>
      <c r="E2004">
        <v>147</v>
      </c>
      <c r="F2004">
        <v>158</v>
      </c>
      <c r="G2004">
        <v>150</v>
      </c>
    </row>
    <row r="2005" spans="1:7" x14ac:dyDescent="0.3">
      <c r="A2005" s="1" t="s">
        <v>57</v>
      </c>
      <c r="B2005">
        <v>6753</v>
      </c>
      <c r="C2005">
        <v>288</v>
      </c>
      <c r="D2005">
        <v>6349</v>
      </c>
      <c r="E2005">
        <v>6764</v>
      </c>
      <c r="F2005">
        <v>7011</v>
      </c>
      <c r="G2005">
        <v>6889</v>
      </c>
    </row>
    <row r="2006" spans="1:7" x14ac:dyDescent="0.3">
      <c r="A2006" s="1" t="s">
        <v>58</v>
      </c>
      <c r="B2006">
        <v>3063</v>
      </c>
      <c r="C2006">
        <v>245</v>
      </c>
      <c r="D2006">
        <v>2931</v>
      </c>
      <c r="E2006">
        <v>3153</v>
      </c>
      <c r="F2006">
        <v>3362</v>
      </c>
      <c r="G2006">
        <v>2807</v>
      </c>
    </row>
    <row r="2007" spans="1:7" x14ac:dyDescent="0.3">
      <c r="A2007" s="1" t="s">
        <v>59</v>
      </c>
      <c r="B2007">
        <v>1411</v>
      </c>
      <c r="C2007">
        <v>49</v>
      </c>
      <c r="D2007">
        <v>1438</v>
      </c>
      <c r="E2007">
        <v>1344</v>
      </c>
      <c r="F2007">
        <v>1454</v>
      </c>
      <c r="G2007">
        <v>1406</v>
      </c>
    </row>
    <row r="2008" spans="1:7" x14ac:dyDescent="0.3">
      <c r="A2008" s="1" t="s">
        <v>60</v>
      </c>
      <c r="B2008">
        <v>9</v>
      </c>
      <c r="C2008">
        <v>1</v>
      </c>
      <c r="D2008">
        <v>8</v>
      </c>
      <c r="E2008">
        <v>8</v>
      </c>
      <c r="F2008">
        <v>10</v>
      </c>
      <c r="G2008">
        <v>9</v>
      </c>
    </row>
    <row r="2009" spans="1:7" x14ac:dyDescent="0.3">
      <c r="A2009" s="1" t="s">
        <v>61</v>
      </c>
      <c r="B2009">
        <v>144</v>
      </c>
      <c r="C2009">
        <v>5</v>
      </c>
      <c r="D2009">
        <v>138</v>
      </c>
      <c r="E2009">
        <v>143</v>
      </c>
      <c r="F2009">
        <v>151</v>
      </c>
      <c r="G2009">
        <v>143</v>
      </c>
    </row>
    <row r="2010" spans="1:7" x14ac:dyDescent="0.3">
      <c r="A2010" s="1" t="s">
        <v>62</v>
      </c>
      <c r="B2010">
        <v>4803</v>
      </c>
      <c r="C2010">
        <v>284</v>
      </c>
      <c r="D2010">
        <v>4425</v>
      </c>
      <c r="E2010">
        <v>4751</v>
      </c>
      <c r="F2010">
        <v>5062</v>
      </c>
      <c r="G2010">
        <v>4973</v>
      </c>
    </row>
    <row r="2011" spans="1:7" x14ac:dyDescent="0.3">
      <c r="A2011" s="1" t="s">
        <v>63</v>
      </c>
      <c r="B2011">
        <v>2874</v>
      </c>
      <c r="C2011">
        <v>54</v>
      </c>
      <c r="D2011">
        <v>2822</v>
      </c>
      <c r="E2011">
        <v>2867</v>
      </c>
      <c r="F2011">
        <v>2950</v>
      </c>
      <c r="G2011">
        <v>2859</v>
      </c>
    </row>
    <row r="2012" spans="1:7" x14ac:dyDescent="0.3">
      <c r="A2012" s="1" t="s">
        <v>64</v>
      </c>
      <c r="B2012">
        <v>205</v>
      </c>
      <c r="C2012">
        <v>21</v>
      </c>
      <c r="D2012">
        <v>183</v>
      </c>
      <c r="E2012">
        <v>198</v>
      </c>
      <c r="F2012">
        <v>234</v>
      </c>
      <c r="G2012">
        <v>204</v>
      </c>
    </row>
    <row r="2013" spans="1:7" x14ac:dyDescent="0.3">
      <c r="A2013" s="1" t="s">
        <v>65</v>
      </c>
      <c r="B2013">
        <v>330</v>
      </c>
      <c r="C2013">
        <v>87</v>
      </c>
      <c r="D2013">
        <v>245</v>
      </c>
      <c r="E2013">
        <v>274</v>
      </c>
      <c r="F2013">
        <v>436</v>
      </c>
      <c r="G2013">
        <v>365</v>
      </c>
    </row>
    <row r="2014" spans="1:7" x14ac:dyDescent="0.3">
      <c r="A2014" s="1" t="s">
        <v>68</v>
      </c>
      <c r="B2014">
        <v>150</v>
      </c>
      <c r="C2014">
        <v>5</v>
      </c>
      <c r="D2014">
        <v>146</v>
      </c>
      <c r="E2014">
        <v>148</v>
      </c>
      <c r="F2014">
        <v>157</v>
      </c>
      <c r="G2014">
        <v>150</v>
      </c>
    </row>
    <row r="2015" spans="1:7" x14ac:dyDescent="0.3">
      <c r="A2015" s="1" t="s">
        <v>69</v>
      </c>
      <c r="B2015">
        <v>5947</v>
      </c>
      <c r="C2015">
        <v>330</v>
      </c>
      <c r="D2015">
        <v>5571</v>
      </c>
      <c r="E2015">
        <v>5768</v>
      </c>
      <c r="F2015">
        <v>6239</v>
      </c>
      <c r="G2015">
        <v>6210</v>
      </c>
    </row>
    <row r="2016" spans="1:7" x14ac:dyDescent="0.3">
      <c r="A2016" s="1" t="s">
        <v>70</v>
      </c>
      <c r="B2016">
        <v>3087</v>
      </c>
      <c r="C2016">
        <v>139</v>
      </c>
      <c r="D2016">
        <v>3163</v>
      </c>
      <c r="E2016">
        <v>3211</v>
      </c>
      <c r="F2016">
        <v>3078</v>
      </c>
      <c r="G2016">
        <v>2894</v>
      </c>
    </row>
    <row r="2017" spans="1:7" x14ac:dyDescent="0.3">
      <c r="A2017" s="1" t="s">
        <v>71</v>
      </c>
      <c r="B2017">
        <v>1242</v>
      </c>
      <c r="C2017">
        <v>57</v>
      </c>
      <c r="D2017">
        <v>1192</v>
      </c>
      <c r="E2017">
        <v>1216</v>
      </c>
      <c r="F2017">
        <v>1239</v>
      </c>
      <c r="G2017">
        <v>1323</v>
      </c>
    </row>
    <row r="2018" spans="1:7" x14ac:dyDescent="0.3">
      <c r="A2018" s="1" t="s">
        <v>72</v>
      </c>
      <c r="B2018">
        <v>318</v>
      </c>
      <c r="C2018">
        <v>92</v>
      </c>
      <c r="D2018">
        <v>221</v>
      </c>
      <c r="E2018">
        <v>293</v>
      </c>
      <c r="F2018">
        <v>442</v>
      </c>
      <c r="G2018">
        <v>315</v>
      </c>
    </row>
    <row r="2019" spans="1:7" x14ac:dyDescent="0.3">
      <c r="A2019" s="1" t="s">
        <v>73</v>
      </c>
      <c r="B2019">
        <v>147</v>
      </c>
      <c r="C2019">
        <v>5</v>
      </c>
      <c r="D2019">
        <v>141</v>
      </c>
      <c r="E2019">
        <v>146</v>
      </c>
      <c r="F2019">
        <v>154</v>
      </c>
      <c r="G2019">
        <v>147</v>
      </c>
    </row>
    <row r="2020" spans="1:7" x14ac:dyDescent="0.3">
      <c r="A2020" s="1" t="s">
        <v>74</v>
      </c>
      <c r="B2020">
        <v>3624</v>
      </c>
      <c r="C2020">
        <v>282</v>
      </c>
      <c r="D2020">
        <v>3456</v>
      </c>
      <c r="E2020">
        <v>3785</v>
      </c>
      <c r="F2020">
        <v>3931</v>
      </c>
      <c r="G2020">
        <v>3325</v>
      </c>
    </row>
    <row r="2021" spans="1:7" x14ac:dyDescent="0.3">
      <c r="A2021" s="1" t="s">
        <v>75</v>
      </c>
      <c r="B2021">
        <v>3360</v>
      </c>
      <c r="C2021">
        <v>312</v>
      </c>
      <c r="D2021">
        <v>2989</v>
      </c>
      <c r="E2021">
        <v>3546</v>
      </c>
      <c r="F2021">
        <v>3679</v>
      </c>
      <c r="G2021">
        <v>3224</v>
      </c>
    </row>
    <row r="2022" spans="1:7" x14ac:dyDescent="0.3">
      <c r="A2022" s="1" t="s">
        <v>76</v>
      </c>
      <c r="B2022">
        <v>1229</v>
      </c>
      <c r="C2022">
        <v>33</v>
      </c>
      <c r="D2022">
        <v>1186</v>
      </c>
      <c r="E2022">
        <v>1221</v>
      </c>
      <c r="F2022">
        <v>1256</v>
      </c>
      <c r="G2022">
        <v>1254</v>
      </c>
    </row>
    <row r="2023" spans="1:7" x14ac:dyDescent="0.3">
      <c r="A2023" s="1" t="s">
        <v>77</v>
      </c>
      <c r="B2023">
        <v>423</v>
      </c>
      <c r="C2023">
        <v>141</v>
      </c>
      <c r="D2023">
        <v>258</v>
      </c>
      <c r="E2023">
        <v>463</v>
      </c>
      <c r="F2023">
        <v>593</v>
      </c>
      <c r="G2023">
        <v>378</v>
      </c>
    </row>
    <row r="2024" spans="1:7" x14ac:dyDescent="0.3">
      <c r="A2024" s="1" t="s">
        <v>80</v>
      </c>
      <c r="B2024">
        <v>149</v>
      </c>
      <c r="C2024">
        <v>7</v>
      </c>
      <c r="D2024">
        <v>142</v>
      </c>
      <c r="E2024">
        <v>143</v>
      </c>
      <c r="F2024">
        <v>156</v>
      </c>
      <c r="G2024">
        <v>154</v>
      </c>
    </row>
    <row r="2025" spans="1:7" x14ac:dyDescent="0.3">
      <c r="A2025" s="1" t="s">
        <v>81</v>
      </c>
      <c r="B2025">
        <v>5943</v>
      </c>
      <c r="C2025">
        <v>283</v>
      </c>
      <c r="D2025">
        <v>5570</v>
      </c>
      <c r="E2025">
        <v>5953</v>
      </c>
      <c r="F2025">
        <v>6259</v>
      </c>
      <c r="G2025">
        <v>5990</v>
      </c>
    </row>
    <row r="2026" spans="1:7" x14ac:dyDescent="0.3">
      <c r="A2026" s="1" t="s">
        <v>82</v>
      </c>
      <c r="B2026">
        <v>3578</v>
      </c>
      <c r="C2026">
        <v>721</v>
      </c>
      <c r="D2026">
        <v>3469</v>
      </c>
      <c r="E2026">
        <v>2744</v>
      </c>
      <c r="F2026">
        <v>3598</v>
      </c>
      <c r="G2026">
        <v>4500</v>
      </c>
    </row>
    <row r="2027" spans="1:7" x14ac:dyDescent="0.3">
      <c r="A2027" s="1" t="s">
        <v>83</v>
      </c>
      <c r="B2027">
        <v>862</v>
      </c>
      <c r="C2027">
        <v>83</v>
      </c>
      <c r="D2027">
        <v>794</v>
      </c>
      <c r="E2027">
        <v>790</v>
      </c>
      <c r="F2027">
        <v>953</v>
      </c>
      <c r="G2027">
        <v>911</v>
      </c>
    </row>
    <row r="2028" spans="1:7" x14ac:dyDescent="0.3">
      <c r="A2028" s="1" t="s">
        <v>84</v>
      </c>
      <c r="B2028">
        <v>8</v>
      </c>
      <c r="C2028">
        <v>1</v>
      </c>
      <c r="D2028">
        <v>9</v>
      </c>
      <c r="E2028">
        <v>8</v>
      </c>
      <c r="F2028">
        <v>8</v>
      </c>
      <c r="G2028">
        <v>8</v>
      </c>
    </row>
    <row r="2029" spans="1:7" x14ac:dyDescent="0.3">
      <c r="A2029" s="1" t="s">
        <v>85</v>
      </c>
      <c r="B2029">
        <v>149</v>
      </c>
      <c r="C2029">
        <v>8</v>
      </c>
      <c r="D2029">
        <v>139</v>
      </c>
      <c r="E2029">
        <v>145</v>
      </c>
      <c r="F2029">
        <v>157</v>
      </c>
      <c r="G2029">
        <v>154</v>
      </c>
    </row>
    <row r="2030" spans="1:7" x14ac:dyDescent="0.3">
      <c r="A2030" s="1" t="s">
        <v>86</v>
      </c>
      <c r="B2030">
        <v>3485</v>
      </c>
      <c r="C2030">
        <v>163</v>
      </c>
      <c r="D2030">
        <v>3302</v>
      </c>
      <c r="E2030">
        <v>3409</v>
      </c>
      <c r="F2030">
        <v>3672</v>
      </c>
      <c r="G2030">
        <v>3557</v>
      </c>
    </row>
    <row r="2031" spans="1:7" x14ac:dyDescent="0.3">
      <c r="A2031" s="1" t="s">
        <v>87</v>
      </c>
      <c r="B2031">
        <v>4520</v>
      </c>
      <c r="C2031">
        <v>383</v>
      </c>
      <c r="D2031">
        <v>4030</v>
      </c>
      <c r="E2031">
        <v>4471</v>
      </c>
      <c r="F2031">
        <v>4952</v>
      </c>
      <c r="G2031">
        <v>4625</v>
      </c>
    </row>
    <row r="2032" spans="1:7" x14ac:dyDescent="0.3">
      <c r="A2032" s="1" t="s">
        <v>88</v>
      </c>
      <c r="B2032">
        <v>586</v>
      </c>
      <c r="C2032">
        <v>60</v>
      </c>
      <c r="D2032">
        <v>523</v>
      </c>
      <c r="E2032">
        <v>622</v>
      </c>
      <c r="F2032">
        <v>650</v>
      </c>
      <c r="G2032">
        <v>549</v>
      </c>
    </row>
    <row r="2033" spans="1:7" x14ac:dyDescent="0.3">
      <c r="A2033" s="1" t="s">
        <v>89</v>
      </c>
      <c r="B2033">
        <v>7</v>
      </c>
      <c r="C2033">
        <v>1</v>
      </c>
      <c r="D2033">
        <v>7</v>
      </c>
      <c r="E2033">
        <v>8</v>
      </c>
      <c r="F2033">
        <v>7</v>
      </c>
      <c r="G2033">
        <v>7</v>
      </c>
    </row>
    <row r="2035" spans="1:7" x14ac:dyDescent="0.3">
      <c r="A2035" s="1" t="s">
        <v>221</v>
      </c>
    </row>
    <row r="2036" spans="1:7" x14ac:dyDescent="0.3">
      <c r="A2036" s="1" t="s">
        <v>0</v>
      </c>
      <c r="B2036" s="1" t="s">
        <v>1</v>
      </c>
      <c r="C2036" s="1" t="s">
        <v>2</v>
      </c>
      <c r="D2036" s="1" t="s">
        <v>3</v>
      </c>
      <c r="E2036" s="1" t="s">
        <v>4</v>
      </c>
      <c r="F2036" s="1" t="s">
        <v>5</v>
      </c>
      <c r="G2036" s="1" t="s">
        <v>6</v>
      </c>
    </row>
    <row r="2037" spans="1:7" x14ac:dyDescent="0.3">
      <c r="A2037" s="1" t="s">
        <v>20</v>
      </c>
      <c r="B2037">
        <v>156</v>
      </c>
      <c r="C2037">
        <v>4</v>
      </c>
      <c r="D2037">
        <v>152</v>
      </c>
      <c r="E2037">
        <v>154</v>
      </c>
      <c r="F2037">
        <v>159</v>
      </c>
      <c r="G2037">
        <v>158</v>
      </c>
    </row>
    <row r="2038" spans="1:7" x14ac:dyDescent="0.3">
      <c r="A2038" s="1" t="s">
        <v>21</v>
      </c>
      <c r="B2038">
        <v>7789</v>
      </c>
      <c r="C2038">
        <v>421</v>
      </c>
      <c r="D2038">
        <v>7356</v>
      </c>
      <c r="E2038">
        <v>8185</v>
      </c>
      <c r="F2038">
        <v>8113</v>
      </c>
      <c r="G2038">
        <v>7502</v>
      </c>
    </row>
    <row r="2039" spans="1:7" x14ac:dyDescent="0.3">
      <c r="A2039" s="1" t="s">
        <v>22</v>
      </c>
      <c r="B2039">
        <v>3368</v>
      </c>
      <c r="C2039">
        <v>533</v>
      </c>
      <c r="D2039">
        <v>3595</v>
      </c>
      <c r="E2039">
        <v>2988</v>
      </c>
      <c r="F2039">
        <v>2876</v>
      </c>
      <c r="G2039">
        <v>4012</v>
      </c>
    </row>
    <row r="2040" spans="1:7" x14ac:dyDescent="0.3">
      <c r="A2040" s="1" t="s">
        <v>23</v>
      </c>
      <c r="B2040">
        <v>1064</v>
      </c>
      <c r="C2040">
        <v>73</v>
      </c>
      <c r="D2040">
        <v>991</v>
      </c>
      <c r="E2040">
        <v>1019</v>
      </c>
      <c r="F2040">
        <v>1092</v>
      </c>
      <c r="G2040">
        <v>1153</v>
      </c>
    </row>
    <row r="2041" spans="1:7" x14ac:dyDescent="0.3">
      <c r="A2041" s="1" t="s">
        <v>24</v>
      </c>
      <c r="B2041">
        <v>9</v>
      </c>
      <c r="C2041">
        <v>1</v>
      </c>
      <c r="D2041">
        <v>9</v>
      </c>
      <c r="E2041">
        <v>9</v>
      </c>
      <c r="F2041">
        <v>10</v>
      </c>
      <c r="G2041">
        <v>8</v>
      </c>
    </row>
    <row r="2042" spans="1:7" x14ac:dyDescent="0.3">
      <c r="A2042" s="1" t="s">
        <v>25</v>
      </c>
      <c r="B2042">
        <v>157</v>
      </c>
      <c r="C2042">
        <v>4</v>
      </c>
      <c r="D2042">
        <v>152</v>
      </c>
      <c r="E2042">
        <v>156</v>
      </c>
      <c r="F2042">
        <v>160</v>
      </c>
      <c r="G2042">
        <v>159</v>
      </c>
    </row>
    <row r="2043" spans="1:7" x14ac:dyDescent="0.3">
      <c r="A2043" s="1" t="s">
        <v>26</v>
      </c>
      <c r="B2043">
        <v>2012</v>
      </c>
      <c r="C2043">
        <v>71</v>
      </c>
      <c r="D2043">
        <v>2074</v>
      </c>
      <c r="E2043">
        <v>1925</v>
      </c>
      <c r="F2043">
        <v>1984</v>
      </c>
      <c r="G2043">
        <v>2066</v>
      </c>
    </row>
    <row r="2044" spans="1:7" x14ac:dyDescent="0.3">
      <c r="A2044" s="1" t="s">
        <v>27</v>
      </c>
      <c r="B2044">
        <v>4083</v>
      </c>
      <c r="C2044">
        <v>267</v>
      </c>
      <c r="D2044">
        <v>3718</v>
      </c>
      <c r="E2044">
        <v>4059</v>
      </c>
      <c r="F2044">
        <v>4232</v>
      </c>
      <c r="G2044">
        <v>4323</v>
      </c>
    </row>
    <row r="2045" spans="1:7" x14ac:dyDescent="0.3">
      <c r="A2045" s="1" t="s">
        <v>28</v>
      </c>
      <c r="B2045">
        <v>157</v>
      </c>
      <c r="C2045">
        <v>18</v>
      </c>
      <c r="D2045">
        <v>142</v>
      </c>
      <c r="E2045">
        <v>142</v>
      </c>
      <c r="F2045">
        <v>164</v>
      </c>
      <c r="G2045">
        <v>178</v>
      </c>
    </row>
    <row r="2046" spans="1:7" x14ac:dyDescent="0.3">
      <c r="A2046" s="1" t="s">
        <v>29</v>
      </c>
      <c r="B2046">
        <v>10</v>
      </c>
      <c r="C2046">
        <v>1</v>
      </c>
      <c r="D2046">
        <v>12</v>
      </c>
      <c r="E2046">
        <v>10</v>
      </c>
      <c r="F2046">
        <v>10</v>
      </c>
      <c r="G2046">
        <v>10</v>
      </c>
    </row>
    <row r="2047" spans="1:7" x14ac:dyDescent="0.3">
      <c r="A2047" s="1" t="s">
        <v>32</v>
      </c>
      <c r="B2047">
        <v>158</v>
      </c>
      <c r="C2047">
        <v>5</v>
      </c>
      <c r="D2047">
        <v>154</v>
      </c>
      <c r="E2047">
        <v>154</v>
      </c>
      <c r="F2047">
        <v>164</v>
      </c>
      <c r="G2047">
        <v>159</v>
      </c>
    </row>
    <row r="2048" spans="1:7" x14ac:dyDescent="0.3">
      <c r="A2048" s="1" t="s">
        <v>33</v>
      </c>
      <c r="B2048">
        <v>6926</v>
      </c>
      <c r="C2048">
        <v>465</v>
      </c>
      <c r="D2048">
        <v>6378</v>
      </c>
      <c r="E2048">
        <v>6701</v>
      </c>
      <c r="F2048">
        <v>7325</v>
      </c>
      <c r="G2048">
        <v>7300</v>
      </c>
    </row>
    <row r="2049" spans="1:7" x14ac:dyDescent="0.3">
      <c r="A2049" s="1" t="s">
        <v>34</v>
      </c>
      <c r="B2049">
        <v>3481</v>
      </c>
      <c r="C2049">
        <v>339</v>
      </c>
      <c r="D2049">
        <v>3487</v>
      </c>
      <c r="E2049">
        <v>3073</v>
      </c>
      <c r="F2049">
        <v>3463</v>
      </c>
      <c r="G2049">
        <v>3903</v>
      </c>
    </row>
    <row r="2050" spans="1:7" x14ac:dyDescent="0.3">
      <c r="A2050" s="1" t="s">
        <v>35</v>
      </c>
      <c r="B2050">
        <v>1444</v>
      </c>
      <c r="C2050">
        <v>168</v>
      </c>
      <c r="D2050">
        <v>1620</v>
      </c>
      <c r="E2050">
        <v>1556</v>
      </c>
      <c r="F2050">
        <v>1299</v>
      </c>
      <c r="G2050">
        <v>1301</v>
      </c>
    </row>
    <row r="2051" spans="1:7" x14ac:dyDescent="0.3">
      <c r="A2051" s="1" t="s">
        <v>36</v>
      </c>
      <c r="B2051">
        <v>33</v>
      </c>
      <c r="C2051">
        <v>20</v>
      </c>
      <c r="D2051">
        <v>49</v>
      </c>
      <c r="E2051">
        <v>50</v>
      </c>
      <c r="F2051">
        <v>15</v>
      </c>
      <c r="G2051">
        <v>16</v>
      </c>
    </row>
    <row r="2052" spans="1:7" x14ac:dyDescent="0.3">
      <c r="A2052" s="1" t="s">
        <v>37</v>
      </c>
      <c r="B2052">
        <v>152</v>
      </c>
      <c r="C2052">
        <v>4</v>
      </c>
      <c r="D2052">
        <v>148</v>
      </c>
      <c r="E2052">
        <v>150</v>
      </c>
      <c r="F2052">
        <v>156</v>
      </c>
      <c r="G2052">
        <v>153</v>
      </c>
    </row>
    <row r="2053" spans="1:7" x14ac:dyDescent="0.3">
      <c r="A2053" s="1" t="s">
        <v>38</v>
      </c>
      <c r="B2053">
        <v>4135</v>
      </c>
      <c r="C2053">
        <v>128</v>
      </c>
      <c r="D2053">
        <v>3963</v>
      </c>
      <c r="E2053">
        <v>4127</v>
      </c>
      <c r="F2053">
        <v>4268</v>
      </c>
      <c r="G2053">
        <v>4181</v>
      </c>
    </row>
    <row r="2054" spans="1:7" x14ac:dyDescent="0.3">
      <c r="A2054" s="1" t="s">
        <v>39</v>
      </c>
      <c r="B2054">
        <v>4109</v>
      </c>
      <c r="C2054">
        <v>195</v>
      </c>
      <c r="D2054">
        <v>3863</v>
      </c>
      <c r="E2054">
        <v>4298</v>
      </c>
      <c r="F2054">
        <v>4047</v>
      </c>
      <c r="G2054">
        <v>4228</v>
      </c>
    </row>
    <row r="2055" spans="1:7" x14ac:dyDescent="0.3">
      <c r="A2055" s="1" t="s">
        <v>40</v>
      </c>
      <c r="B2055">
        <v>1462</v>
      </c>
      <c r="C2055">
        <v>163</v>
      </c>
      <c r="D2055">
        <v>1247</v>
      </c>
      <c r="E2055">
        <v>1424</v>
      </c>
      <c r="F2055">
        <v>1569</v>
      </c>
      <c r="G2055">
        <v>1606</v>
      </c>
    </row>
    <row r="2056" spans="1:7" x14ac:dyDescent="0.3">
      <c r="A2056" s="1" t="s">
        <v>41</v>
      </c>
      <c r="B2056">
        <v>1084</v>
      </c>
      <c r="C2056">
        <v>98</v>
      </c>
      <c r="D2056">
        <v>950</v>
      </c>
      <c r="E2056">
        <v>1075</v>
      </c>
      <c r="F2056">
        <v>1153</v>
      </c>
      <c r="G2056">
        <v>1160</v>
      </c>
    </row>
    <row r="2057" spans="1:7" x14ac:dyDescent="0.3">
      <c r="A2057" s="1" t="s">
        <v>44</v>
      </c>
      <c r="B2057">
        <v>156</v>
      </c>
      <c r="C2057">
        <v>7</v>
      </c>
      <c r="D2057">
        <v>149</v>
      </c>
      <c r="E2057">
        <v>152</v>
      </c>
      <c r="F2057">
        <v>162</v>
      </c>
      <c r="G2057">
        <v>161</v>
      </c>
    </row>
    <row r="2058" spans="1:7" x14ac:dyDescent="0.3">
      <c r="A2058" s="1" t="s">
        <v>45</v>
      </c>
      <c r="B2058">
        <v>6640</v>
      </c>
      <c r="C2058">
        <v>503</v>
      </c>
      <c r="D2058">
        <v>6002</v>
      </c>
      <c r="E2058">
        <v>6666</v>
      </c>
      <c r="F2058">
        <v>7232</v>
      </c>
      <c r="G2058">
        <v>6662</v>
      </c>
    </row>
    <row r="2059" spans="1:7" x14ac:dyDescent="0.3">
      <c r="A2059" s="1" t="s">
        <v>46</v>
      </c>
      <c r="B2059">
        <v>2989</v>
      </c>
      <c r="C2059">
        <v>449</v>
      </c>
      <c r="D2059">
        <v>2810</v>
      </c>
      <c r="E2059">
        <v>2599</v>
      </c>
      <c r="F2059">
        <v>2912</v>
      </c>
      <c r="G2059">
        <v>3634</v>
      </c>
    </row>
    <row r="2060" spans="1:7" x14ac:dyDescent="0.3">
      <c r="A2060" s="1" t="s">
        <v>47</v>
      </c>
      <c r="B2060">
        <v>1537</v>
      </c>
      <c r="C2060">
        <v>93</v>
      </c>
      <c r="D2060">
        <v>1516</v>
      </c>
      <c r="E2060">
        <v>1459</v>
      </c>
      <c r="F2060">
        <v>1504</v>
      </c>
      <c r="G2060">
        <v>1672</v>
      </c>
    </row>
    <row r="2061" spans="1:7" x14ac:dyDescent="0.3">
      <c r="A2061" s="1" t="s">
        <v>48</v>
      </c>
      <c r="B2061">
        <v>8</v>
      </c>
      <c r="C2061">
        <v>1</v>
      </c>
      <c r="D2061">
        <v>7</v>
      </c>
      <c r="E2061">
        <v>9</v>
      </c>
      <c r="F2061">
        <v>9</v>
      </c>
      <c r="G2061">
        <v>9</v>
      </c>
    </row>
    <row r="2062" spans="1:7" x14ac:dyDescent="0.3">
      <c r="A2062" s="1" t="s">
        <v>49</v>
      </c>
      <c r="B2062">
        <v>142</v>
      </c>
      <c r="C2062">
        <v>4</v>
      </c>
      <c r="D2062">
        <v>138</v>
      </c>
      <c r="E2062">
        <v>141</v>
      </c>
      <c r="F2062">
        <v>147</v>
      </c>
      <c r="G2062">
        <v>143</v>
      </c>
    </row>
    <row r="2063" spans="1:7" x14ac:dyDescent="0.3">
      <c r="A2063" s="1" t="s">
        <v>50</v>
      </c>
      <c r="B2063">
        <v>1594</v>
      </c>
      <c r="C2063">
        <v>49</v>
      </c>
      <c r="D2063">
        <v>1548</v>
      </c>
      <c r="E2063">
        <v>1561</v>
      </c>
      <c r="F2063">
        <v>1654</v>
      </c>
      <c r="G2063">
        <v>1613</v>
      </c>
    </row>
    <row r="2064" spans="1:7" x14ac:dyDescent="0.3">
      <c r="A2064" s="1" t="s">
        <v>51</v>
      </c>
      <c r="B2064">
        <v>2767</v>
      </c>
      <c r="C2064">
        <v>376</v>
      </c>
      <c r="D2064">
        <v>2274</v>
      </c>
      <c r="E2064">
        <v>2675</v>
      </c>
      <c r="F2064">
        <v>3090</v>
      </c>
      <c r="G2064">
        <v>3028</v>
      </c>
    </row>
    <row r="2065" spans="1:7" x14ac:dyDescent="0.3">
      <c r="A2065" s="1" t="s">
        <v>52</v>
      </c>
      <c r="B2065">
        <v>133</v>
      </c>
      <c r="C2065">
        <v>15</v>
      </c>
      <c r="D2065">
        <v>150</v>
      </c>
      <c r="E2065">
        <v>128</v>
      </c>
      <c r="F2065">
        <v>115</v>
      </c>
      <c r="G2065">
        <v>140</v>
      </c>
    </row>
    <row r="2066" spans="1:7" x14ac:dyDescent="0.3">
      <c r="A2066" s="1" t="s">
        <v>53</v>
      </c>
      <c r="B2066">
        <v>948</v>
      </c>
      <c r="C2066">
        <v>161</v>
      </c>
      <c r="D2066">
        <v>769</v>
      </c>
      <c r="E2066">
        <v>1135</v>
      </c>
      <c r="F2066">
        <v>1020</v>
      </c>
      <c r="G2066">
        <v>870</v>
      </c>
    </row>
    <row r="2067" spans="1:7" x14ac:dyDescent="0.3">
      <c r="A2067" s="1" t="s">
        <v>56</v>
      </c>
      <c r="B2067">
        <v>154</v>
      </c>
      <c r="C2067">
        <v>5</v>
      </c>
      <c r="D2067">
        <v>149</v>
      </c>
      <c r="E2067">
        <v>152</v>
      </c>
      <c r="F2067">
        <v>160</v>
      </c>
      <c r="G2067">
        <v>155</v>
      </c>
    </row>
    <row r="2068" spans="1:7" x14ac:dyDescent="0.3">
      <c r="A2068" s="1" t="s">
        <v>57</v>
      </c>
      <c r="B2068">
        <v>6844</v>
      </c>
      <c r="C2068">
        <v>368</v>
      </c>
      <c r="D2068">
        <v>6385</v>
      </c>
      <c r="E2068">
        <v>6712</v>
      </c>
      <c r="F2068">
        <v>7186</v>
      </c>
      <c r="G2068">
        <v>7093</v>
      </c>
    </row>
    <row r="2069" spans="1:7" x14ac:dyDescent="0.3">
      <c r="A2069" s="1" t="s">
        <v>58</v>
      </c>
      <c r="B2069">
        <v>3121</v>
      </c>
      <c r="C2069">
        <v>233</v>
      </c>
      <c r="D2069">
        <v>2945</v>
      </c>
      <c r="E2069">
        <v>3141</v>
      </c>
      <c r="F2069">
        <v>3444</v>
      </c>
      <c r="G2069">
        <v>2955</v>
      </c>
    </row>
    <row r="2070" spans="1:7" x14ac:dyDescent="0.3">
      <c r="A2070" s="1" t="s">
        <v>59</v>
      </c>
      <c r="B2070">
        <v>1230</v>
      </c>
      <c r="C2070">
        <v>50</v>
      </c>
      <c r="D2070">
        <v>1259</v>
      </c>
      <c r="E2070">
        <v>1155</v>
      </c>
      <c r="F2070">
        <v>1258</v>
      </c>
      <c r="G2070">
        <v>1248</v>
      </c>
    </row>
    <row r="2071" spans="1:7" x14ac:dyDescent="0.3">
      <c r="A2071" s="1" t="s">
        <v>60</v>
      </c>
      <c r="B2071">
        <v>8</v>
      </c>
      <c r="C2071">
        <v>1</v>
      </c>
      <c r="D2071">
        <v>8</v>
      </c>
      <c r="E2071">
        <v>8</v>
      </c>
      <c r="F2071">
        <v>9</v>
      </c>
      <c r="G2071">
        <v>8</v>
      </c>
    </row>
    <row r="2072" spans="1:7" x14ac:dyDescent="0.3">
      <c r="A2072" s="1" t="s">
        <v>61</v>
      </c>
      <c r="B2072">
        <v>136</v>
      </c>
      <c r="C2072">
        <v>3</v>
      </c>
      <c r="D2072">
        <v>132</v>
      </c>
      <c r="E2072">
        <v>137</v>
      </c>
      <c r="F2072">
        <v>140</v>
      </c>
      <c r="G2072">
        <v>137</v>
      </c>
    </row>
    <row r="2073" spans="1:7" x14ac:dyDescent="0.3">
      <c r="A2073" s="1" t="s">
        <v>62</v>
      </c>
      <c r="B2073">
        <v>3899</v>
      </c>
      <c r="C2073">
        <v>222</v>
      </c>
      <c r="D2073">
        <v>3627</v>
      </c>
      <c r="E2073">
        <v>3808</v>
      </c>
      <c r="F2073">
        <v>4097</v>
      </c>
      <c r="G2073">
        <v>4063</v>
      </c>
    </row>
    <row r="2074" spans="1:7" x14ac:dyDescent="0.3">
      <c r="A2074" s="1" t="s">
        <v>63</v>
      </c>
      <c r="B2074">
        <v>2503</v>
      </c>
      <c r="C2074">
        <v>66</v>
      </c>
      <c r="D2074">
        <v>2462</v>
      </c>
      <c r="E2074">
        <v>2591</v>
      </c>
      <c r="F2074">
        <v>2515</v>
      </c>
      <c r="G2074">
        <v>2444</v>
      </c>
    </row>
    <row r="2075" spans="1:7" x14ac:dyDescent="0.3">
      <c r="A2075" s="1" t="s">
        <v>64</v>
      </c>
      <c r="B2075">
        <v>234</v>
      </c>
      <c r="C2075">
        <v>30</v>
      </c>
      <c r="D2075">
        <v>202</v>
      </c>
      <c r="E2075">
        <v>229</v>
      </c>
      <c r="F2075">
        <v>275</v>
      </c>
      <c r="G2075">
        <v>231</v>
      </c>
    </row>
    <row r="2076" spans="1:7" x14ac:dyDescent="0.3">
      <c r="A2076" s="1" t="s">
        <v>65</v>
      </c>
      <c r="B2076">
        <v>470</v>
      </c>
      <c r="C2076">
        <v>86</v>
      </c>
      <c r="D2076">
        <v>387</v>
      </c>
      <c r="E2076">
        <v>426</v>
      </c>
      <c r="F2076">
        <v>585</v>
      </c>
      <c r="G2076">
        <v>480</v>
      </c>
    </row>
    <row r="2077" spans="1:7" x14ac:dyDescent="0.3">
      <c r="A2077" s="1" t="s">
        <v>68</v>
      </c>
      <c r="B2077">
        <v>155</v>
      </c>
      <c r="C2077">
        <v>7</v>
      </c>
      <c r="D2077">
        <v>148</v>
      </c>
      <c r="E2077">
        <v>151</v>
      </c>
      <c r="F2077">
        <v>163</v>
      </c>
      <c r="G2077">
        <v>159</v>
      </c>
    </row>
    <row r="2078" spans="1:7" x14ac:dyDescent="0.3">
      <c r="A2078" s="1" t="s">
        <v>69</v>
      </c>
      <c r="B2078">
        <v>6215</v>
      </c>
      <c r="C2078">
        <v>444</v>
      </c>
      <c r="D2078">
        <v>5685</v>
      </c>
      <c r="E2078">
        <v>6031</v>
      </c>
      <c r="F2078">
        <v>6677</v>
      </c>
      <c r="G2078">
        <v>6467</v>
      </c>
    </row>
    <row r="2079" spans="1:7" x14ac:dyDescent="0.3">
      <c r="A2079" s="1" t="s">
        <v>70</v>
      </c>
      <c r="B2079">
        <v>3097</v>
      </c>
      <c r="C2079">
        <v>34</v>
      </c>
      <c r="D2079">
        <v>3130</v>
      </c>
      <c r="E2079">
        <v>3123</v>
      </c>
      <c r="F2079">
        <v>3072</v>
      </c>
      <c r="G2079">
        <v>3062</v>
      </c>
    </row>
    <row r="2080" spans="1:7" x14ac:dyDescent="0.3">
      <c r="A2080" s="1" t="s">
        <v>71</v>
      </c>
      <c r="B2080">
        <v>1248</v>
      </c>
      <c r="C2080">
        <v>57</v>
      </c>
      <c r="D2080">
        <v>1199</v>
      </c>
      <c r="E2080">
        <v>1222</v>
      </c>
      <c r="F2080">
        <v>1241</v>
      </c>
      <c r="G2080">
        <v>1329</v>
      </c>
    </row>
    <row r="2081" spans="1:7" x14ac:dyDescent="0.3">
      <c r="A2081" s="1" t="s">
        <v>72</v>
      </c>
      <c r="B2081">
        <v>357</v>
      </c>
      <c r="C2081">
        <v>87</v>
      </c>
      <c r="D2081">
        <v>266</v>
      </c>
      <c r="E2081">
        <v>316</v>
      </c>
      <c r="F2081">
        <v>468</v>
      </c>
      <c r="G2081">
        <v>379</v>
      </c>
    </row>
    <row r="2082" spans="1:7" x14ac:dyDescent="0.3">
      <c r="A2082" s="1" t="s">
        <v>73</v>
      </c>
      <c r="B2082">
        <v>145</v>
      </c>
      <c r="C2082">
        <v>6</v>
      </c>
      <c r="D2082">
        <v>142</v>
      </c>
      <c r="E2082">
        <v>143</v>
      </c>
      <c r="F2082">
        <v>154</v>
      </c>
      <c r="G2082">
        <v>143</v>
      </c>
    </row>
    <row r="2083" spans="1:7" x14ac:dyDescent="0.3">
      <c r="A2083" s="1" t="s">
        <v>74</v>
      </c>
      <c r="B2083">
        <v>2912</v>
      </c>
      <c r="C2083">
        <v>183</v>
      </c>
      <c r="D2083">
        <v>2784</v>
      </c>
      <c r="E2083">
        <v>3003</v>
      </c>
      <c r="F2083">
        <v>3125</v>
      </c>
      <c r="G2083">
        <v>2737</v>
      </c>
    </row>
    <row r="2084" spans="1:7" x14ac:dyDescent="0.3">
      <c r="A2084" s="1" t="s">
        <v>75</v>
      </c>
      <c r="B2084">
        <v>3102</v>
      </c>
      <c r="C2084">
        <v>307</v>
      </c>
      <c r="D2084">
        <v>2739</v>
      </c>
      <c r="E2084">
        <v>3314</v>
      </c>
      <c r="F2084">
        <v>3396</v>
      </c>
      <c r="G2084">
        <v>2959</v>
      </c>
    </row>
    <row r="2085" spans="1:7" x14ac:dyDescent="0.3">
      <c r="A2085" s="1" t="s">
        <v>76</v>
      </c>
      <c r="B2085">
        <v>1359</v>
      </c>
      <c r="C2085">
        <v>83</v>
      </c>
      <c r="D2085">
        <v>1249</v>
      </c>
      <c r="E2085">
        <v>1350</v>
      </c>
      <c r="F2085">
        <v>1446</v>
      </c>
      <c r="G2085">
        <v>1391</v>
      </c>
    </row>
    <row r="2086" spans="1:7" x14ac:dyDescent="0.3">
      <c r="A2086" s="1" t="s">
        <v>77</v>
      </c>
      <c r="B2086">
        <v>550</v>
      </c>
      <c r="C2086">
        <v>159</v>
      </c>
      <c r="D2086">
        <v>359</v>
      </c>
      <c r="E2086">
        <v>610</v>
      </c>
      <c r="F2086">
        <v>733</v>
      </c>
      <c r="G2086">
        <v>500</v>
      </c>
    </row>
    <row r="2087" spans="1:7" x14ac:dyDescent="0.3">
      <c r="A2087" s="1" t="s">
        <v>80</v>
      </c>
      <c r="B2087">
        <v>152</v>
      </c>
      <c r="C2087">
        <v>7</v>
      </c>
      <c r="D2087">
        <v>148</v>
      </c>
      <c r="E2087">
        <v>145</v>
      </c>
      <c r="F2087">
        <v>159</v>
      </c>
      <c r="G2087">
        <v>156</v>
      </c>
    </row>
    <row r="2088" spans="1:7" x14ac:dyDescent="0.3">
      <c r="A2088" s="1" t="s">
        <v>81</v>
      </c>
      <c r="B2088">
        <v>6409</v>
      </c>
      <c r="C2088">
        <v>359</v>
      </c>
      <c r="D2088">
        <v>5922</v>
      </c>
      <c r="E2088">
        <v>6442</v>
      </c>
      <c r="F2088">
        <v>6788</v>
      </c>
      <c r="G2088">
        <v>6483</v>
      </c>
    </row>
    <row r="2089" spans="1:7" x14ac:dyDescent="0.3">
      <c r="A2089" s="1" t="s">
        <v>82</v>
      </c>
      <c r="B2089">
        <v>3552</v>
      </c>
      <c r="C2089">
        <v>784</v>
      </c>
      <c r="D2089">
        <v>3405</v>
      </c>
      <c r="E2089">
        <v>2674</v>
      </c>
      <c r="F2089">
        <v>3551</v>
      </c>
      <c r="G2089">
        <v>4577</v>
      </c>
    </row>
    <row r="2090" spans="1:7" x14ac:dyDescent="0.3">
      <c r="A2090" s="1" t="s">
        <v>83</v>
      </c>
      <c r="B2090">
        <v>882</v>
      </c>
      <c r="C2090">
        <v>84</v>
      </c>
      <c r="D2090">
        <v>832</v>
      </c>
      <c r="E2090">
        <v>797</v>
      </c>
      <c r="F2090">
        <v>984</v>
      </c>
      <c r="G2090">
        <v>917</v>
      </c>
    </row>
    <row r="2091" spans="1:7" x14ac:dyDescent="0.3">
      <c r="A2091" s="1" t="s">
        <v>84</v>
      </c>
      <c r="B2091">
        <v>8</v>
      </c>
      <c r="C2091">
        <v>0</v>
      </c>
      <c r="D2091">
        <v>9</v>
      </c>
      <c r="E2091">
        <v>8</v>
      </c>
      <c r="F2091">
        <v>9</v>
      </c>
      <c r="G2091">
        <v>8</v>
      </c>
    </row>
    <row r="2092" spans="1:7" x14ac:dyDescent="0.3">
      <c r="A2092" s="1" t="s">
        <v>85</v>
      </c>
      <c r="B2092">
        <v>152</v>
      </c>
      <c r="C2092">
        <v>7</v>
      </c>
      <c r="D2092">
        <v>145</v>
      </c>
      <c r="E2092">
        <v>148</v>
      </c>
      <c r="F2092">
        <v>160</v>
      </c>
      <c r="G2092">
        <v>154</v>
      </c>
    </row>
    <row r="2093" spans="1:7" x14ac:dyDescent="0.3">
      <c r="A2093" s="1" t="s">
        <v>86</v>
      </c>
      <c r="B2093">
        <v>3159</v>
      </c>
      <c r="C2093">
        <v>173</v>
      </c>
      <c r="D2093">
        <v>2967</v>
      </c>
      <c r="E2093">
        <v>3075</v>
      </c>
      <c r="F2093">
        <v>3359</v>
      </c>
      <c r="G2093">
        <v>3234</v>
      </c>
    </row>
    <row r="2094" spans="1:7" x14ac:dyDescent="0.3">
      <c r="A2094" s="1" t="s">
        <v>87</v>
      </c>
      <c r="B2094">
        <v>4590</v>
      </c>
      <c r="C2094">
        <v>399</v>
      </c>
      <c r="D2094">
        <v>4053</v>
      </c>
      <c r="E2094">
        <v>4560</v>
      </c>
      <c r="F2094">
        <v>4991</v>
      </c>
      <c r="G2094">
        <v>4754</v>
      </c>
    </row>
    <row r="2095" spans="1:7" x14ac:dyDescent="0.3">
      <c r="A2095" s="1" t="s">
        <v>88</v>
      </c>
      <c r="B2095">
        <v>644</v>
      </c>
      <c r="C2095">
        <v>54</v>
      </c>
      <c r="D2095">
        <v>571</v>
      </c>
      <c r="E2095">
        <v>672</v>
      </c>
      <c r="F2095">
        <v>693</v>
      </c>
      <c r="G2095">
        <v>641</v>
      </c>
    </row>
    <row r="2096" spans="1:7" x14ac:dyDescent="0.3">
      <c r="A2096" s="1" t="s">
        <v>89</v>
      </c>
      <c r="B2096">
        <v>8</v>
      </c>
      <c r="C2096">
        <v>1</v>
      </c>
      <c r="D2096">
        <v>9</v>
      </c>
      <c r="E2096">
        <v>8</v>
      </c>
      <c r="F2096">
        <v>8</v>
      </c>
      <c r="G2096">
        <v>7</v>
      </c>
    </row>
  </sheetData>
  <mergeCells count="54">
    <mergeCell ref="K175:O175"/>
    <mergeCell ref="P175:T175"/>
    <mergeCell ref="K169:O169"/>
    <mergeCell ref="P169:T169"/>
    <mergeCell ref="K61:O61"/>
    <mergeCell ref="P61:T61"/>
    <mergeCell ref="K67:O67"/>
    <mergeCell ref="P67:T67"/>
    <mergeCell ref="K91:O91"/>
    <mergeCell ref="P91:T91"/>
    <mergeCell ref="K79:O79"/>
    <mergeCell ref="P79:T79"/>
    <mergeCell ref="K73:O73"/>
    <mergeCell ref="P73:T73"/>
    <mergeCell ref="K163:O163"/>
    <mergeCell ref="P163:T163"/>
    <mergeCell ref="K157:O157"/>
    <mergeCell ref="P157:T157"/>
    <mergeCell ref="K19:O19"/>
    <mergeCell ref="P19:T19"/>
    <mergeCell ref="K25:O25"/>
    <mergeCell ref="P25:T25"/>
    <mergeCell ref="K31:O31"/>
    <mergeCell ref="P31:T31"/>
    <mergeCell ref="K37:O37"/>
    <mergeCell ref="P37:T37"/>
    <mergeCell ref="K49:O49"/>
    <mergeCell ref="P49:T49"/>
    <mergeCell ref="K43:O43"/>
    <mergeCell ref="P43:T43"/>
    <mergeCell ref="K55:O55"/>
    <mergeCell ref="P55:T55"/>
    <mergeCell ref="K85:O85"/>
    <mergeCell ref="P85:T85"/>
    <mergeCell ref="K139:O139"/>
    <mergeCell ref="P139:T139"/>
    <mergeCell ref="K121:O121"/>
    <mergeCell ref="P121:T121"/>
    <mergeCell ref="K109:O109"/>
    <mergeCell ref="P109:T109"/>
    <mergeCell ref="K115:O115"/>
    <mergeCell ref="P115:T115"/>
    <mergeCell ref="K97:O97"/>
    <mergeCell ref="P97:T97"/>
    <mergeCell ref="K151:O151"/>
    <mergeCell ref="P151:T151"/>
    <mergeCell ref="K145:O145"/>
    <mergeCell ref="P145:T145"/>
    <mergeCell ref="K103:O103"/>
    <mergeCell ref="P103:T103"/>
    <mergeCell ref="K133:O133"/>
    <mergeCell ref="P133:T133"/>
    <mergeCell ref="K127:O127"/>
    <mergeCell ref="P127:T12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6FF0C-BE90-4095-BB3C-E1452D15C1C1}">
  <dimension ref="A1:AH2096"/>
  <sheetViews>
    <sheetView topLeftCell="D1" zoomScale="70" zoomScaleNormal="70" workbookViewId="0">
      <selection activeCell="R39" sqref="R39"/>
    </sheetView>
  </sheetViews>
  <sheetFormatPr defaultColWidth="11.5546875" defaultRowHeight="14.4" x14ac:dyDescent="0.3"/>
  <sheetData>
    <row r="1" spans="1:32" x14ac:dyDescent="0.3">
      <c r="A1" t="s">
        <v>140</v>
      </c>
    </row>
    <row r="2" spans="1:3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32" x14ac:dyDescent="0.3">
      <c r="A3" s="1" t="s">
        <v>20</v>
      </c>
      <c r="B3">
        <v>3108</v>
      </c>
      <c r="C3">
        <v>413</v>
      </c>
      <c r="D3">
        <v>2694</v>
      </c>
      <c r="E3">
        <v>3202</v>
      </c>
      <c r="F3">
        <v>3643</v>
      </c>
      <c r="G3">
        <v>2894</v>
      </c>
    </row>
    <row r="4" spans="1:32" x14ac:dyDescent="0.3">
      <c r="A4" s="1" t="s">
        <v>21</v>
      </c>
      <c r="B4">
        <v>835</v>
      </c>
      <c r="C4">
        <v>149</v>
      </c>
      <c r="D4">
        <v>670</v>
      </c>
      <c r="E4">
        <v>909</v>
      </c>
      <c r="F4">
        <v>1003</v>
      </c>
      <c r="G4">
        <v>756</v>
      </c>
    </row>
    <row r="5" spans="1:32" x14ac:dyDescent="0.3">
      <c r="A5" s="1" t="s">
        <v>22</v>
      </c>
      <c r="B5">
        <v>16</v>
      </c>
      <c r="C5">
        <v>5</v>
      </c>
      <c r="D5">
        <v>20</v>
      </c>
      <c r="E5">
        <v>21</v>
      </c>
      <c r="F5">
        <v>12</v>
      </c>
      <c r="G5">
        <v>12</v>
      </c>
    </row>
    <row r="6" spans="1:32" x14ac:dyDescent="0.3">
      <c r="A6" s="1" t="s">
        <v>23</v>
      </c>
      <c r="B6">
        <v>21</v>
      </c>
      <c r="C6">
        <v>3</v>
      </c>
      <c r="D6">
        <v>20</v>
      </c>
      <c r="E6">
        <v>25</v>
      </c>
      <c r="F6">
        <v>21</v>
      </c>
      <c r="G6">
        <v>19</v>
      </c>
    </row>
    <row r="7" spans="1:32" x14ac:dyDescent="0.3">
      <c r="A7" s="1" t="s">
        <v>24</v>
      </c>
      <c r="B7">
        <v>48</v>
      </c>
      <c r="C7">
        <v>6</v>
      </c>
      <c r="D7">
        <v>57</v>
      </c>
      <c r="E7">
        <v>50</v>
      </c>
      <c r="F7">
        <v>43</v>
      </c>
      <c r="G7">
        <v>44</v>
      </c>
    </row>
    <row r="8" spans="1:32" x14ac:dyDescent="0.3">
      <c r="A8" s="1" t="s">
        <v>25</v>
      </c>
      <c r="B8">
        <v>9388</v>
      </c>
      <c r="C8">
        <v>699</v>
      </c>
      <c r="D8">
        <v>8838</v>
      </c>
      <c r="E8">
        <v>9352</v>
      </c>
      <c r="F8">
        <v>10385</v>
      </c>
      <c r="G8">
        <v>8980</v>
      </c>
    </row>
    <row r="9" spans="1:32" x14ac:dyDescent="0.3">
      <c r="A9" s="1" t="s">
        <v>26</v>
      </c>
      <c r="B9">
        <v>1872</v>
      </c>
      <c r="C9">
        <v>149</v>
      </c>
      <c r="D9">
        <v>1735</v>
      </c>
      <c r="E9">
        <v>1750</v>
      </c>
      <c r="F9">
        <v>1999</v>
      </c>
      <c r="G9">
        <v>2004</v>
      </c>
    </row>
    <row r="10" spans="1:32" x14ac:dyDescent="0.3">
      <c r="A10" s="1" t="s">
        <v>27</v>
      </c>
      <c r="B10">
        <v>12</v>
      </c>
      <c r="C10">
        <v>1</v>
      </c>
      <c r="D10">
        <v>13</v>
      </c>
      <c r="E10">
        <v>12</v>
      </c>
      <c r="F10">
        <v>11</v>
      </c>
      <c r="G10">
        <v>11</v>
      </c>
    </row>
    <row r="11" spans="1:32" x14ac:dyDescent="0.3">
      <c r="A11" s="1" t="s">
        <v>28</v>
      </c>
      <c r="B11">
        <v>17</v>
      </c>
      <c r="C11">
        <v>3</v>
      </c>
      <c r="D11">
        <v>14</v>
      </c>
      <c r="E11">
        <v>15</v>
      </c>
      <c r="F11">
        <v>20</v>
      </c>
      <c r="G11">
        <v>18</v>
      </c>
    </row>
    <row r="12" spans="1:32" x14ac:dyDescent="0.3">
      <c r="A12" s="1" t="s">
        <v>29</v>
      </c>
      <c r="B12">
        <v>55</v>
      </c>
      <c r="C12">
        <v>8</v>
      </c>
      <c r="D12">
        <v>55</v>
      </c>
      <c r="E12">
        <v>44</v>
      </c>
      <c r="F12">
        <v>59</v>
      </c>
      <c r="G12">
        <v>61</v>
      </c>
    </row>
    <row r="13" spans="1:32" x14ac:dyDescent="0.3">
      <c r="A13" s="1" t="s">
        <v>32</v>
      </c>
      <c r="B13">
        <v>6738</v>
      </c>
      <c r="C13">
        <v>770</v>
      </c>
      <c r="D13">
        <v>6013</v>
      </c>
      <c r="E13">
        <v>6602</v>
      </c>
      <c r="F13">
        <v>7826</v>
      </c>
      <c r="G13">
        <v>6509</v>
      </c>
    </row>
    <row r="14" spans="1:32" x14ac:dyDescent="0.3">
      <c r="A14" s="1" t="s">
        <v>33</v>
      </c>
      <c r="B14">
        <v>971</v>
      </c>
      <c r="C14">
        <v>179</v>
      </c>
      <c r="D14">
        <v>900</v>
      </c>
      <c r="E14">
        <v>1139</v>
      </c>
      <c r="F14">
        <v>1094</v>
      </c>
      <c r="G14">
        <v>753</v>
      </c>
    </row>
    <row r="15" spans="1:32" x14ac:dyDescent="0.3">
      <c r="A15" s="1" t="s">
        <v>34</v>
      </c>
      <c r="B15">
        <v>10</v>
      </c>
      <c r="C15">
        <v>1</v>
      </c>
      <c r="D15">
        <v>11</v>
      </c>
      <c r="E15">
        <v>10</v>
      </c>
      <c r="F15">
        <v>9</v>
      </c>
      <c r="G15">
        <v>10</v>
      </c>
    </row>
    <row r="16" spans="1:32" x14ac:dyDescent="0.3">
      <c r="A16" s="1" t="s">
        <v>35</v>
      </c>
      <c r="B16">
        <v>18</v>
      </c>
      <c r="C16">
        <v>2</v>
      </c>
      <c r="D16">
        <v>20</v>
      </c>
      <c r="E16">
        <v>20</v>
      </c>
      <c r="F16">
        <v>18</v>
      </c>
      <c r="G16">
        <v>16</v>
      </c>
      <c r="J16" t="s">
        <v>113</v>
      </c>
      <c r="K16" s="23" t="s">
        <v>130</v>
      </c>
      <c r="L16" s="23"/>
      <c r="M16" s="23"/>
      <c r="N16" s="23"/>
      <c r="O16" s="23"/>
      <c r="P16" s="23" t="s">
        <v>104</v>
      </c>
      <c r="Q16" s="23"/>
      <c r="R16" s="23"/>
      <c r="S16" s="23"/>
      <c r="T16" s="23"/>
      <c r="W16">
        <v>3108</v>
      </c>
      <c r="X16">
        <v>835</v>
      </c>
      <c r="Y16">
        <v>16</v>
      </c>
      <c r="Z16">
        <v>21</v>
      </c>
      <c r="AA16">
        <v>48</v>
      </c>
      <c r="AB16">
        <v>9388</v>
      </c>
      <c r="AC16">
        <v>1872</v>
      </c>
      <c r="AD16">
        <v>12</v>
      </c>
      <c r="AE16">
        <v>17</v>
      </c>
      <c r="AF16">
        <v>55</v>
      </c>
    </row>
    <row r="17" spans="1:34" x14ac:dyDescent="0.3">
      <c r="A17" s="1" t="s">
        <v>36</v>
      </c>
      <c r="B17">
        <v>48</v>
      </c>
      <c r="C17">
        <v>7</v>
      </c>
      <c r="D17">
        <v>46</v>
      </c>
      <c r="E17">
        <v>42</v>
      </c>
      <c r="F17">
        <v>48</v>
      </c>
      <c r="G17">
        <v>57</v>
      </c>
      <c r="K17" t="s">
        <v>105</v>
      </c>
      <c r="L17" t="s">
        <v>106</v>
      </c>
      <c r="M17" t="s">
        <v>107</v>
      </c>
      <c r="N17" t="s">
        <v>108</v>
      </c>
      <c r="O17" t="s">
        <v>109</v>
      </c>
      <c r="P17" t="s">
        <v>105</v>
      </c>
      <c r="Q17" t="s">
        <v>106</v>
      </c>
      <c r="R17" t="s">
        <v>107</v>
      </c>
      <c r="S17" t="s">
        <v>108</v>
      </c>
      <c r="T17" t="s">
        <v>109</v>
      </c>
      <c r="W17">
        <v>6738</v>
      </c>
      <c r="X17">
        <v>971</v>
      </c>
      <c r="Y17">
        <v>10</v>
      </c>
      <c r="Z17">
        <v>18</v>
      </c>
      <c r="AA17">
        <v>48</v>
      </c>
      <c r="AB17">
        <v>9106</v>
      </c>
      <c r="AC17">
        <v>1948</v>
      </c>
      <c r="AD17">
        <v>19</v>
      </c>
      <c r="AE17">
        <v>28</v>
      </c>
      <c r="AF17">
        <v>76</v>
      </c>
    </row>
    <row r="18" spans="1:34" x14ac:dyDescent="0.3">
      <c r="A18" s="1" t="s">
        <v>37</v>
      </c>
      <c r="B18">
        <v>9106</v>
      </c>
      <c r="C18">
        <v>549</v>
      </c>
      <c r="D18">
        <v>8593</v>
      </c>
      <c r="E18">
        <v>9106</v>
      </c>
      <c r="F18">
        <v>9868</v>
      </c>
      <c r="G18">
        <v>8858</v>
      </c>
      <c r="J18" t="s">
        <v>128</v>
      </c>
      <c r="K18">
        <f>AVERAGE(W16:W21)</f>
        <v>6854.5</v>
      </c>
      <c r="L18">
        <f t="shared" ref="L18:T18" si="0">AVERAGE(X16:X21)</f>
        <v>1002.6666666666666</v>
      </c>
      <c r="M18">
        <f t="shared" si="0"/>
        <v>11.333333333333334</v>
      </c>
      <c r="N18">
        <f t="shared" si="0"/>
        <v>16.333333333333332</v>
      </c>
      <c r="O18">
        <f t="shared" si="0"/>
        <v>44.333333333333336</v>
      </c>
      <c r="P18">
        <f t="shared" si="0"/>
        <v>8751.6666666666661</v>
      </c>
      <c r="Q18">
        <f t="shared" si="0"/>
        <v>1985.5</v>
      </c>
      <c r="R18">
        <f t="shared" si="0"/>
        <v>12.833333333333334</v>
      </c>
      <c r="S18">
        <f t="shared" si="0"/>
        <v>23.666666666666668</v>
      </c>
      <c r="T18">
        <f t="shared" si="0"/>
        <v>59.833333333333336</v>
      </c>
      <c r="W18">
        <v>7420</v>
      </c>
      <c r="X18">
        <v>938</v>
      </c>
      <c r="Y18">
        <v>13</v>
      </c>
      <c r="Z18">
        <v>18</v>
      </c>
      <c r="AA18">
        <v>61</v>
      </c>
      <c r="AB18">
        <v>9139</v>
      </c>
      <c r="AC18">
        <v>1963</v>
      </c>
      <c r="AD18">
        <v>8</v>
      </c>
      <c r="AE18">
        <v>29</v>
      </c>
      <c r="AF18">
        <v>57</v>
      </c>
    </row>
    <row r="19" spans="1:34" x14ac:dyDescent="0.3">
      <c r="A19" s="1" t="s">
        <v>38</v>
      </c>
      <c r="B19">
        <v>1948</v>
      </c>
      <c r="C19">
        <v>183</v>
      </c>
      <c r="D19">
        <v>1880</v>
      </c>
      <c r="E19">
        <v>1765</v>
      </c>
      <c r="F19">
        <v>1949</v>
      </c>
      <c r="G19">
        <v>2198</v>
      </c>
      <c r="J19" t="s">
        <v>111</v>
      </c>
      <c r="K19">
        <f>AVEDEV(W16:W21)</f>
        <v>1287.6666666666667</v>
      </c>
      <c r="L19">
        <f t="shared" ref="L19:T19" si="1">AVEDEV(X16:X21)</f>
        <v>97.111111111111086</v>
      </c>
      <c r="M19">
        <f t="shared" si="1"/>
        <v>2.1111111111111112</v>
      </c>
      <c r="N19">
        <f t="shared" si="1"/>
        <v>2.6666666666666665</v>
      </c>
      <c r="O19">
        <f t="shared" si="1"/>
        <v>8</v>
      </c>
      <c r="P19">
        <f t="shared" si="1"/>
        <v>1086.7777777777781</v>
      </c>
      <c r="Q19">
        <f t="shared" si="1"/>
        <v>57.833333333333336</v>
      </c>
      <c r="R19">
        <f t="shared" si="1"/>
        <v>3.1111111111111112</v>
      </c>
      <c r="S19">
        <f t="shared" si="1"/>
        <v>4.666666666666667</v>
      </c>
      <c r="T19">
        <f t="shared" si="1"/>
        <v>6.1111111111111116</v>
      </c>
      <c r="W19">
        <v>7464</v>
      </c>
      <c r="X19">
        <v>986</v>
      </c>
      <c r="Y19">
        <v>10</v>
      </c>
      <c r="Z19">
        <v>16</v>
      </c>
      <c r="AA19">
        <v>32</v>
      </c>
      <c r="AB19">
        <v>8322</v>
      </c>
      <c r="AC19">
        <v>2069</v>
      </c>
      <c r="AD19">
        <v>11</v>
      </c>
      <c r="AE19">
        <v>23</v>
      </c>
      <c r="AF19">
        <v>55</v>
      </c>
    </row>
    <row r="20" spans="1:34" x14ac:dyDescent="0.3">
      <c r="A20" s="1" t="s">
        <v>39</v>
      </c>
      <c r="B20">
        <v>19</v>
      </c>
      <c r="C20">
        <v>1</v>
      </c>
      <c r="D20">
        <v>18</v>
      </c>
      <c r="E20">
        <v>20</v>
      </c>
      <c r="F20">
        <v>20</v>
      </c>
      <c r="G20">
        <v>19</v>
      </c>
      <c r="W20">
        <v>7461</v>
      </c>
      <c r="X20">
        <v>992</v>
      </c>
      <c r="Y20">
        <v>9</v>
      </c>
      <c r="Z20">
        <v>12</v>
      </c>
      <c r="AA20">
        <v>39</v>
      </c>
      <c r="AB20">
        <v>5921</v>
      </c>
      <c r="AC20">
        <v>2012</v>
      </c>
      <c r="AD20">
        <v>11</v>
      </c>
      <c r="AE20">
        <v>17</v>
      </c>
      <c r="AF20">
        <v>62</v>
      </c>
    </row>
    <row r="21" spans="1:34" x14ac:dyDescent="0.3">
      <c r="A21" s="1" t="s">
        <v>40</v>
      </c>
      <c r="B21">
        <v>28</v>
      </c>
      <c r="C21">
        <v>3</v>
      </c>
      <c r="D21">
        <v>25</v>
      </c>
      <c r="E21">
        <v>28</v>
      </c>
      <c r="F21">
        <v>32</v>
      </c>
      <c r="G21">
        <v>26</v>
      </c>
      <c r="W21">
        <v>8936</v>
      </c>
      <c r="X21">
        <v>1294</v>
      </c>
      <c r="Y21">
        <v>10</v>
      </c>
      <c r="Z21">
        <v>13</v>
      </c>
      <c r="AA21">
        <v>38</v>
      </c>
      <c r="AB21">
        <v>10634</v>
      </c>
      <c r="AC21">
        <v>2049</v>
      </c>
      <c r="AD21">
        <v>16</v>
      </c>
      <c r="AE21">
        <v>28</v>
      </c>
      <c r="AF21">
        <v>54</v>
      </c>
    </row>
    <row r="22" spans="1:34" x14ac:dyDescent="0.3">
      <c r="A22" s="1" t="s">
        <v>41</v>
      </c>
      <c r="B22">
        <v>76</v>
      </c>
      <c r="C22">
        <v>14</v>
      </c>
      <c r="D22">
        <v>94</v>
      </c>
      <c r="E22">
        <v>69</v>
      </c>
      <c r="F22">
        <v>63</v>
      </c>
      <c r="G22">
        <v>79</v>
      </c>
      <c r="J22" t="s">
        <v>133</v>
      </c>
      <c r="K22" s="23" t="s">
        <v>130</v>
      </c>
      <c r="L22" s="23"/>
      <c r="M22" s="23"/>
      <c r="N22" s="23"/>
      <c r="O22" s="23"/>
      <c r="P22" s="23" t="s">
        <v>104</v>
      </c>
      <c r="Q22" s="23"/>
      <c r="R22" s="23"/>
      <c r="S22" s="23"/>
      <c r="T22" s="23"/>
    </row>
    <row r="23" spans="1:34" x14ac:dyDescent="0.3">
      <c r="A23" s="1" t="s">
        <v>44</v>
      </c>
      <c r="B23">
        <v>7420</v>
      </c>
      <c r="C23">
        <v>873</v>
      </c>
      <c r="D23">
        <v>6634</v>
      </c>
      <c r="E23">
        <v>7175</v>
      </c>
      <c r="F23">
        <v>8670</v>
      </c>
      <c r="G23">
        <v>7202</v>
      </c>
      <c r="K23" t="s">
        <v>105</v>
      </c>
      <c r="L23" t="s">
        <v>106</v>
      </c>
      <c r="M23" t="s">
        <v>107</v>
      </c>
      <c r="N23" t="s">
        <v>108</v>
      </c>
      <c r="O23" t="s">
        <v>109</v>
      </c>
      <c r="P23" t="s">
        <v>105</v>
      </c>
      <c r="Q23" t="s">
        <v>106</v>
      </c>
      <c r="R23" t="s">
        <v>107</v>
      </c>
      <c r="S23" t="s">
        <v>108</v>
      </c>
      <c r="T23" t="s">
        <v>109</v>
      </c>
    </row>
    <row r="24" spans="1:34" x14ac:dyDescent="0.3">
      <c r="A24" s="1" t="s">
        <v>45</v>
      </c>
      <c r="B24">
        <v>938</v>
      </c>
      <c r="C24">
        <v>117</v>
      </c>
      <c r="D24">
        <v>880</v>
      </c>
      <c r="E24">
        <v>1013</v>
      </c>
      <c r="F24">
        <v>1056</v>
      </c>
      <c r="G24">
        <v>802</v>
      </c>
      <c r="J24" t="s">
        <v>128</v>
      </c>
      <c r="K24">
        <f>AVERAGE(X25:X30)</f>
        <v>6438.666666666667</v>
      </c>
      <c r="L24">
        <f t="shared" ref="L24:T24" si="2">AVERAGE(Y25:Y30)</f>
        <v>1007.6666666666666</v>
      </c>
      <c r="M24">
        <f t="shared" si="2"/>
        <v>10.666666666666666</v>
      </c>
      <c r="N24">
        <f t="shared" si="2"/>
        <v>15.666666666666666</v>
      </c>
      <c r="O24">
        <f t="shared" si="2"/>
        <v>41.333333333333336</v>
      </c>
      <c r="P24">
        <f t="shared" si="2"/>
        <v>7558.666666666667</v>
      </c>
      <c r="Q24">
        <f t="shared" si="2"/>
        <v>2159.3333333333335</v>
      </c>
      <c r="R24">
        <f t="shared" si="2"/>
        <v>12.833333333333334</v>
      </c>
      <c r="S24">
        <f t="shared" si="2"/>
        <v>17.666666666666668</v>
      </c>
      <c r="T24">
        <f t="shared" si="2"/>
        <v>44</v>
      </c>
      <c r="W24">
        <v>70</v>
      </c>
      <c r="X24">
        <v>75</v>
      </c>
      <c r="Y24">
        <v>64</v>
      </c>
      <c r="Z24">
        <v>48</v>
      </c>
      <c r="AA24">
        <v>56</v>
      </c>
      <c r="AB24">
        <v>63</v>
      </c>
      <c r="AC24">
        <v>89</v>
      </c>
      <c r="AD24">
        <v>108</v>
      </c>
      <c r="AE24">
        <v>107</v>
      </c>
      <c r="AF24">
        <v>86</v>
      </c>
      <c r="AG24">
        <v>92</v>
      </c>
      <c r="AH24">
        <v>113</v>
      </c>
    </row>
    <row r="25" spans="1:34" x14ac:dyDescent="0.3">
      <c r="A25" s="1" t="s">
        <v>46</v>
      </c>
      <c r="B25">
        <v>13</v>
      </c>
      <c r="C25">
        <v>1</v>
      </c>
      <c r="D25">
        <v>12</v>
      </c>
      <c r="E25">
        <v>14</v>
      </c>
      <c r="F25">
        <v>13</v>
      </c>
      <c r="G25">
        <v>13</v>
      </c>
      <c r="J25" t="s">
        <v>111</v>
      </c>
      <c r="K25">
        <f>AVEDEV(X25:X30)</f>
        <v>1339.1111111111111</v>
      </c>
      <c r="L25">
        <f t="shared" ref="L25:T25" si="3">AVEDEV(Y25:Y30)</f>
        <v>101</v>
      </c>
      <c r="M25">
        <f t="shared" si="3"/>
        <v>1</v>
      </c>
      <c r="N25">
        <f t="shared" si="3"/>
        <v>3.3333333333333335</v>
      </c>
      <c r="O25">
        <f t="shared" si="3"/>
        <v>7.1111111111111116</v>
      </c>
      <c r="P25">
        <f t="shared" si="3"/>
        <v>805.88888888888869</v>
      </c>
      <c r="Q25">
        <f t="shared" si="3"/>
        <v>58.333333333333336</v>
      </c>
      <c r="R25">
        <f t="shared" si="3"/>
        <v>2.1666666666666665</v>
      </c>
      <c r="S25">
        <f t="shared" si="3"/>
        <v>4.1111111111111107</v>
      </c>
      <c r="T25">
        <f t="shared" si="3"/>
        <v>7</v>
      </c>
      <c r="W25">
        <v>87</v>
      </c>
      <c r="X25">
        <v>3126</v>
      </c>
      <c r="Y25">
        <v>844</v>
      </c>
      <c r="Z25">
        <v>13</v>
      </c>
      <c r="AA25">
        <v>20</v>
      </c>
      <c r="AB25">
        <v>40</v>
      </c>
      <c r="AC25">
        <v>7993</v>
      </c>
      <c r="AD25">
        <v>2215</v>
      </c>
      <c r="AE25">
        <v>13</v>
      </c>
      <c r="AF25">
        <v>10</v>
      </c>
      <c r="AG25">
        <v>46</v>
      </c>
      <c r="AH25">
        <v>85</v>
      </c>
    </row>
    <row r="26" spans="1:34" x14ac:dyDescent="0.3">
      <c r="A26" s="1" t="s">
        <v>47</v>
      </c>
      <c r="B26">
        <v>18</v>
      </c>
      <c r="C26">
        <v>4</v>
      </c>
      <c r="D26">
        <v>15</v>
      </c>
      <c r="E26">
        <v>13</v>
      </c>
      <c r="F26">
        <v>21</v>
      </c>
      <c r="G26">
        <v>21</v>
      </c>
      <c r="W26">
        <v>86</v>
      </c>
      <c r="X26">
        <v>5734</v>
      </c>
      <c r="Y26">
        <v>923</v>
      </c>
      <c r="Z26">
        <v>10</v>
      </c>
      <c r="AA26">
        <v>19</v>
      </c>
      <c r="AB26">
        <v>51</v>
      </c>
      <c r="AC26">
        <v>7701</v>
      </c>
      <c r="AD26">
        <v>2212</v>
      </c>
      <c r="AE26">
        <v>16</v>
      </c>
      <c r="AF26">
        <v>22</v>
      </c>
      <c r="AG26">
        <v>63</v>
      </c>
      <c r="AH26">
        <v>86</v>
      </c>
    </row>
    <row r="27" spans="1:34" x14ac:dyDescent="0.3">
      <c r="A27" s="1" t="s">
        <v>48</v>
      </c>
      <c r="B27">
        <v>61</v>
      </c>
      <c r="C27">
        <v>5</v>
      </c>
      <c r="D27">
        <v>64</v>
      </c>
      <c r="E27">
        <v>64</v>
      </c>
      <c r="F27">
        <v>53</v>
      </c>
      <c r="G27">
        <v>61</v>
      </c>
      <c r="W27">
        <v>77</v>
      </c>
      <c r="X27">
        <v>7113</v>
      </c>
      <c r="Y27">
        <v>953</v>
      </c>
      <c r="Z27">
        <v>11</v>
      </c>
      <c r="AA27">
        <v>18</v>
      </c>
      <c r="AB27">
        <v>53</v>
      </c>
      <c r="AC27">
        <v>7821</v>
      </c>
      <c r="AD27">
        <v>2062</v>
      </c>
      <c r="AE27">
        <v>9</v>
      </c>
      <c r="AF27">
        <v>22</v>
      </c>
      <c r="AG27">
        <v>42</v>
      </c>
      <c r="AH27">
        <v>84</v>
      </c>
    </row>
    <row r="28" spans="1:34" x14ac:dyDescent="0.3">
      <c r="A28" s="1" t="s">
        <v>49</v>
      </c>
      <c r="B28">
        <v>9139</v>
      </c>
      <c r="C28">
        <v>261</v>
      </c>
      <c r="D28">
        <v>8928</v>
      </c>
      <c r="E28">
        <v>8999</v>
      </c>
      <c r="F28">
        <v>9513</v>
      </c>
      <c r="G28">
        <v>9119</v>
      </c>
      <c r="J28" t="s">
        <v>147</v>
      </c>
      <c r="K28" s="23" t="s">
        <v>130</v>
      </c>
      <c r="L28" s="23"/>
      <c r="M28" s="23"/>
      <c r="N28" s="23"/>
      <c r="O28" s="23"/>
      <c r="P28" s="23" t="s">
        <v>104</v>
      </c>
      <c r="Q28" s="23"/>
      <c r="R28" s="23"/>
      <c r="S28" s="23"/>
      <c r="T28" s="23"/>
      <c r="W28">
        <v>75</v>
      </c>
      <c r="X28">
        <v>6998</v>
      </c>
      <c r="Y28">
        <v>1011</v>
      </c>
      <c r="Z28">
        <v>11</v>
      </c>
      <c r="AA28">
        <v>14</v>
      </c>
      <c r="AB28">
        <v>34</v>
      </c>
      <c r="AC28">
        <v>7683</v>
      </c>
      <c r="AD28">
        <v>2226</v>
      </c>
      <c r="AE28">
        <v>12</v>
      </c>
      <c r="AF28">
        <v>18</v>
      </c>
      <c r="AG28">
        <v>33</v>
      </c>
      <c r="AH28">
        <v>86</v>
      </c>
    </row>
    <row r="29" spans="1:34" x14ac:dyDescent="0.3">
      <c r="A29" s="1" t="s">
        <v>50</v>
      </c>
      <c r="B29">
        <v>1963</v>
      </c>
      <c r="C29">
        <v>326</v>
      </c>
      <c r="D29">
        <v>1949</v>
      </c>
      <c r="E29">
        <v>1672</v>
      </c>
      <c r="F29">
        <v>1809</v>
      </c>
      <c r="G29">
        <v>2422</v>
      </c>
      <c r="K29" t="s">
        <v>105</v>
      </c>
      <c r="L29" t="s">
        <v>106</v>
      </c>
      <c r="M29" t="s">
        <v>107</v>
      </c>
      <c r="N29" t="s">
        <v>108</v>
      </c>
      <c r="O29" t="s">
        <v>109</v>
      </c>
      <c r="P29" t="s">
        <v>105</v>
      </c>
      <c r="Q29" t="s">
        <v>106</v>
      </c>
      <c r="R29" t="s">
        <v>107</v>
      </c>
      <c r="S29" t="s">
        <v>108</v>
      </c>
      <c r="T29" t="s">
        <v>109</v>
      </c>
      <c r="W29">
        <v>69</v>
      </c>
      <c r="X29">
        <v>7293</v>
      </c>
      <c r="Y29">
        <v>1024</v>
      </c>
      <c r="Z29">
        <v>10</v>
      </c>
      <c r="AA29">
        <v>11</v>
      </c>
      <c r="AB29">
        <v>34</v>
      </c>
      <c r="AC29">
        <v>5141</v>
      </c>
      <c r="AD29">
        <v>2085</v>
      </c>
      <c r="AE29">
        <v>11</v>
      </c>
      <c r="AF29">
        <v>13</v>
      </c>
      <c r="AG29">
        <v>44</v>
      </c>
      <c r="AH29">
        <v>83</v>
      </c>
    </row>
    <row r="30" spans="1:34" x14ac:dyDescent="0.3">
      <c r="A30" s="1" t="s">
        <v>51</v>
      </c>
      <c r="B30">
        <v>8</v>
      </c>
      <c r="C30">
        <v>1</v>
      </c>
      <c r="D30">
        <v>8</v>
      </c>
      <c r="E30">
        <v>9</v>
      </c>
      <c r="F30">
        <v>9</v>
      </c>
      <c r="G30">
        <v>8</v>
      </c>
      <c r="J30" t="s">
        <v>128</v>
      </c>
      <c r="K30">
        <f>AVERAGE(X34:X39)</f>
        <v>5223.833333333333</v>
      </c>
      <c r="L30">
        <f t="shared" ref="L30:T30" si="4">AVERAGE(Y34:Y39)</f>
        <v>1298.6666666666667</v>
      </c>
      <c r="M30">
        <f t="shared" si="4"/>
        <v>11.333333333333334</v>
      </c>
      <c r="N30">
        <f t="shared" si="4"/>
        <v>13.166666666666666</v>
      </c>
      <c r="O30">
        <f t="shared" si="4"/>
        <v>31.833333333333332</v>
      </c>
      <c r="P30">
        <f t="shared" si="4"/>
        <v>5039.666666666667</v>
      </c>
      <c r="Q30">
        <f t="shared" si="4"/>
        <v>1141.8333333333333</v>
      </c>
      <c r="R30">
        <f t="shared" si="4"/>
        <v>15.5</v>
      </c>
      <c r="S30">
        <f t="shared" si="4"/>
        <v>13.166666666666666</v>
      </c>
      <c r="T30">
        <f t="shared" si="4"/>
        <v>26.5</v>
      </c>
      <c r="W30">
        <v>67</v>
      </c>
      <c r="X30">
        <v>8368</v>
      </c>
      <c r="Y30">
        <v>1291</v>
      </c>
      <c r="Z30">
        <v>9</v>
      </c>
      <c r="AA30">
        <v>12</v>
      </c>
      <c r="AB30">
        <v>36</v>
      </c>
      <c r="AC30">
        <v>9013</v>
      </c>
      <c r="AD30">
        <v>2156</v>
      </c>
      <c r="AE30">
        <v>16</v>
      </c>
      <c r="AF30">
        <v>21</v>
      </c>
      <c r="AG30">
        <v>36</v>
      </c>
      <c r="AH30">
        <v>88</v>
      </c>
    </row>
    <row r="31" spans="1:34" x14ac:dyDescent="0.3">
      <c r="A31" s="1" t="s">
        <v>52</v>
      </c>
      <c r="B31">
        <v>29</v>
      </c>
      <c r="C31">
        <v>2</v>
      </c>
      <c r="D31">
        <v>28</v>
      </c>
      <c r="E31">
        <v>27</v>
      </c>
      <c r="F31">
        <v>32</v>
      </c>
      <c r="G31">
        <v>27</v>
      </c>
      <c r="J31" t="s">
        <v>111</v>
      </c>
      <c r="K31">
        <f>AVEDEV(X34:X39)</f>
        <v>1134.8888888888889</v>
      </c>
      <c r="L31">
        <f t="shared" ref="L31:T31" si="5">AVEDEV(Y34:Y39)</f>
        <v>151.22222222222226</v>
      </c>
      <c r="M31">
        <f t="shared" si="5"/>
        <v>1.3333333333333333</v>
      </c>
      <c r="N31">
        <f t="shared" si="5"/>
        <v>3.1666666666666665</v>
      </c>
      <c r="O31">
        <f t="shared" si="5"/>
        <v>2.8333333333333335</v>
      </c>
      <c r="P31">
        <f t="shared" si="5"/>
        <v>785.66666666666663</v>
      </c>
      <c r="Q31">
        <f t="shared" si="5"/>
        <v>66.833333333333329</v>
      </c>
      <c r="R31">
        <f t="shared" si="5"/>
        <v>1.8333333333333333</v>
      </c>
      <c r="S31">
        <f t="shared" si="5"/>
        <v>2.7777777777777781</v>
      </c>
      <c r="T31">
        <f t="shared" si="5"/>
        <v>4.333333333333333</v>
      </c>
      <c r="W31">
        <v>96</v>
      </c>
      <c r="X31">
        <v>81</v>
      </c>
      <c r="Y31">
        <v>69</v>
      </c>
      <c r="Z31">
        <v>42</v>
      </c>
      <c r="AA31">
        <v>77</v>
      </c>
      <c r="AB31">
        <v>95</v>
      </c>
      <c r="AC31">
        <v>107</v>
      </c>
      <c r="AD31">
        <v>113</v>
      </c>
      <c r="AE31">
        <v>112</v>
      </c>
      <c r="AF31">
        <v>104</v>
      </c>
      <c r="AG31">
        <v>91</v>
      </c>
      <c r="AH31">
        <v>94</v>
      </c>
    </row>
    <row r="32" spans="1:34" x14ac:dyDescent="0.3">
      <c r="A32" s="1" t="s">
        <v>53</v>
      </c>
      <c r="B32">
        <v>57</v>
      </c>
      <c r="C32">
        <v>4</v>
      </c>
      <c r="D32">
        <v>54</v>
      </c>
      <c r="E32">
        <v>54</v>
      </c>
      <c r="F32">
        <v>63</v>
      </c>
      <c r="G32">
        <v>56</v>
      </c>
    </row>
    <row r="33" spans="1:34" x14ac:dyDescent="0.3">
      <c r="A33" s="1" t="s">
        <v>56</v>
      </c>
      <c r="B33">
        <v>7464</v>
      </c>
      <c r="C33">
        <v>966</v>
      </c>
      <c r="D33">
        <v>6632</v>
      </c>
      <c r="E33">
        <v>7764</v>
      </c>
      <c r="F33">
        <v>8699</v>
      </c>
      <c r="G33">
        <v>6762</v>
      </c>
    </row>
    <row r="34" spans="1:34" x14ac:dyDescent="0.3">
      <c r="A34" s="1" t="s">
        <v>57</v>
      </c>
      <c r="B34">
        <v>986</v>
      </c>
      <c r="C34">
        <v>82</v>
      </c>
      <c r="D34">
        <v>984</v>
      </c>
      <c r="E34">
        <v>935</v>
      </c>
      <c r="F34">
        <v>1102</v>
      </c>
      <c r="G34">
        <v>924</v>
      </c>
      <c r="J34" t="s">
        <v>138</v>
      </c>
      <c r="K34" s="23" t="s">
        <v>130</v>
      </c>
      <c r="L34" s="23"/>
      <c r="M34" s="23"/>
      <c r="N34" s="23"/>
      <c r="O34" s="23"/>
      <c r="P34" s="23" t="s">
        <v>104</v>
      </c>
      <c r="Q34" s="23"/>
      <c r="R34" s="23"/>
      <c r="S34" s="23"/>
      <c r="T34" s="23"/>
      <c r="W34">
        <v>87</v>
      </c>
      <c r="X34">
        <v>2347</v>
      </c>
      <c r="Y34">
        <v>1111</v>
      </c>
      <c r="Z34">
        <v>12</v>
      </c>
      <c r="AA34">
        <v>17</v>
      </c>
      <c r="AB34">
        <v>29</v>
      </c>
      <c r="AC34">
        <v>5171</v>
      </c>
      <c r="AD34">
        <v>1077</v>
      </c>
      <c r="AE34">
        <v>15</v>
      </c>
      <c r="AF34">
        <v>8</v>
      </c>
      <c r="AG34">
        <v>29</v>
      </c>
      <c r="AH34">
        <v>72</v>
      </c>
    </row>
    <row r="35" spans="1:34" x14ac:dyDescent="0.3">
      <c r="A35" s="1" t="s">
        <v>58</v>
      </c>
      <c r="B35">
        <v>10</v>
      </c>
      <c r="C35">
        <v>2</v>
      </c>
      <c r="D35">
        <v>11</v>
      </c>
      <c r="E35">
        <v>12</v>
      </c>
      <c r="F35">
        <v>9</v>
      </c>
      <c r="G35">
        <v>8</v>
      </c>
      <c r="K35" t="s">
        <v>105</v>
      </c>
      <c r="L35" t="s">
        <v>106</v>
      </c>
      <c r="M35" t="s">
        <v>107</v>
      </c>
      <c r="N35" t="s">
        <v>108</v>
      </c>
      <c r="O35" t="s">
        <v>109</v>
      </c>
      <c r="P35" t="s">
        <v>105</v>
      </c>
      <c r="Q35" t="s">
        <v>106</v>
      </c>
      <c r="R35" t="s">
        <v>107</v>
      </c>
      <c r="S35" t="s">
        <v>108</v>
      </c>
      <c r="T35" t="s">
        <v>109</v>
      </c>
      <c r="W35">
        <v>84</v>
      </c>
      <c r="X35">
        <v>4696</v>
      </c>
      <c r="Y35">
        <v>1272</v>
      </c>
      <c r="Z35">
        <v>9</v>
      </c>
      <c r="AA35">
        <v>16</v>
      </c>
      <c r="AB35">
        <v>35</v>
      </c>
      <c r="AC35">
        <v>5031</v>
      </c>
      <c r="AD35">
        <v>1045</v>
      </c>
      <c r="AE35">
        <v>17</v>
      </c>
      <c r="AF35">
        <v>16</v>
      </c>
      <c r="AG35">
        <v>37</v>
      </c>
      <c r="AH35">
        <v>72</v>
      </c>
    </row>
    <row r="36" spans="1:34" x14ac:dyDescent="0.3">
      <c r="A36" s="1" t="s">
        <v>59</v>
      </c>
      <c r="B36">
        <v>16</v>
      </c>
      <c r="C36">
        <v>1</v>
      </c>
      <c r="D36">
        <v>17</v>
      </c>
      <c r="E36">
        <v>14</v>
      </c>
      <c r="F36">
        <v>15</v>
      </c>
      <c r="G36">
        <v>17</v>
      </c>
      <c r="J36" t="s">
        <v>128</v>
      </c>
      <c r="K36">
        <f>AVERAGE(X43:X48)</f>
        <v>708.33333333333337</v>
      </c>
      <c r="L36">
        <f t="shared" ref="L36:T36" si="6">AVERAGE(Y43:Y48)</f>
        <v>746</v>
      </c>
      <c r="M36">
        <f t="shared" si="6"/>
        <v>15.833333333333334</v>
      </c>
      <c r="N36">
        <f t="shared" si="6"/>
        <v>14</v>
      </c>
      <c r="O36">
        <f t="shared" si="6"/>
        <v>17</v>
      </c>
      <c r="P36">
        <f t="shared" si="6"/>
        <v>786.16666666666663</v>
      </c>
      <c r="Q36">
        <f t="shared" si="6"/>
        <v>318.66666666666669</v>
      </c>
      <c r="R36">
        <f t="shared" si="6"/>
        <v>19.833333333333332</v>
      </c>
      <c r="S36">
        <f t="shared" si="6"/>
        <v>15.166666666666666</v>
      </c>
      <c r="T36">
        <f t="shared" si="6"/>
        <v>15.333333333333334</v>
      </c>
      <c r="W36">
        <v>77</v>
      </c>
      <c r="X36">
        <v>5744</v>
      </c>
      <c r="Y36">
        <v>1135</v>
      </c>
      <c r="Z36">
        <v>13</v>
      </c>
      <c r="AA36">
        <v>16</v>
      </c>
      <c r="AB36">
        <v>37</v>
      </c>
      <c r="AC36">
        <v>5168</v>
      </c>
      <c r="AD36">
        <v>1103</v>
      </c>
      <c r="AE36">
        <v>11</v>
      </c>
      <c r="AF36">
        <v>16</v>
      </c>
      <c r="AG36">
        <v>24</v>
      </c>
      <c r="AH36">
        <v>72</v>
      </c>
    </row>
    <row r="37" spans="1:34" x14ac:dyDescent="0.3">
      <c r="A37" s="1" t="s">
        <v>60</v>
      </c>
      <c r="B37">
        <v>32</v>
      </c>
      <c r="C37">
        <v>2</v>
      </c>
      <c r="D37">
        <v>30</v>
      </c>
      <c r="E37">
        <v>30</v>
      </c>
      <c r="F37">
        <v>35</v>
      </c>
      <c r="G37">
        <v>32</v>
      </c>
      <c r="J37" t="s">
        <v>111</v>
      </c>
      <c r="K37">
        <f>AVEDEV(X43:X48)</f>
        <v>104.22222222222221</v>
      </c>
      <c r="L37">
        <f t="shared" ref="L37:T37" si="7">AVEDEV(Y43:Y48)</f>
        <v>102.66666666666667</v>
      </c>
      <c r="M37">
        <f t="shared" si="7"/>
        <v>0.88888888888888873</v>
      </c>
      <c r="N37">
        <f t="shared" si="7"/>
        <v>3</v>
      </c>
      <c r="O37">
        <f t="shared" si="7"/>
        <v>0.66666666666666663</v>
      </c>
      <c r="P37">
        <f t="shared" si="7"/>
        <v>96.777777777777786</v>
      </c>
      <c r="Q37">
        <f t="shared" si="7"/>
        <v>114.66666666666667</v>
      </c>
      <c r="R37">
        <f t="shared" si="7"/>
        <v>2.5</v>
      </c>
      <c r="S37">
        <f t="shared" si="7"/>
        <v>1.5</v>
      </c>
      <c r="T37">
        <f t="shared" si="7"/>
        <v>0.77777777777777801</v>
      </c>
      <c r="W37">
        <v>76</v>
      </c>
      <c r="X37">
        <v>5639</v>
      </c>
      <c r="Y37">
        <v>1223</v>
      </c>
      <c r="Z37">
        <v>13</v>
      </c>
      <c r="AA37">
        <v>11</v>
      </c>
      <c r="AB37">
        <v>29</v>
      </c>
      <c r="AC37">
        <v>4612</v>
      </c>
      <c r="AD37">
        <v>1227</v>
      </c>
      <c r="AE37">
        <v>16</v>
      </c>
      <c r="AF37">
        <v>14</v>
      </c>
      <c r="AG37">
        <v>18</v>
      </c>
      <c r="AH37">
        <v>78</v>
      </c>
    </row>
    <row r="38" spans="1:34" x14ac:dyDescent="0.3">
      <c r="A38" s="1" t="s">
        <v>61</v>
      </c>
      <c r="B38">
        <v>8322</v>
      </c>
      <c r="C38">
        <v>159</v>
      </c>
      <c r="D38">
        <v>8273</v>
      </c>
      <c r="E38">
        <v>8119</v>
      </c>
      <c r="F38">
        <v>8458</v>
      </c>
      <c r="G38">
        <v>8438</v>
      </c>
      <c r="W38">
        <v>69</v>
      </c>
      <c r="X38">
        <v>5930</v>
      </c>
      <c r="Y38">
        <v>1324</v>
      </c>
      <c r="Z38">
        <v>10</v>
      </c>
      <c r="AA38">
        <v>8</v>
      </c>
      <c r="AB38">
        <v>29</v>
      </c>
      <c r="AC38">
        <v>3119</v>
      </c>
      <c r="AD38">
        <v>1209</v>
      </c>
      <c r="AE38">
        <v>15</v>
      </c>
      <c r="AF38">
        <v>10</v>
      </c>
      <c r="AG38">
        <v>26</v>
      </c>
      <c r="AH38">
        <v>76</v>
      </c>
    </row>
    <row r="39" spans="1:34" x14ac:dyDescent="0.3">
      <c r="A39" s="1" t="s">
        <v>62</v>
      </c>
      <c r="B39">
        <v>2069</v>
      </c>
      <c r="C39">
        <v>280</v>
      </c>
      <c r="D39">
        <v>2238</v>
      </c>
      <c r="E39">
        <v>1836</v>
      </c>
      <c r="F39">
        <v>1828</v>
      </c>
      <c r="G39">
        <v>2376</v>
      </c>
      <c r="W39">
        <v>70</v>
      </c>
      <c r="X39">
        <v>6987</v>
      </c>
      <c r="Y39">
        <v>1727</v>
      </c>
      <c r="Z39">
        <v>11</v>
      </c>
      <c r="AA39">
        <v>11</v>
      </c>
      <c r="AB39">
        <v>32</v>
      </c>
      <c r="AC39">
        <v>7137</v>
      </c>
      <c r="AD39">
        <v>1190</v>
      </c>
      <c r="AE39">
        <v>19</v>
      </c>
      <c r="AF39">
        <v>15</v>
      </c>
      <c r="AG39">
        <v>25</v>
      </c>
      <c r="AH39">
        <v>86</v>
      </c>
    </row>
    <row r="40" spans="1:34" x14ac:dyDescent="0.3">
      <c r="A40" s="1" t="s">
        <v>63</v>
      </c>
      <c r="B40">
        <v>11</v>
      </c>
      <c r="C40">
        <v>2</v>
      </c>
      <c r="D40">
        <v>9</v>
      </c>
      <c r="E40">
        <v>12</v>
      </c>
      <c r="F40">
        <v>13</v>
      </c>
      <c r="G40">
        <v>11</v>
      </c>
      <c r="J40" t="s">
        <v>145</v>
      </c>
      <c r="K40" s="23" t="s">
        <v>130</v>
      </c>
      <c r="L40" s="23"/>
      <c r="M40" s="23"/>
      <c r="N40" s="23"/>
      <c r="O40" s="23"/>
      <c r="P40" s="23" t="s">
        <v>104</v>
      </c>
      <c r="Q40" s="23"/>
      <c r="R40" s="23"/>
      <c r="S40" s="23"/>
      <c r="T40" s="23"/>
    </row>
    <row r="41" spans="1:34" x14ac:dyDescent="0.3">
      <c r="A41" s="1" t="s">
        <v>64</v>
      </c>
      <c r="B41">
        <v>23</v>
      </c>
      <c r="C41">
        <v>2</v>
      </c>
      <c r="D41">
        <v>22</v>
      </c>
      <c r="E41">
        <v>23</v>
      </c>
      <c r="F41">
        <v>27</v>
      </c>
      <c r="G41">
        <v>22</v>
      </c>
      <c r="K41" t="s">
        <v>105</v>
      </c>
      <c r="L41" t="s">
        <v>106</v>
      </c>
      <c r="M41" t="s">
        <v>107</v>
      </c>
      <c r="N41" t="s">
        <v>108</v>
      </c>
      <c r="O41" t="s">
        <v>109</v>
      </c>
      <c r="P41" t="s">
        <v>105</v>
      </c>
      <c r="Q41" t="s">
        <v>106</v>
      </c>
      <c r="R41" t="s">
        <v>107</v>
      </c>
      <c r="S41" t="s">
        <v>108</v>
      </c>
      <c r="T41" t="s">
        <v>109</v>
      </c>
    </row>
    <row r="42" spans="1:34" x14ac:dyDescent="0.3">
      <c r="A42" s="1" t="s">
        <v>65</v>
      </c>
      <c r="B42">
        <v>55</v>
      </c>
      <c r="C42">
        <v>3</v>
      </c>
      <c r="D42">
        <v>52</v>
      </c>
      <c r="E42">
        <v>52</v>
      </c>
      <c r="F42">
        <v>56</v>
      </c>
      <c r="G42">
        <v>58</v>
      </c>
      <c r="J42" t="s">
        <v>1</v>
      </c>
      <c r="K42">
        <f>AVERAGE(W52:W57)</f>
        <v>4126.166666666667</v>
      </c>
      <c r="L42">
        <f t="shared" ref="L42:T42" si="8">AVERAGE(X52:X57)</f>
        <v>3973.5</v>
      </c>
      <c r="M42">
        <f t="shared" si="8"/>
        <v>33.166666666666664</v>
      </c>
      <c r="N42">
        <f t="shared" si="8"/>
        <v>21.5</v>
      </c>
      <c r="O42">
        <f t="shared" si="8"/>
        <v>27.333333333333332</v>
      </c>
      <c r="P42">
        <f t="shared" si="8"/>
        <v>4882.5</v>
      </c>
      <c r="Q42">
        <f t="shared" si="8"/>
        <v>2216.5</v>
      </c>
      <c r="R42">
        <f t="shared" si="8"/>
        <v>47</v>
      </c>
      <c r="S42">
        <f t="shared" si="8"/>
        <v>25.166666666666668</v>
      </c>
      <c r="T42">
        <f t="shared" si="8"/>
        <v>20.833333333333332</v>
      </c>
      <c r="W42">
        <v>30</v>
      </c>
      <c r="X42">
        <v>35</v>
      </c>
      <c r="Y42">
        <v>34</v>
      </c>
      <c r="Z42">
        <v>22</v>
      </c>
      <c r="AA42">
        <v>23</v>
      </c>
      <c r="AB42">
        <v>25</v>
      </c>
      <c r="AC42">
        <v>44</v>
      </c>
      <c r="AD42">
        <v>39</v>
      </c>
      <c r="AE42">
        <v>34</v>
      </c>
      <c r="AF42">
        <v>30</v>
      </c>
      <c r="AG42">
        <v>32</v>
      </c>
      <c r="AH42">
        <v>38</v>
      </c>
    </row>
    <row r="43" spans="1:34" x14ac:dyDescent="0.3">
      <c r="A43" s="1" t="s">
        <v>68</v>
      </c>
      <c r="B43">
        <v>7461</v>
      </c>
      <c r="C43">
        <v>1170</v>
      </c>
      <c r="D43">
        <v>6312</v>
      </c>
      <c r="E43">
        <v>7342</v>
      </c>
      <c r="F43">
        <v>9087</v>
      </c>
      <c r="G43">
        <v>7102</v>
      </c>
      <c r="J43" t="s">
        <v>111</v>
      </c>
      <c r="K43">
        <f>AVEDEV(W52:W57)</f>
        <v>688.5</v>
      </c>
      <c r="L43">
        <f t="shared" ref="L43:T43" si="9">AVEDEV(X52:X57)</f>
        <v>415</v>
      </c>
      <c r="M43">
        <f t="shared" si="9"/>
        <v>6.5</v>
      </c>
      <c r="N43">
        <f t="shared" si="9"/>
        <v>6.5</v>
      </c>
      <c r="O43">
        <f t="shared" si="9"/>
        <v>2</v>
      </c>
      <c r="P43">
        <f t="shared" si="9"/>
        <v>534.66666666666663</v>
      </c>
      <c r="Q43">
        <f t="shared" si="9"/>
        <v>666.5</v>
      </c>
      <c r="R43">
        <f t="shared" si="9"/>
        <v>6.666666666666667</v>
      </c>
      <c r="S43">
        <f t="shared" si="9"/>
        <v>6.4444444444444429</v>
      </c>
      <c r="T43">
        <f t="shared" si="9"/>
        <v>3.1666666666666665</v>
      </c>
      <c r="W43">
        <v>31</v>
      </c>
      <c r="X43">
        <v>433</v>
      </c>
      <c r="Y43">
        <v>631</v>
      </c>
      <c r="Z43">
        <v>15</v>
      </c>
      <c r="AA43">
        <v>14</v>
      </c>
      <c r="AB43">
        <v>16</v>
      </c>
      <c r="AC43">
        <v>790</v>
      </c>
      <c r="AD43">
        <v>155</v>
      </c>
      <c r="AE43">
        <v>18</v>
      </c>
      <c r="AF43">
        <v>13</v>
      </c>
      <c r="AG43">
        <v>15</v>
      </c>
      <c r="AH43">
        <v>31</v>
      </c>
    </row>
    <row r="44" spans="1:34" x14ac:dyDescent="0.3">
      <c r="A44" s="1" t="s">
        <v>69</v>
      </c>
      <c r="B44">
        <v>992</v>
      </c>
      <c r="C44">
        <v>81</v>
      </c>
      <c r="D44">
        <v>1049</v>
      </c>
      <c r="E44">
        <v>936</v>
      </c>
      <c r="F44">
        <v>1073</v>
      </c>
      <c r="G44">
        <v>910</v>
      </c>
      <c r="W44">
        <v>32</v>
      </c>
      <c r="X44">
        <v>671</v>
      </c>
      <c r="Y44">
        <v>615</v>
      </c>
      <c r="Z44">
        <v>14</v>
      </c>
      <c r="AA44">
        <v>14</v>
      </c>
      <c r="AB44">
        <v>17</v>
      </c>
      <c r="AC44">
        <v>755</v>
      </c>
      <c r="AD44">
        <v>190</v>
      </c>
      <c r="AE44">
        <v>22</v>
      </c>
      <c r="AF44">
        <v>16</v>
      </c>
      <c r="AG44">
        <v>14</v>
      </c>
      <c r="AH44">
        <v>32</v>
      </c>
    </row>
    <row r="45" spans="1:34" x14ac:dyDescent="0.3">
      <c r="A45" s="1" t="s">
        <v>70</v>
      </c>
      <c r="B45">
        <v>9</v>
      </c>
      <c r="C45">
        <v>1</v>
      </c>
      <c r="D45">
        <v>10</v>
      </c>
      <c r="E45">
        <v>9</v>
      </c>
      <c r="F45">
        <v>8</v>
      </c>
      <c r="G45">
        <v>9</v>
      </c>
      <c r="W45">
        <v>30</v>
      </c>
      <c r="X45">
        <v>817</v>
      </c>
      <c r="Y45">
        <v>684</v>
      </c>
      <c r="Z45">
        <v>17</v>
      </c>
      <c r="AA45">
        <v>23</v>
      </c>
      <c r="AB45">
        <v>17</v>
      </c>
      <c r="AC45">
        <v>857</v>
      </c>
      <c r="AD45">
        <v>267</v>
      </c>
      <c r="AE45">
        <v>15</v>
      </c>
      <c r="AF45">
        <v>14</v>
      </c>
      <c r="AG45">
        <v>16</v>
      </c>
      <c r="AH45">
        <v>33</v>
      </c>
    </row>
    <row r="46" spans="1:34" x14ac:dyDescent="0.3">
      <c r="A46" s="1" t="s">
        <v>71</v>
      </c>
      <c r="B46">
        <v>12</v>
      </c>
      <c r="C46">
        <v>2</v>
      </c>
      <c r="D46">
        <v>10</v>
      </c>
      <c r="E46">
        <v>15</v>
      </c>
      <c r="F46">
        <v>13</v>
      </c>
      <c r="G46">
        <v>10</v>
      </c>
      <c r="J46" t="s">
        <v>142</v>
      </c>
      <c r="K46" s="23" t="s">
        <v>130</v>
      </c>
      <c r="L46" s="23"/>
      <c r="M46" s="23"/>
      <c r="N46" s="23"/>
      <c r="O46" s="23"/>
      <c r="P46" s="23" t="s">
        <v>104</v>
      </c>
      <c r="Q46" s="23"/>
      <c r="R46" s="23"/>
      <c r="S46" s="23"/>
      <c r="T46" s="23"/>
      <c r="W46">
        <v>29</v>
      </c>
      <c r="X46">
        <v>728</v>
      </c>
      <c r="Y46">
        <v>799</v>
      </c>
      <c r="Z46">
        <v>16</v>
      </c>
      <c r="AA46">
        <v>10</v>
      </c>
      <c r="AB46">
        <v>18</v>
      </c>
      <c r="AC46">
        <v>836</v>
      </c>
      <c r="AD46">
        <v>368</v>
      </c>
      <c r="AE46">
        <v>21</v>
      </c>
      <c r="AF46">
        <v>16</v>
      </c>
      <c r="AG46">
        <v>15</v>
      </c>
      <c r="AH46">
        <v>32</v>
      </c>
    </row>
    <row r="47" spans="1:34" x14ac:dyDescent="0.3">
      <c r="A47" s="1" t="s">
        <v>72</v>
      </c>
      <c r="B47">
        <v>39</v>
      </c>
      <c r="C47">
        <v>2</v>
      </c>
      <c r="D47">
        <v>40</v>
      </c>
      <c r="E47">
        <v>36</v>
      </c>
      <c r="F47">
        <v>41</v>
      </c>
      <c r="G47">
        <v>40</v>
      </c>
      <c r="K47" t="s">
        <v>105</v>
      </c>
      <c r="L47" t="s">
        <v>106</v>
      </c>
      <c r="M47" t="s">
        <v>107</v>
      </c>
      <c r="N47" t="s">
        <v>108</v>
      </c>
      <c r="O47" t="s">
        <v>109</v>
      </c>
      <c r="P47" t="s">
        <v>105</v>
      </c>
      <c r="Q47" t="s">
        <v>106</v>
      </c>
      <c r="R47" t="s">
        <v>107</v>
      </c>
      <c r="S47" t="s">
        <v>108</v>
      </c>
      <c r="T47" t="s">
        <v>109</v>
      </c>
      <c r="W47">
        <v>28</v>
      </c>
      <c r="X47">
        <v>762</v>
      </c>
      <c r="Y47">
        <v>894</v>
      </c>
      <c r="Z47">
        <v>16</v>
      </c>
      <c r="AA47">
        <v>10</v>
      </c>
      <c r="AB47">
        <v>16</v>
      </c>
      <c r="AC47">
        <v>527</v>
      </c>
      <c r="AD47">
        <v>510</v>
      </c>
      <c r="AE47">
        <v>19</v>
      </c>
      <c r="AF47">
        <v>14</v>
      </c>
      <c r="AG47">
        <v>15</v>
      </c>
      <c r="AH47">
        <v>33</v>
      </c>
    </row>
    <row r="48" spans="1:34" x14ac:dyDescent="0.3">
      <c r="A48" s="1" t="s">
        <v>73</v>
      </c>
      <c r="B48">
        <v>5921</v>
      </c>
      <c r="C48">
        <v>234</v>
      </c>
      <c r="D48">
        <v>5754</v>
      </c>
      <c r="E48">
        <v>6110</v>
      </c>
      <c r="F48">
        <v>6134</v>
      </c>
      <c r="G48">
        <v>5685</v>
      </c>
      <c r="J48" t="s">
        <v>1</v>
      </c>
      <c r="K48">
        <f>AVERAGE(X61:X66)</f>
        <v>4885.5</v>
      </c>
      <c r="L48">
        <f t="shared" ref="L48:T48" si="10">AVERAGE(Y61:Y66)</f>
        <v>4386.166666666667</v>
      </c>
      <c r="M48">
        <f t="shared" si="10"/>
        <v>64.833333333333329</v>
      </c>
      <c r="N48">
        <f t="shared" si="10"/>
        <v>47</v>
      </c>
      <c r="O48">
        <f t="shared" si="10"/>
        <v>37.333333333333336</v>
      </c>
      <c r="P48">
        <f t="shared" si="10"/>
        <v>6026</v>
      </c>
      <c r="Q48">
        <f t="shared" si="10"/>
        <v>2854.6666666666665</v>
      </c>
      <c r="R48">
        <f t="shared" si="10"/>
        <v>66.5</v>
      </c>
      <c r="S48">
        <f t="shared" si="10"/>
        <v>43</v>
      </c>
      <c r="T48">
        <f t="shared" si="10"/>
        <v>26.5</v>
      </c>
      <c r="W48">
        <v>29</v>
      </c>
      <c r="X48">
        <v>839</v>
      </c>
      <c r="Y48">
        <v>853</v>
      </c>
      <c r="Z48">
        <v>17</v>
      </c>
      <c r="AA48">
        <v>13</v>
      </c>
      <c r="AB48">
        <v>18</v>
      </c>
      <c r="AC48">
        <v>952</v>
      </c>
      <c r="AD48">
        <v>422</v>
      </c>
      <c r="AE48">
        <v>24</v>
      </c>
      <c r="AF48">
        <v>18</v>
      </c>
      <c r="AG48">
        <v>17</v>
      </c>
      <c r="AH48">
        <v>33</v>
      </c>
    </row>
    <row r="49" spans="1:34" x14ac:dyDescent="0.3">
      <c r="A49" s="1" t="s">
        <v>74</v>
      </c>
      <c r="B49">
        <v>2012</v>
      </c>
      <c r="C49">
        <v>221</v>
      </c>
      <c r="D49">
        <v>2145</v>
      </c>
      <c r="E49">
        <v>1793</v>
      </c>
      <c r="F49">
        <v>1859</v>
      </c>
      <c r="G49">
        <v>2251</v>
      </c>
      <c r="J49" t="s">
        <v>111</v>
      </c>
      <c r="K49">
        <f>AVEDEV(X61:X66)</f>
        <v>752.33333333333337</v>
      </c>
      <c r="L49">
        <f t="shared" ref="L49:T49" si="11">AVEDEV(Y61:Y66)</f>
        <v>259.5</v>
      </c>
      <c r="M49">
        <f t="shared" si="11"/>
        <v>11.833333333333334</v>
      </c>
      <c r="N49">
        <f t="shared" si="11"/>
        <v>12.333333333333334</v>
      </c>
      <c r="O49">
        <f t="shared" si="11"/>
        <v>3</v>
      </c>
      <c r="P49">
        <f t="shared" si="11"/>
        <v>588.33333333333337</v>
      </c>
      <c r="Q49">
        <f t="shared" si="11"/>
        <v>807.44444444444468</v>
      </c>
      <c r="R49">
        <f t="shared" si="11"/>
        <v>9.5</v>
      </c>
      <c r="S49">
        <f t="shared" si="11"/>
        <v>13</v>
      </c>
      <c r="T49">
        <f t="shared" si="11"/>
        <v>4.833333333333333</v>
      </c>
      <c r="W49">
        <v>35</v>
      </c>
      <c r="X49">
        <v>33</v>
      </c>
      <c r="Y49">
        <v>29</v>
      </c>
      <c r="Z49">
        <v>22</v>
      </c>
      <c r="AA49">
        <v>29</v>
      </c>
      <c r="AB49">
        <v>35</v>
      </c>
      <c r="AC49">
        <v>38</v>
      </c>
      <c r="AD49">
        <v>39</v>
      </c>
      <c r="AE49">
        <v>39</v>
      </c>
      <c r="AF49">
        <v>37</v>
      </c>
      <c r="AG49">
        <v>35</v>
      </c>
      <c r="AH49">
        <v>37</v>
      </c>
    </row>
    <row r="50" spans="1:34" x14ac:dyDescent="0.3">
      <c r="A50" s="1" t="s">
        <v>75</v>
      </c>
      <c r="B50">
        <v>11</v>
      </c>
      <c r="C50">
        <v>1</v>
      </c>
      <c r="D50">
        <v>9</v>
      </c>
      <c r="E50">
        <v>11</v>
      </c>
      <c r="F50">
        <v>12</v>
      </c>
      <c r="G50">
        <v>11</v>
      </c>
    </row>
    <row r="51" spans="1:34" x14ac:dyDescent="0.3">
      <c r="A51" s="1" t="s">
        <v>76</v>
      </c>
      <c r="B51">
        <v>17</v>
      </c>
      <c r="C51">
        <v>3</v>
      </c>
      <c r="D51">
        <v>15</v>
      </c>
      <c r="E51">
        <v>20</v>
      </c>
      <c r="F51">
        <v>18</v>
      </c>
      <c r="G51">
        <v>14</v>
      </c>
    </row>
    <row r="52" spans="1:34" x14ac:dyDescent="0.3">
      <c r="A52" s="1" t="s">
        <v>77</v>
      </c>
      <c r="B52">
        <v>62</v>
      </c>
      <c r="C52">
        <v>9</v>
      </c>
      <c r="D52">
        <v>52</v>
      </c>
      <c r="E52">
        <v>59</v>
      </c>
      <c r="F52">
        <v>73</v>
      </c>
      <c r="G52">
        <v>64</v>
      </c>
      <c r="J52" t="s">
        <v>148</v>
      </c>
      <c r="K52" s="23" t="s">
        <v>130</v>
      </c>
      <c r="L52" s="23"/>
      <c r="M52" s="23"/>
      <c r="N52" s="23"/>
      <c r="O52" s="23"/>
      <c r="P52" s="23" t="s">
        <v>104</v>
      </c>
      <c r="Q52" s="23"/>
      <c r="R52" s="23"/>
      <c r="S52" s="23"/>
      <c r="T52" s="23"/>
      <c r="W52">
        <v>2242</v>
      </c>
      <c r="X52">
        <v>3895</v>
      </c>
      <c r="Y52">
        <v>39</v>
      </c>
      <c r="Z52">
        <v>27</v>
      </c>
      <c r="AA52">
        <v>27</v>
      </c>
      <c r="AB52">
        <v>5303</v>
      </c>
      <c r="AC52">
        <v>1292</v>
      </c>
      <c r="AD52">
        <v>58</v>
      </c>
      <c r="AE52">
        <v>14</v>
      </c>
      <c r="AF52">
        <v>21</v>
      </c>
    </row>
    <row r="53" spans="1:34" x14ac:dyDescent="0.3">
      <c r="A53" s="1" t="s">
        <v>80</v>
      </c>
      <c r="B53">
        <v>8936</v>
      </c>
      <c r="C53">
        <v>799</v>
      </c>
      <c r="D53">
        <v>7960</v>
      </c>
      <c r="E53">
        <v>9126</v>
      </c>
      <c r="F53">
        <v>9884</v>
      </c>
      <c r="G53">
        <v>8775</v>
      </c>
      <c r="K53" t="s">
        <v>105</v>
      </c>
      <c r="L53" t="s">
        <v>106</v>
      </c>
      <c r="M53" t="s">
        <v>107</v>
      </c>
      <c r="N53" t="s">
        <v>108</v>
      </c>
      <c r="O53" t="s">
        <v>109</v>
      </c>
      <c r="P53" t="s">
        <v>105</v>
      </c>
      <c r="Q53" t="s">
        <v>106</v>
      </c>
      <c r="R53" t="s">
        <v>107</v>
      </c>
      <c r="S53" t="s">
        <v>108</v>
      </c>
      <c r="T53" t="s">
        <v>109</v>
      </c>
      <c r="W53">
        <v>3985</v>
      </c>
      <c r="X53">
        <v>3663</v>
      </c>
      <c r="Y53">
        <v>29</v>
      </c>
      <c r="Z53">
        <v>27</v>
      </c>
      <c r="AA53">
        <v>28</v>
      </c>
      <c r="AB53">
        <v>5093</v>
      </c>
      <c r="AC53">
        <v>1381</v>
      </c>
      <c r="AD53">
        <v>54</v>
      </c>
      <c r="AE53">
        <v>36</v>
      </c>
      <c r="AF53">
        <v>30</v>
      </c>
    </row>
    <row r="54" spans="1:34" x14ac:dyDescent="0.3">
      <c r="A54" s="1" t="s">
        <v>81</v>
      </c>
      <c r="B54">
        <v>1294</v>
      </c>
      <c r="C54">
        <v>102</v>
      </c>
      <c r="D54">
        <v>1418</v>
      </c>
      <c r="E54">
        <v>1226</v>
      </c>
      <c r="F54">
        <v>1336</v>
      </c>
      <c r="G54">
        <v>1196</v>
      </c>
      <c r="J54" t="s">
        <v>1</v>
      </c>
      <c r="K54">
        <f>AVERAGE(X71:X76)</f>
        <v>4524.5</v>
      </c>
      <c r="L54">
        <f t="shared" ref="L54:T54" si="12">AVERAGE(Y71:Y76)</f>
        <v>3766.8333333333335</v>
      </c>
      <c r="M54">
        <f t="shared" si="12"/>
        <v>73.666666666666671</v>
      </c>
      <c r="N54">
        <f t="shared" si="12"/>
        <v>46.166666666666664</v>
      </c>
      <c r="O54">
        <f t="shared" si="12"/>
        <v>29.666666666666668</v>
      </c>
      <c r="P54">
        <f t="shared" si="12"/>
        <v>5043.5</v>
      </c>
      <c r="Q54">
        <f t="shared" si="12"/>
        <v>2751.6666666666665</v>
      </c>
      <c r="R54">
        <f t="shared" si="12"/>
        <v>70.833333333333329</v>
      </c>
      <c r="S54">
        <f t="shared" si="12"/>
        <v>33.666666666666664</v>
      </c>
      <c r="T54">
        <f t="shared" si="12"/>
        <v>20.5</v>
      </c>
      <c r="W54">
        <v>4575</v>
      </c>
      <c r="X54">
        <v>3256</v>
      </c>
      <c r="Y54">
        <v>41</v>
      </c>
      <c r="Z54">
        <v>30</v>
      </c>
      <c r="AA54">
        <v>31</v>
      </c>
      <c r="AB54">
        <v>4937</v>
      </c>
      <c r="AC54">
        <v>1977</v>
      </c>
      <c r="AD54">
        <v>34</v>
      </c>
      <c r="AE54">
        <v>29</v>
      </c>
      <c r="AF54">
        <v>21</v>
      </c>
    </row>
    <row r="55" spans="1:34" x14ac:dyDescent="0.3">
      <c r="A55" s="1" t="s">
        <v>82</v>
      </c>
      <c r="B55">
        <v>10</v>
      </c>
      <c r="C55">
        <v>2</v>
      </c>
      <c r="D55">
        <v>8</v>
      </c>
      <c r="E55">
        <v>9</v>
      </c>
      <c r="F55">
        <v>11</v>
      </c>
      <c r="G55">
        <v>11</v>
      </c>
      <c r="J55" t="s">
        <v>111</v>
      </c>
      <c r="K55">
        <f>AVEDEV(X71:X76)</f>
        <v>649.33333333333337</v>
      </c>
      <c r="L55">
        <f t="shared" ref="L55:T55" si="13">AVEDEV(Y71:Y76)</f>
        <v>381.16666666666669</v>
      </c>
      <c r="M55">
        <f t="shared" si="13"/>
        <v>12.666666666666666</v>
      </c>
      <c r="N55">
        <f t="shared" si="13"/>
        <v>12.222222222222221</v>
      </c>
      <c r="O55">
        <f t="shared" si="13"/>
        <v>4.666666666666667</v>
      </c>
      <c r="P55">
        <f t="shared" si="13"/>
        <v>944.83333333333337</v>
      </c>
      <c r="Q55">
        <f t="shared" si="13"/>
        <v>699.33333333333337</v>
      </c>
      <c r="R55">
        <f t="shared" si="13"/>
        <v>14.833333333333334</v>
      </c>
      <c r="S55">
        <f t="shared" si="13"/>
        <v>6.7777777777777786</v>
      </c>
      <c r="T55">
        <f t="shared" si="13"/>
        <v>3.3333333333333335</v>
      </c>
      <c r="W55">
        <v>4086</v>
      </c>
      <c r="X55">
        <v>3835</v>
      </c>
      <c r="Y55">
        <v>39</v>
      </c>
      <c r="Z55">
        <v>18</v>
      </c>
      <c r="AA55">
        <v>22</v>
      </c>
      <c r="AB55">
        <v>4698</v>
      </c>
      <c r="AC55">
        <v>2782</v>
      </c>
      <c r="AD55">
        <v>45</v>
      </c>
      <c r="AE55">
        <v>26</v>
      </c>
      <c r="AF55">
        <v>15</v>
      </c>
    </row>
    <row r="56" spans="1:34" x14ac:dyDescent="0.3">
      <c r="A56" s="1" t="s">
        <v>83</v>
      </c>
      <c r="B56">
        <v>13</v>
      </c>
      <c r="C56">
        <v>2</v>
      </c>
      <c r="D56">
        <v>11</v>
      </c>
      <c r="E56">
        <v>14</v>
      </c>
      <c r="F56">
        <v>15</v>
      </c>
      <c r="G56">
        <v>13</v>
      </c>
      <c r="W56">
        <v>4642</v>
      </c>
      <c r="X56">
        <v>4836</v>
      </c>
      <c r="Y56">
        <v>29</v>
      </c>
      <c r="Z56">
        <v>14</v>
      </c>
      <c r="AA56">
        <v>27</v>
      </c>
      <c r="AB56">
        <v>3463</v>
      </c>
      <c r="AC56">
        <v>3427</v>
      </c>
      <c r="AD56">
        <v>42</v>
      </c>
      <c r="AE56">
        <v>17</v>
      </c>
      <c r="AF56">
        <v>18</v>
      </c>
    </row>
    <row r="57" spans="1:34" x14ac:dyDescent="0.3">
      <c r="A57" s="1" t="s">
        <v>84</v>
      </c>
      <c r="B57">
        <v>38</v>
      </c>
      <c r="C57">
        <v>3</v>
      </c>
      <c r="D57">
        <v>36</v>
      </c>
      <c r="E57">
        <v>38</v>
      </c>
      <c r="F57">
        <v>41</v>
      </c>
      <c r="G57">
        <v>36</v>
      </c>
      <c r="W57">
        <v>5227</v>
      </c>
      <c r="X57">
        <v>4356</v>
      </c>
      <c r="Y57">
        <v>22</v>
      </c>
      <c r="Z57">
        <v>13</v>
      </c>
      <c r="AA57">
        <v>29</v>
      </c>
      <c r="AB57">
        <v>5801</v>
      </c>
      <c r="AC57">
        <v>2440</v>
      </c>
      <c r="AD57">
        <v>49</v>
      </c>
      <c r="AE57">
        <v>29</v>
      </c>
      <c r="AF57">
        <v>20</v>
      </c>
    </row>
    <row r="58" spans="1:34" x14ac:dyDescent="0.3">
      <c r="A58" s="1" t="s">
        <v>85</v>
      </c>
      <c r="B58">
        <v>10634</v>
      </c>
      <c r="C58">
        <v>871</v>
      </c>
      <c r="D58">
        <v>9604</v>
      </c>
      <c r="E58">
        <v>10301</v>
      </c>
      <c r="F58">
        <v>11609</v>
      </c>
      <c r="G58">
        <v>11023</v>
      </c>
      <c r="J58" t="s">
        <v>177</v>
      </c>
      <c r="K58" s="23" t="s">
        <v>130</v>
      </c>
      <c r="L58" s="23"/>
      <c r="M58" s="23"/>
      <c r="N58" s="23"/>
      <c r="O58" s="23"/>
      <c r="P58" s="23" t="s">
        <v>104</v>
      </c>
      <c r="Q58" s="23"/>
      <c r="R58" s="23"/>
      <c r="S58" s="23"/>
      <c r="T58" s="23"/>
    </row>
    <row r="59" spans="1:34" x14ac:dyDescent="0.3">
      <c r="A59" s="1" t="s">
        <v>86</v>
      </c>
      <c r="B59">
        <v>2049</v>
      </c>
      <c r="C59">
        <v>313</v>
      </c>
      <c r="D59">
        <v>1851</v>
      </c>
      <c r="E59">
        <v>1735</v>
      </c>
      <c r="F59">
        <v>2189</v>
      </c>
      <c r="G59">
        <v>2419</v>
      </c>
      <c r="K59" t="s">
        <v>105</v>
      </c>
      <c r="L59" t="s">
        <v>106</v>
      </c>
      <c r="M59" t="s">
        <v>107</v>
      </c>
      <c r="N59" t="s">
        <v>108</v>
      </c>
      <c r="O59" t="s">
        <v>109</v>
      </c>
      <c r="P59" t="s">
        <v>105</v>
      </c>
      <c r="Q59" t="s">
        <v>106</v>
      </c>
      <c r="R59" t="s">
        <v>107</v>
      </c>
      <c r="S59" t="s">
        <v>108</v>
      </c>
      <c r="T59" t="s">
        <v>109</v>
      </c>
    </row>
    <row r="60" spans="1:34" x14ac:dyDescent="0.3">
      <c r="A60" s="1" t="s">
        <v>87</v>
      </c>
      <c r="B60">
        <v>16</v>
      </c>
      <c r="C60">
        <v>1</v>
      </c>
      <c r="D60">
        <v>17</v>
      </c>
      <c r="E60">
        <v>16</v>
      </c>
      <c r="F60">
        <v>16</v>
      </c>
      <c r="G60">
        <v>14</v>
      </c>
      <c r="J60" t="s">
        <v>1</v>
      </c>
      <c r="K60">
        <f>AVERAGE(X81:X86)</f>
        <v>4680.833333333333</v>
      </c>
      <c r="L60">
        <f t="shared" ref="L60:T60" si="14">AVERAGE(Y81:Y86)</f>
        <v>4407.5</v>
      </c>
      <c r="M60">
        <f t="shared" si="14"/>
        <v>122.5</v>
      </c>
      <c r="N60">
        <f t="shared" si="14"/>
        <v>72.666666666666671</v>
      </c>
      <c r="O60">
        <f t="shared" si="14"/>
        <v>33.833333333333336</v>
      </c>
      <c r="P60">
        <f t="shared" si="14"/>
        <v>6444.666666666667</v>
      </c>
      <c r="Q60">
        <f t="shared" si="14"/>
        <v>3837</v>
      </c>
      <c r="R60">
        <f t="shared" si="14"/>
        <v>103.66666666666667</v>
      </c>
      <c r="S60">
        <f t="shared" si="14"/>
        <v>45.666666666666664</v>
      </c>
      <c r="T60">
        <f t="shared" si="14"/>
        <v>21.833333333333332</v>
      </c>
      <c r="W60">
        <v>81</v>
      </c>
      <c r="X60">
        <v>85</v>
      </c>
      <c r="Y60">
        <v>75</v>
      </c>
      <c r="Z60">
        <v>56</v>
      </c>
      <c r="AA60">
        <v>66</v>
      </c>
      <c r="AB60">
        <v>74</v>
      </c>
      <c r="AC60">
        <v>98</v>
      </c>
      <c r="AD60">
        <v>117</v>
      </c>
      <c r="AE60">
        <v>113</v>
      </c>
      <c r="AF60">
        <v>94</v>
      </c>
      <c r="AG60">
        <v>99</v>
      </c>
      <c r="AH60">
        <v>123</v>
      </c>
    </row>
    <row r="61" spans="1:34" x14ac:dyDescent="0.3">
      <c r="A61" s="1" t="s">
        <v>88</v>
      </c>
      <c r="B61">
        <v>28</v>
      </c>
      <c r="C61">
        <v>4</v>
      </c>
      <c r="D61">
        <v>23</v>
      </c>
      <c r="E61">
        <v>25</v>
      </c>
      <c r="F61">
        <v>31</v>
      </c>
      <c r="G61">
        <v>31</v>
      </c>
      <c r="J61" t="s">
        <v>111</v>
      </c>
      <c r="K61">
        <f>AVEDEV(X81:X86)</f>
        <v>350.22222222222234</v>
      </c>
      <c r="L61">
        <f t="shared" ref="L61:T61" si="15">AVEDEV(Y81:Y86)</f>
        <v>356.66666666666669</v>
      </c>
      <c r="M61">
        <f t="shared" si="15"/>
        <v>23.5</v>
      </c>
      <c r="N61">
        <f t="shared" si="15"/>
        <v>22.333333333333332</v>
      </c>
      <c r="O61">
        <f t="shared" si="15"/>
        <v>3.1666666666666665</v>
      </c>
      <c r="P61">
        <f t="shared" si="15"/>
        <v>722.22222222222229</v>
      </c>
      <c r="Q61">
        <f t="shared" si="15"/>
        <v>923</v>
      </c>
      <c r="R61">
        <f t="shared" si="15"/>
        <v>14.444444444444443</v>
      </c>
      <c r="S61">
        <f t="shared" si="15"/>
        <v>12.77777777777778</v>
      </c>
      <c r="T61">
        <f t="shared" si="15"/>
        <v>3.7777777777777772</v>
      </c>
      <c r="W61">
        <v>97</v>
      </c>
      <c r="X61">
        <v>2703</v>
      </c>
      <c r="Y61">
        <v>4177</v>
      </c>
      <c r="Z61">
        <v>75</v>
      </c>
      <c r="AA61">
        <v>69</v>
      </c>
      <c r="AB61">
        <v>36</v>
      </c>
      <c r="AC61">
        <v>5521</v>
      </c>
      <c r="AD61">
        <v>1530</v>
      </c>
      <c r="AE61">
        <v>78</v>
      </c>
      <c r="AF61">
        <v>24</v>
      </c>
      <c r="AG61">
        <v>25</v>
      </c>
      <c r="AH61">
        <v>92</v>
      </c>
    </row>
    <row r="62" spans="1:34" x14ac:dyDescent="0.3">
      <c r="A62" s="1" t="s">
        <v>89</v>
      </c>
      <c r="B62">
        <v>54</v>
      </c>
      <c r="C62">
        <v>4</v>
      </c>
      <c r="D62">
        <v>50</v>
      </c>
      <c r="E62">
        <v>49</v>
      </c>
      <c r="F62">
        <v>59</v>
      </c>
      <c r="G62">
        <v>56</v>
      </c>
      <c r="W62">
        <v>92</v>
      </c>
      <c r="X62">
        <v>4811</v>
      </c>
      <c r="Y62">
        <v>3895</v>
      </c>
      <c r="Z62">
        <v>68</v>
      </c>
      <c r="AA62">
        <v>49</v>
      </c>
      <c r="AB62">
        <v>34</v>
      </c>
      <c r="AC62">
        <v>5529</v>
      </c>
      <c r="AD62">
        <v>1757</v>
      </c>
      <c r="AE62">
        <v>80</v>
      </c>
      <c r="AF62">
        <v>59</v>
      </c>
      <c r="AG62">
        <v>41</v>
      </c>
      <c r="AH62">
        <v>90</v>
      </c>
    </row>
    <row r="63" spans="1:34" x14ac:dyDescent="0.3">
      <c r="W63">
        <v>84</v>
      </c>
      <c r="X63">
        <v>5749</v>
      </c>
      <c r="Y63">
        <v>4494</v>
      </c>
      <c r="Z63">
        <v>63</v>
      </c>
      <c r="AA63">
        <v>60</v>
      </c>
      <c r="AB63">
        <v>40</v>
      </c>
      <c r="AC63">
        <v>5853</v>
      </c>
      <c r="AD63">
        <v>2873</v>
      </c>
      <c r="AE63">
        <v>46</v>
      </c>
      <c r="AF63">
        <v>61</v>
      </c>
      <c r="AG63">
        <v>26</v>
      </c>
      <c r="AH63">
        <v>90</v>
      </c>
    </row>
    <row r="64" spans="1:34" x14ac:dyDescent="0.3">
      <c r="A64" t="s">
        <v>144</v>
      </c>
      <c r="J64" t="s">
        <v>168</v>
      </c>
      <c r="K64" s="23" t="s">
        <v>130</v>
      </c>
      <c r="L64" s="23"/>
      <c r="M64" s="23"/>
      <c r="N64" s="23"/>
      <c r="O64" s="23"/>
      <c r="P64" s="23" t="s">
        <v>104</v>
      </c>
      <c r="Q64" s="23"/>
      <c r="R64" s="23"/>
      <c r="S64" s="23"/>
      <c r="T64" s="23"/>
      <c r="W64">
        <v>82</v>
      </c>
      <c r="X64">
        <v>5518</v>
      </c>
      <c r="Y64">
        <v>4424</v>
      </c>
      <c r="Z64">
        <v>87</v>
      </c>
      <c r="AA64">
        <v>39</v>
      </c>
      <c r="AB64">
        <v>33</v>
      </c>
      <c r="AC64">
        <v>7057</v>
      </c>
      <c r="AD64">
        <v>3387</v>
      </c>
      <c r="AE64">
        <v>70</v>
      </c>
      <c r="AF64">
        <v>42</v>
      </c>
      <c r="AG64">
        <v>19</v>
      </c>
      <c r="AH64">
        <v>92</v>
      </c>
    </row>
    <row r="65" spans="1:34" x14ac:dyDescent="0.3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K65" t="s">
        <v>105</v>
      </c>
      <c r="L65" t="s">
        <v>106</v>
      </c>
      <c r="M65" t="s">
        <v>107</v>
      </c>
      <c r="N65" t="s">
        <v>108</v>
      </c>
      <c r="O65" t="s">
        <v>109</v>
      </c>
      <c r="P65" t="s">
        <v>105</v>
      </c>
      <c r="Q65" t="s">
        <v>106</v>
      </c>
      <c r="R65" t="s">
        <v>107</v>
      </c>
      <c r="S65" t="s">
        <v>108</v>
      </c>
      <c r="T65" t="s">
        <v>109</v>
      </c>
      <c r="W65">
        <v>74</v>
      </c>
      <c r="X65">
        <v>5087</v>
      </c>
      <c r="Y65">
        <v>5019</v>
      </c>
      <c r="Z65">
        <v>57</v>
      </c>
      <c r="AA65">
        <v>39</v>
      </c>
      <c r="AB65">
        <v>41</v>
      </c>
      <c r="AC65">
        <v>5436</v>
      </c>
      <c r="AD65">
        <v>4176</v>
      </c>
      <c r="AE65">
        <v>59</v>
      </c>
      <c r="AF65">
        <v>24</v>
      </c>
      <c r="AG65">
        <v>23</v>
      </c>
      <c r="AH65">
        <v>92</v>
      </c>
    </row>
    <row r="66" spans="1:34" x14ac:dyDescent="0.3">
      <c r="A66" s="1" t="s">
        <v>7</v>
      </c>
      <c r="B66">
        <v>70</v>
      </c>
      <c r="C66">
        <v>5</v>
      </c>
      <c r="D66">
        <v>64</v>
      </c>
      <c r="E66">
        <v>70</v>
      </c>
      <c r="F66">
        <v>75</v>
      </c>
      <c r="G66">
        <v>71</v>
      </c>
      <c r="J66" t="s">
        <v>1</v>
      </c>
      <c r="K66">
        <f>AVERAGE(X91:X96)</f>
        <v>4938.666666666667</v>
      </c>
      <c r="L66">
        <f t="shared" ref="L66:T66" si="16">AVERAGE(Y91:Y96)</f>
        <v>4290.666666666667</v>
      </c>
      <c r="M66">
        <f t="shared" si="16"/>
        <v>286.16666666666669</v>
      </c>
      <c r="N66">
        <f t="shared" si="16"/>
        <v>170.16666666666666</v>
      </c>
      <c r="O66">
        <f t="shared" si="16"/>
        <v>30.5</v>
      </c>
      <c r="P66">
        <f t="shared" si="16"/>
        <v>5848.5</v>
      </c>
      <c r="Q66">
        <f t="shared" si="16"/>
        <v>3709.8333333333335</v>
      </c>
      <c r="R66">
        <f t="shared" si="16"/>
        <v>210</v>
      </c>
      <c r="S66">
        <f t="shared" si="16"/>
        <v>61.666666666666664</v>
      </c>
      <c r="T66">
        <f t="shared" si="16"/>
        <v>17.666666666666668</v>
      </c>
      <c r="W66">
        <v>70</v>
      </c>
      <c r="X66">
        <v>5445</v>
      </c>
      <c r="Y66">
        <v>4308</v>
      </c>
      <c r="Z66">
        <v>39</v>
      </c>
      <c r="AA66">
        <v>26</v>
      </c>
      <c r="AB66">
        <v>40</v>
      </c>
      <c r="AC66">
        <v>6760</v>
      </c>
      <c r="AD66">
        <v>3405</v>
      </c>
      <c r="AE66">
        <v>66</v>
      </c>
      <c r="AF66">
        <v>48</v>
      </c>
      <c r="AG66">
        <v>25</v>
      </c>
      <c r="AH66">
        <v>96</v>
      </c>
    </row>
    <row r="67" spans="1:34" x14ac:dyDescent="0.3">
      <c r="A67" s="1" t="s">
        <v>8</v>
      </c>
      <c r="B67">
        <v>75</v>
      </c>
      <c r="C67">
        <v>3</v>
      </c>
      <c r="D67">
        <v>70</v>
      </c>
      <c r="E67">
        <v>76</v>
      </c>
      <c r="F67">
        <v>78</v>
      </c>
      <c r="G67">
        <v>76</v>
      </c>
      <c r="J67" t="s">
        <v>111</v>
      </c>
      <c r="K67">
        <f>AVEDEV(X91:X96)</f>
        <v>553.66666666666663</v>
      </c>
      <c r="L67">
        <f t="shared" ref="L67:T67" si="17">AVEDEV(Y91:Y96)</f>
        <v>184.22222222222231</v>
      </c>
      <c r="M67">
        <f t="shared" si="17"/>
        <v>40.833333333333336</v>
      </c>
      <c r="N67">
        <f t="shared" si="17"/>
        <v>44.888888888888886</v>
      </c>
      <c r="O67">
        <f t="shared" si="17"/>
        <v>5.166666666666667</v>
      </c>
      <c r="P67">
        <f t="shared" si="17"/>
        <v>837.16666666666663</v>
      </c>
      <c r="Q67">
        <f t="shared" si="17"/>
        <v>595.16666666666663</v>
      </c>
      <c r="R67">
        <f t="shared" si="17"/>
        <v>41.666666666666664</v>
      </c>
      <c r="S67">
        <f t="shared" si="17"/>
        <v>18.333333333333332</v>
      </c>
      <c r="T67">
        <f t="shared" si="17"/>
        <v>3.2222222222222228</v>
      </c>
      <c r="W67">
        <v>102</v>
      </c>
      <c r="X67">
        <v>86</v>
      </c>
      <c r="Y67">
        <v>76</v>
      </c>
      <c r="Z67">
        <v>50</v>
      </c>
      <c r="AA67">
        <v>84</v>
      </c>
      <c r="AB67">
        <v>99</v>
      </c>
      <c r="AC67">
        <v>112</v>
      </c>
      <c r="AD67">
        <v>119</v>
      </c>
      <c r="AE67">
        <v>117</v>
      </c>
      <c r="AF67">
        <v>107</v>
      </c>
      <c r="AG67">
        <v>94</v>
      </c>
      <c r="AH67">
        <v>100</v>
      </c>
    </row>
    <row r="68" spans="1:34" x14ac:dyDescent="0.3">
      <c r="A68" s="1" t="s">
        <v>9</v>
      </c>
      <c r="B68">
        <v>64</v>
      </c>
      <c r="C68">
        <v>4</v>
      </c>
      <c r="D68">
        <v>60</v>
      </c>
      <c r="E68">
        <v>63</v>
      </c>
      <c r="F68">
        <v>68</v>
      </c>
      <c r="G68">
        <v>67</v>
      </c>
    </row>
    <row r="69" spans="1:34" x14ac:dyDescent="0.3">
      <c r="A69" s="1" t="s">
        <v>10</v>
      </c>
      <c r="B69">
        <v>48</v>
      </c>
      <c r="C69">
        <v>5</v>
      </c>
      <c r="D69">
        <v>42</v>
      </c>
      <c r="E69">
        <v>48</v>
      </c>
      <c r="F69">
        <v>53</v>
      </c>
      <c r="G69">
        <v>50</v>
      </c>
    </row>
    <row r="70" spans="1:34" x14ac:dyDescent="0.3">
      <c r="A70" s="1" t="s">
        <v>11</v>
      </c>
      <c r="B70">
        <v>56</v>
      </c>
      <c r="C70">
        <v>6</v>
      </c>
      <c r="D70">
        <v>49</v>
      </c>
      <c r="E70">
        <v>55</v>
      </c>
      <c r="F70">
        <v>62</v>
      </c>
      <c r="G70">
        <v>59</v>
      </c>
      <c r="J70" t="s">
        <v>169</v>
      </c>
      <c r="K70" s="23" t="s">
        <v>130</v>
      </c>
      <c r="L70" s="23"/>
      <c r="M70" s="23"/>
      <c r="N70" s="23"/>
      <c r="O70" s="23"/>
      <c r="P70" s="23" t="s">
        <v>104</v>
      </c>
      <c r="Q70" s="23"/>
      <c r="R70" s="23"/>
      <c r="S70" s="23"/>
      <c r="T70" s="23"/>
      <c r="W70">
        <v>78</v>
      </c>
      <c r="X70">
        <v>80</v>
      </c>
      <c r="Y70">
        <v>69</v>
      </c>
      <c r="Z70">
        <v>50</v>
      </c>
      <c r="AA70">
        <v>60</v>
      </c>
      <c r="AB70">
        <v>71</v>
      </c>
      <c r="AC70">
        <v>94</v>
      </c>
      <c r="AD70">
        <v>112</v>
      </c>
      <c r="AE70">
        <v>110</v>
      </c>
      <c r="AF70">
        <v>91</v>
      </c>
      <c r="AG70">
        <v>96</v>
      </c>
      <c r="AH70">
        <v>119</v>
      </c>
    </row>
    <row r="71" spans="1:34" x14ac:dyDescent="0.3">
      <c r="A71" s="1" t="s">
        <v>12</v>
      </c>
      <c r="B71">
        <v>63</v>
      </c>
      <c r="C71">
        <v>5</v>
      </c>
      <c r="D71">
        <v>56</v>
      </c>
      <c r="E71">
        <v>62</v>
      </c>
      <c r="F71">
        <v>68</v>
      </c>
      <c r="G71">
        <v>64</v>
      </c>
      <c r="K71" t="s">
        <v>105</v>
      </c>
      <c r="L71" t="s">
        <v>106</v>
      </c>
      <c r="M71" t="s">
        <v>107</v>
      </c>
      <c r="N71" t="s">
        <v>108</v>
      </c>
      <c r="O71" t="s">
        <v>109</v>
      </c>
      <c r="P71" t="s">
        <v>105</v>
      </c>
      <c r="Q71" t="s">
        <v>106</v>
      </c>
      <c r="R71" t="s">
        <v>107</v>
      </c>
      <c r="S71" t="s">
        <v>108</v>
      </c>
      <c r="T71" t="s">
        <v>109</v>
      </c>
      <c r="W71">
        <v>92</v>
      </c>
      <c r="X71">
        <v>2703</v>
      </c>
      <c r="Y71">
        <v>3863</v>
      </c>
      <c r="Z71">
        <v>91</v>
      </c>
      <c r="AA71">
        <v>77</v>
      </c>
      <c r="AB71">
        <v>35</v>
      </c>
      <c r="AC71">
        <v>5517</v>
      </c>
      <c r="AD71">
        <v>2013</v>
      </c>
      <c r="AE71">
        <v>83</v>
      </c>
      <c r="AF71">
        <v>27</v>
      </c>
      <c r="AG71">
        <v>20</v>
      </c>
      <c r="AH71">
        <v>88</v>
      </c>
    </row>
    <row r="72" spans="1:34" x14ac:dyDescent="0.3">
      <c r="A72" s="1" t="s">
        <v>13</v>
      </c>
      <c r="B72">
        <v>89</v>
      </c>
      <c r="C72">
        <v>3</v>
      </c>
      <c r="D72">
        <v>86</v>
      </c>
      <c r="E72">
        <v>86</v>
      </c>
      <c r="F72">
        <v>91</v>
      </c>
      <c r="G72">
        <v>91</v>
      </c>
      <c r="J72" t="s">
        <v>1</v>
      </c>
      <c r="K72">
        <f>AVERAGE(X101:X106)</f>
        <v>5780.5</v>
      </c>
      <c r="L72">
        <f t="shared" ref="L72:T72" si="18">AVERAGE(Y101:Y106)</f>
        <v>4763.833333333333</v>
      </c>
      <c r="M72">
        <f t="shared" si="18"/>
        <v>376.5</v>
      </c>
      <c r="N72">
        <f t="shared" si="18"/>
        <v>213.33333333333334</v>
      </c>
      <c r="O72">
        <f t="shared" si="18"/>
        <v>35.5</v>
      </c>
      <c r="P72">
        <f t="shared" si="18"/>
        <v>6970.5</v>
      </c>
      <c r="Q72">
        <f t="shared" si="18"/>
        <v>4173</v>
      </c>
      <c r="R72">
        <f t="shared" si="18"/>
        <v>246.66666666666666</v>
      </c>
      <c r="S72">
        <f t="shared" si="18"/>
        <v>78.666666666666671</v>
      </c>
      <c r="T72">
        <f t="shared" si="18"/>
        <v>20.5</v>
      </c>
      <c r="W72">
        <v>87</v>
      </c>
      <c r="X72">
        <v>4398</v>
      </c>
      <c r="Y72">
        <v>3556</v>
      </c>
      <c r="Z72">
        <v>64</v>
      </c>
      <c r="AA72">
        <v>45</v>
      </c>
      <c r="AB72">
        <v>24</v>
      </c>
      <c r="AC72">
        <v>4273</v>
      </c>
      <c r="AD72">
        <v>1681</v>
      </c>
      <c r="AE72">
        <v>84</v>
      </c>
      <c r="AF72">
        <v>38</v>
      </c>
      <c r="AG72">
        <v>29</v>
      </c>
      <c r="AH72">
        <v>87</v>
      </c>
    </row>
    <row r="73" spans="1:34" x14ac:dyDescent="0.3">
      <c r="A73" s="1" t="s">
        <v>14</v>
      </c>
      <c r="B73">
        <v>108</v>
      </c>
      <c r="C73">
        <v>2</v>
      </c>
      <c r="D73">
        <v>105</v>
      </c>
      <c r="E73">
        <v>108</v>
      </c>
      <c r="F73">
        <v>110</v>
      </c>
      <c r="G73">
        <v>109</v>
      </c>
      <c r="J73" t="s">
        <v>111</v>
      </c>
      <c r="K73">
        <f>AVEDEV(X101:X106)</f>
        <v>560.16666666666663</v>
      </c>
      <c r="L73">
        <f t="shared" ref="L73:T73" si="19">AVEDEV(Y101:Y106)</f>
        <v>268.44444444444434</v>
      </c>
      <c r="M73">
        <f t="shared" si="19"/>
        <v>69.666666666666671</v>
      </c>
      <c r="N73">
        <f t="shared" si="19"/>
        <v>66.444444444444457</v>
      </c>
      <c r="O73">
        <f t="shared" si="19"/>
        <v>4.666666666666667</v>
      </c>
      <c r="P73">
        <f t="shared" si="19"/>
        <v>974.33333333333337</v>
      </c>
      <c r="Q73">
        <f t="shared" si="19"/>
        <v>958</v>
      </c>
      <c r="R73">
        <f t="shared" si="19"/>
        <v>29.333333333333332</v>
      </c>
      <c r="S73">
        <f t="shared" si="19"/>
        <v>22.333333333333332</v>
      </c>
      <c r="T73">
        <f t="shared" si="19"/>
        <v>3.5</v>
      </c>
      <c r="W73">
        <v>81</v>
      </c>
      <c r="X73">
        <v>5026</v>
      </c>
      <c r="Y73">
        <v>3190</v>
      </c>
      <c r="Z73">
        <v>65</v>
      </c>
      <c r="AA73">
        <v>52</v>
      </c>
      <c r="AB73">
        <v>28</v>
      </c>
      <c r="AC73">
        <v>3810</v>
      </c>
      <c r="AD73">
        <v>2463</v>
      </c>
      <c r="AE73">
        <v>43</v>
      </c>
      <c r="AF73">
        <v>36</v>
      </c>
      <c r="AG73">
        <v>19</v>
      </c>
      <c r="AH73">
        <v>89</v>
      </c>
    </row>
    <row r="74" spans="1:34" x14ac:dyDescent="0.3">
      <c r="A74" s="1" t="s">
        <v>15</v>
      </c>
      <c r="B74">
        <v>107</v>
      </c>
      <c r="C74">
        <v>5</v>
      </c>
      <c r="D74">
        <v>103</v>
      </c>
      <c r="E74">
        <v>103</v>
      </c>
      <c r="F74">
        <v>112</v>
      </c>
      <c r="G74">
        <v>108</v>
      </c>
      <c r="W74">
        <v>82</v>
      </c>
      <c r="X74">
        <v>4891</v>
      </c>
      <c r="Y74">
        <v>3411</v>
      </c>
      <c r="Z74">
        <v>90</v>
      </c>
      <c r="AA74">
        <v>36</v>
      </c>
      <c r="AB74">
        <v>23</v>
      </c>
      <c r="AC74">
        <v>5163</v>
      </c>
      <c r="AD74">
        <v>2957</v>
      </c>
      <c r="AE74">
        <v>66</v>
      </c>
      <c r="AF74">
        <v>34</v>
      </c>
      <c r="AG74">
        <v>15</v>
      </c>
      <c r="AH74">
        <v>91</v>
      </c>
    </row>
    <row r="75" spans="1:34" x14ac:dyDescent="0.3">
      <c r="A75" s="1" t="s">
        <v>16</v>
      </c>
      <c r="B75">
        <v>86</v>
      </c>
      <c r="C75">
        <v>4</v>
      </c>
      <c r="D75">
        <v>80</v>
      </c>
      <c r="E75">
        <v>85</v>
      </c>
      <c r="F75">
        <v>89</v>
      </c>
      <c r="G75">
        <v>90</v>
      </c>
      <c r="W75">
        <v>73</v>
      </c>
      <c r="X75">
        <v>4812</v>
      </c>
      <c r="Y75">
        <v>4317</v>
      </c>
      <c r="Z75">
        <v>78</v>
      </c>
      <c r="AA75">
        <v>42</v>
      </c>
      <c r="AB75">
        <v>30</v>
      </c>
      <c r="AC75">
        <v>4213</v>
      </c>
      <c r="AD75">
        <v>3440</v>
      </c>
      <c r="AE75">
        <v>59</v>
      </c>
      <c r="AF75">
        <v>20</v>
      </c>
      <c r="AG75">
        <v>18</v>
      </c>
      <c r="AH75">
        <v>87</v>
      </c>
    </row>
    <row r="76" spans="1:34" x14ac:dyDescent="0.3">
      <c r="A76" s="1" t="s">
        <v>17</v>
      </c>
      <c r="B76">
        <v>92</v>
      </c>
      <c r="C76">
        <v>4</v>
      </c>
      <c r="D76">
        <v>89</v>
      </c>
      <c r="E76">
        <v>88</v>
      </c>
      <c r="F76">
        <v>95</v>
      </c>
      <c r="G76">
        <v>96</v>
      </c>
      <c r="J76" t="s">
        <v>181</v>
      </c>
      <c r="K76" s="23" t="s">
        <v>130</v>
      </c>
      <c r="L76" s="23"/>
      <c r="M76" s="23"/>
      <c r="N76" s="23"/>
      <c r="O76" s="23"/>
      <c r="P76" s="23" t="s">
        <v>104</v>
      </c>
      <c r="Q76" s="23"/>
      <c r="R76" s="23"/>
      <c r="S76" s="23"/>
      <c r="T76" s="23"/>
      <c r="W76">
        <v>69</v>
      </c>
      <c r="X76">
        <v>5317</v>
      </c>
      <c r="Y76">
        <v>4264</v>
      </c>
      <c r="Z76">
        <v>54</v>
      </c>
      <c r="AA76">
        <v>25</v>
      </c>
      <c r="AB76">
        <v>38</v>
      </c>
      <c r="AC76">
        <v>7285</v>
      </c>
      <c r="AD76">
        <v>3956</v>
      </c>
      <c r="AE76">
        <v>90</v>
      </c>
      <c r="AF76">
        <v>47</v>
      </c>
      <c r="AG76">
        <v>22</v>
      </c>
      <c r="AH76">
        <v>94</v>
      </c>
    </row>
    <row r="77" spans="1:34" x14ac:dyDescent="0.3">
      <c r="A77" s="1" t="s">
        <v>18</v>
      </c>
      <c r="B77">
        <v>113</v>
      </c>
      <c r="C77">
        <v>3</v>
      </c>
      <c r="D77">
        <v>109</v>
      </c>
      <c r="E77">
        <v>111</v>
      </c>
      <c r="F77">
        <v>114</v>
      </c>
      <c r="G77">
        <v>117</v>
      </c>
      <c r="K77" t="s">
        <v>105</v>
      </c>
      <c r="L77" t="s">
        <v>106</v>
      </c>
      <c r="M77" t="s">
        <v>107</v>
      </c>
      <c r="N77" t="s">
        <v>108</v>
      </c>
      <c r="O77" t="s">
        <v>109</v>
      </c>
      <c r="P77" t="s">
        <v>105</v>
      </c>
      <c r="Q77" t="s">
        <v>106</v>
      </c>
      <c r="R77" t="s">
        <v>107</v>
      </c>
      <c r="S77" t="s">
        <v>108</v>
      </c>
      <c r="T77" t="s">
        <v>109</v>
      </c>
      <c r="W77">
        <v>99</v>
      </c>
      <c r="X77">
        <v>84</v>
      </c>
      <c r="Y77">
        <v>75</v>
      </c>
      <c r="Z77">
        <v>47</v>
      </c>
      <c r="AA77">
        <v>86</v>
      </c>
      <c r="AB77">
        <v>97</v>
      </c>
      <c r="AC77">
        <v>109</v>
      </c>
      <c r="AD77">
        <v>115</v>
      </c>
      <c r="AE77">
        <v>114</v>
      </c>
      <c r="AF77">
        <v>107</v>
      </c>
      <c r="AG77">
        <v>93</v>
      </c>
      <c r="AH77">
        <v>101</v>
      </c>
    </row>
    <row r="78" spans="1:34" x14ac:dyDescent="0.3">
      <c r="A78" s="1" t="s">
        <v>19</v>
      </c>
      <c r="B78">
        <v>87</v>
      </c>
      <c r="C78">
        <v>4</v>
      </c>
      <c r="D78">
        <v>81</v>
      </c>
      <c r="E78">
        <v>90</v>
      </c>
      <c r="F78">
        <v>90</v>
      </c>
      <c r="G78">
        <v>86</v>
      </c>
      <c r="J78" t="s">
        <v>1</v>
      </c>
      <c r="K78">
        <f>AVERAGE(X111:X116)</f>
        <v>6756</v>
      </c>
      <c r="L78">
        <f t="shared" ref="L78:T78" si="20">AVERAGE(Y111:Y116)</f>
        <v>4854.666666666667</v>
      </c>
      <c r="M78">
        <f t="shared" si="20"/>
        <v>552.83333333333337</v>
      </c>
      <c r="N78">
        <f t="shared" si="20"/>
        <v>408.66666666666669</v>
      </c>
      <c r="O78">
        <f t="shared" si="20"/>
        <v>33.333333333333336</v>
      </c>
      <c r="P78">
        <f t="shared" si="20"/>
        <v>6452.333333333333</v>
      </c>
      <c r="Q78">
        <f t="shared" si="20"/>
        <v>3777.5</v>
      </c>
      <c r="R78">
        <f t="shared" si="20"/>
        <v>242.33333333333334</v>
      </c>
      <c r="S78">
        <f t="shared" si="20"/>
        <v>99.333333333333329</v>
      </c>
      <c r="T78">
        <f t="shared" si="20"/>
        <v>17.166666666666668</v>
      </c>
    </row>
    <row r="79" spans="1:34" x14ac:dyDescent="0.3">
      <c r="A79" s="1" t="s">
        <v>20</v>
      </c>
      <c r="B79">
        <v>3126</v>
      </c>
      <c r="C79">
        <v>322</v>
      </c>
      <c r="D79">
        <v>2806</v>
      </c>
      <c r="E79">
        <v>3416</v>
      </c>
      <c r="F79">
        <v>3390</v>
      </c>
      <c r="G79">
        <v>2892</v>
      </c>
      <c r="J79" t="s">
        <v>111</v>
      </c>
      <c r="K79">
        <f>AVEDEV(X111:X116)</f>
        <v>565.66666666666663</v>
      </c>
      <c r="L79">
        <f t="shared" ref="L79:T79" si="21">AVEDEV(Y111:Y116)</f>
        <v>613.22222222222229</v>
      </c>
      <c r="M79">
        <f t="shared" si="21"/>
        <v>71.444444444444457</v>
      </c>
      <c r="N79">
        <f t="shared" si="21"/>
        <v>91.8888888888889</v>
      </c>
      <c r="O79">
        <f t="shared" si="21"/>
        <v>7.333333333333333</v>
      </c>
      <c r="P79">
        <f t="shared" si="21"/>
        <v>1204.7777777777776</v>
      </c>
      <c r="Q79">
        <f t="shared" si="21"/>
        <v>933.66666666666663</v>
      </c>
      <c r="R79">
        <f t="shared" si="21"/>
        <v>33.777777777777779</v>
      </c>
      <c r="S79">
        <f t="shared" si="21"/>
        <v>36</v>
      </c>
      <c r="T79">
        <f t="shared" si="21"/>
        <v>2.5555555555555558</v>
      </c>
    </row>
    <row r="80" spans="1:34" x14ac:dyDescent="0.3">
      <c r="A80" s="1" t="s">
        <v>21</v>
      </c>
      <c r="B80">
        <v>844</v>
      </c>
      <c r="C80">
        <v>151</v>
      </c>
      <c r="D80">
        <v>684</v>
      </c>
      <c r="E80">
        <v>927</v>
      </c>
      <c r="F80">
        <v>1010</v>
      </c>
      <c r="G80">
        <v>755</v>
      </c>
      <c r="W80">
        <v>77</v>
      </c>
      <c r="X80">
        <v>79</v>
      </c>
      <c r="Y80">
        <v>68</v>
      </c>
      <c r="Z80">
        <v>49</v>
      </c>
      <c r="AA80">
        <v>60</v>
      </c>
      <c r="AB80">
        <v>70</v>
      </c>
      <c r="AC80">
        <v>93</v>
      </c>
      <c r="AD80">
        <v>112</v>
      </c>
      <c r="AE80">
        <v>109</v>
      </c>
      <c r="AF80">
        <v>91</v>
      </c>
      <c r="AG80">
        <v>95</v>
      </c>
      <c r="AH80">
        <v>121</v>
      </c>
    </row>
    <row r="81" spans="1:34" x14ac:dyDescent="0.3">
      <c r="A81" s="1" t="s">
        <v>22</v>
      </c>
      <c r="B81">
        <v>13</v>
      </c>
      <c r="C81">
        <v>4</v>
      </c>
      <c r="D81">
        <v>12</v>
      </c>
      <c r="E81">
        <v>19</v>
      </c>
      <c r="F81">
        <v>12</v>
      </c>
      <c r="G81">
        <v>10</v>
      </c>
      <c r="W81">
        <v>92</v>
      </c>
      <c r="X81">
        <v>3765</v>
      </c>
      <c r="Y81">
        <v>3779</v>
      </c>
      <c r="Z81">
        <v>139</v>
      </c>
      <c r="AA81">
        <v>101</v>
      </c>
      <c r="AB81">
        <v>33</v>
      </c>
      <c r="AC81">
        <v>5696</v>
      </c>
      <c r="AD81">
        <v>2426</v>
      </c>
      <c r="AE81">
        <v>104</v>
      </c>
      <c r="AF81">
        <v>28</v>
      </c>
      <c r="AG81">
        <v>20</v>
      </c>
      <c r="AH81">
        <v>88</v>
      </c>
    </row>
    <row r="82" spans="1:34" x14ac:dyDescent="0.3">
      <c r="A82" s="1" t="s">
        <v>23</v>
      </c>
      <c r="B82">
        <v>20</v>
      </c>
      <c r="C82">
        <v>1</v>
      </c>
      <c r="D82">
        <v>20</v>
      </c>
      <c r="E82">
        <v>19</v>
      </c>
      <c r="F82">
        <v>18</v>
      </c>
      <c r="G82">
        <v>21</v>
      </c>
      <c r="J82" t="s">
        <v>185</v>
      </c>
      <c r="K82" s="23" t="s">
        <v>130</v>
      </c>
      <c r="L82" s="23"/>
      <c r="M82" s="23"/>
      <c r="N82" s="23"/>
      <c r="O82" s="23"/>
      <c r="P82" s="23" t="s">
        <v>104</v>
      </c>
      <c r="Q82" s="23"/>
      <c r="R82" s="23"/>
      <c r="S82" s="23"/>
      <c r="T82" s="23"/>
      <c r="W82">
        <v>89</v>
      </c>
      <c r="X82">
        <v>4546</v>
      </c>
      <c r="Y82">
        <v>4225</v>
      </c>
      <c r="Z82">
        <v>116</v>
      </c>
      <c r="AA82">
        <v>84</v>
      </c>
      <c r="AB82">
        <v>30</v>
      </c>
      <c r="AC82">
        <v>5833</v>
      </c>
      <c r="AD82">
        <v>2479</v>
      </c>
      <c r="AE82">
        <v>125</v>
      </c>
      <c r="AF82">
        <v>64</v>
      </c>
      <c r="AG82">
        <v>33</v>
      </c>
      <c r="AH82">
        <v>87</v>
      </c>
    </row>
    <row r="83" spans="1:34" x14ac:dyDescent="0.3">
      <c r="A83" s="1" t="s">
        <v>24</v>
      </c>
      <c r="B83">
        <v>40</v>
      </c>
      <c r="C83">
        <v>4</v>
      </c>
      <c r="D83">
        <v>35</v>
      </c>
      <c r="E83">
        <v>43</v>
      </c>
      <c r="F83">
        <v>43</v>
      </c>
      <c r="G83">
        <v>39</v>
      </c>
      <c r="K83" t="s">
        <v>105</v>
      </c>
      <c r="L83" t="s">
        <v>106</v>
      </c>
      <c r="M83" t="s">
        <v>107</v>
      </c>
      <c r="N83" t="s">
        <v>108</v>
      </c>
      <c r="O83" t="s">
        <v>109</v>
      </c>
      <c r="P83" t="s">
        <v>105</v>
      </c>
      <c r="Q83" t="s">
        <v>106</v>
      </c>
      <c r="R83" t="s">
        <v>107</v>
      </c>
      <c r="S83" t="s">
        <v>108</v>
      </c>
      <c r="T83" t="s">
        <v>109</v>
      </c>
      <c r="W83">
        <v>80</v>
      </c>
      <c r="X83">
        <v>4859</v>
      </c>
      <c r="Y83">
        <v>4158</v>
      </c>
      <c r="Z83">
        <v>127</v>
      </c>
      <c r="AA83">
        <v>100</v>
      </c>
      <c r="AB83">
        <v>36</v>
      </c>
      <c r="AC83">
        <v>5939</v>
      </c>
      <c r="AD83">
        <v>4324</v>
      </c>
      <c r="AE83">
        <v>78</v>
      </c>
      <c r="AF83">
        <v>54</v>
      </c>
      <c r="AG83">
        <v>22</v>
      </c>
      <c r="AH83">
        <v>88</v>
      </c>
    </row>
    <row r="84" spans="1:34" x14ac:dyDescent="0.3">
      <c r="A84" s="1" t="s">
        <v>25</v>
      </c>
      <c r="B84">
        <v>7993</v>
      </c>
      <c r="C84">
        <v>558</v>
      </c>
      <c r="D84">
        <v>7478</v>
      </c>
      <c r="E84">
        <v>7982</v>
      </c>
      <c r="F84">
        <v>8771</v>
      </c>
      <c r="G84">
        <v>7741</v>
      </c>
      <c r="J84" t="s">
        <v>1</v>
      </c>
      <c r="K84">
        <f>AVERAGE(X121:X126)</f>
        <v>7529.333333333333</v>
      </c>
      <c r="L84">
        <f t="shared" ref="L84:T84" si="22">AVERAGE(Y121:Y126)</f>
        <v>6236.5</v>
      </c>
      <c r="M84">
        <f t="shared" si="22"/>
        <v>718.33333333333337</v>
      </c>
      <c r="N84">
        <f t="shared" si="22"/>
        <v>721.66666666666663</v>
      </c>
      <c r="O84">
        <f t="shared" si="22"/>
        <v>38</v>
      </c>
      <c r="P84">
        <f t="shared" si="22"/>
        <v>7385.666666666667</v>
      </c>
      <c r="Q84">
        <f t="shared" si="22"/>
        <v>3892.1666666666665</v>
      </c>
      <c r="R84">
        <f t="shared" si="22"/>
        <v>209.33333333333334</v>
      </c>
      <c r="S84">
        <f t="shared" si="22"/>
        <v>153.83333333333334</v>
      </c>
      <c r="T84">
        <f t="shared" si="22"/>
        <v>14.833333333333334</v>
      </c>
      <c r="W84">
        <v>80</v>
      </c>
      <c r="X84">
        <v>4905</v>
      </c>
      <c r="Y84">
        <v>4398</v>
      </c>
      <c r="Z84">
        <v>172</v>
      </c>
      <c r="AA84">
        <v>63</v>
      </c>
      <c r="AB84">
        <v>29</v>
      </c>
      <c r="AC84">
        <v>7188</v>
      </c>
      <c r="AD84">
        <v>4532</v>
      </c>
      <c r="AE84">
        <v>110</v>
      </c>
      <c r="AF84">
        <v>57</v>
      </c>
      <c r="AG84">
        <v>15</v>
      </c>
      <c r="AH84">
        <v>90</v>
      </c>
    </row>
    <row r="85" spans="1:34" x14ac:dyDescent="0.3">
      <c r="A85" s="1" t="s">
        <v>26</v>
      </c>
      <c r="B85">
        <v>2215</v>
      </c>
      <c r="C85">
        <v>313</v>
      </c>
      <c r="D85">
        <v>1909</v>
      </c>
      <c r="E85">
        <v>2001</v>
      </c>
      <c r="F85">
        <v>2374</v>
      </c>
      <c r="G85">
        <v>2574</v>
      </c>
      <c r="J85" t="s">
        <v>111</v>
      </c>
      <c r="K85">
        <f>AVEDEV(X121:X126)</f>
        <v>636.77777777777794</v>
      </c>
      <c r="L85">
        <f t="shared" ref="L85:T85" si="23">AVEDEV(Y121:Y126)</f>
        <v>979.16666666666663</v>
      </c>
      <c r="M85">
        <f t="shared" si="23"/>
        <v>166.88888888888889</v>
      </c>
      <c r="N85">
        <f t="shared" si="23"/>
        <v>238.88888888888883</v>
      </c>
      <c r="O85">
        <f t="shared" si="23"/>
        <v>11.333333333333334</v>
      </c>
      <c r="P85">
        <f t="shared" si="23"/>
        <v>1164.2222222222224</v>
      </c>
      <c r="Q85">
        <f t="shared" si="23"/>
        <v>1239.1666666666667</v>
      </c>
      <c r="R85">
        <f t="shared" si="23"/>
        <v>44</v>
      </c>
      <c r="S85">
        <f t="shared" si="23"/>
        <v>53.888888888888879</v>
      </c>
      <c r="T85">
        <f t="shared" si="23"/>
        <v>2.1666666666666665</v>
      </c>
      <c r="W85">
        <v>72</v>
      </c>
      <c r="X85">
        <v>4745</v>
      </c>
      <c r="Y85">
        <v>4828</v>
      </c>
      <c r="Z85">
        <v>110</v>
      </c>
      <c r="AA85">
        <v>56</v>
      </c>
      <c r="AB85">
        <v>38</v>
      </c>
      <c r="AC85">
        <v>6144</v>
      </c>
      <c r="AD85">
        <v>4656</v>
      </c>
      <c r="AE85">
        <v>86</v>
      </c>
      <c r="AF85">
        <v>25</v>
      </c>
      <c r="AG85">
        <v>20</v>
      </c>
      <c r="AH85">
        <v>88</v>
      </c>
    </row>
    <row r="86" spans="1:34" x14ac:dyDescent="0.3">
      <c r="A86" s="1" t="s">
        <v>27</v>
      </c>
      <c r="B86">
        <v>13</v>
      </c>
      <c r="C86">
        <v>1</v>
      </c>
      <c r="D86">
        <v>12</v>
      </c>
      <c r="E86">
        <v>13</v>
      </c>
      <c r="F86">
        <v>13</v>
      </c>
      <c r="G86">
        <v>13</v>
      </c>
      <c r="W86">
        <v>69</v>
      </c>
      <c r="X86">
        <v>5265</v>
      </c>
      <c r="Y86">
        <v>5057</v>
      </c>
      <c r="Z86">
        <v>71</v>
      </c>
      <c r="AA86">
        <v>32</v>
      </c>
      <c r="AB86">
        <v>37</v>
      </c>
      <c r="AC86">
        <v>7868</v>
      </c>
      <c r="AD86">
        <v>4605</v>
      </c>
      <c r="AE86">
        <v>119</v>
      </c>
      <c r="AF86">
        <v>46</v>
      </c>
      <c r="AG86">
        <v>21</v>
      </c>
      <c r="AH86">
        <v>94</v>
      </c>
    </row>
    <row r="87" spans="1:34" x14ac:dyDescent="0.3">
      <c r="A87" s="1" t="s">
        <v>28</v>
      </c>
      <c r="B87">
        <v>10</v>
      </c>
      <c r="C87">
        <v>2</v>
      </c>
      <c r="D87">
        <v>8</v>
      </c>
      <c r="E87">
        <v>9</v>
      </c>
      <c r="F87">
        <v>14</v>
      </c>
      <c r="G87">
        <v>10</v>
      </c>
      <c r="W87">
        <v>99</v>
      </c>
      <c r="X87">
        <v>86</v>
      </c>
      <c r="Y87">
        <v>74</v>
      </c>
      <c r="Z87">
        <v>47</v>
      </c>
      <c r="AA87">
        <v>83</v>
      </c>
      <c r="AB87">
        <v>97</v>
      </c>
      <c r="AC87">
        <v>109</v>
      </c>
      <c r="AD87">
        <v>116</v>
      </c>
      <c r="AE87">
        <v>114</v>
      </c>
      <c r="AF87">
        <v>107</v>
      </c>
      <c r="AG87">
        <v>92</v>
      </c>
      <c r="AH87">
        <v>99</v>
      </c>
    </row>
    <row r="88" spans="1:34" x14ac:dyDescent="0.3">
      <c r="A88" s="1" t="s">
        <v>29</v>
      </c>
      <c r="B88">
        <v>46</v>
      </c>
      <c r="C88">
        <v>6</v>
      </c>
      <c r="D88">
        <v>49</v>
      </c>
      <c r="E88">
        <v>39</v>
      </c>
      <c r="F88">
        <v>42</v>
      </c>
      <c r="G88">
        <v>54</v>
      </c>
      <c r="J88" t="s">
        <v>187</v>
      </c>
      <c r="K88" s="23" t="s">
        <v>130</v>
      </c>
      <c r="L88" s="23"/>
      <c r="M88" s="23"/>
      <c r="N88" s="23"/>
      <c r="O88" s="23"/>
      <c r="P88" s="23" t="s">
        <v>104</v>
      </c>
      <c r="Q88" s="23"/>
      <c r="R88" s="23"/>
      <c r="S88" s="23"/>
      <c r="T88" s="23"/>
    </row>
    <row r="89" spans="1:34" x14ac:dyDescent="0.3">
      <c r="A89" s="1" t="s">
        <v>30</v>
      </c>
      <c r="B89">
        <v>85</v>
      </c>
      <c r="C89">
        <v>3</v>
      </c>
      <c r="D89">
        <v>85</v>
      </c>
      <c r="E89">
        <v>81</v>
      </c>
      <c r="F89">
        <v>87</v>
      </c>
      <c r="G89">
        <v>87</v>
      </c>
      <c r="K89" t="s">
        <v>105</v>
      </c>
      <c r="L89" t="s">
        <v>106</v>
      </c>
      <c r="M89" t="s">
        <v>107</v>
      </c>
      <c r="N89" t="s">
        <v>108</v>
      </c>
      <c r="O89" t="s">
        <v>109</v>
      </c>
      <c r="P89" t="s">
        <v>105</v>
      </c>
      <c r="Q89" t="s">
        <v>106</v>
      </c>
      <c r="R89" t="s">
        <v>107</v>
      </c>
      <c r="S89" t="s">
        <v>108</v>
      </c>
      <c r="T89" t="s">
        <v>109</v>
      </c>
    </row>
    <row r="90" spans="1:34" x14ac:dyDescent="0.3">
      <c r="A90" s="1" t="s">
        <v>31</v>
      </c>
      <c r="B90">
        <v>86</v>
      </c>
      <c r="C90">
        <v>2</v>
      </c>
      <c r="D90">
        <v>84</v>
      </c>
      <c r="E90">
        <v>84</v>
      </c>
      <c r="F90">
        <v>89</v>
      </c>
      <c r="G90">
        <v>87</v>
      </c>
      <c r="J90" t="s">
        <v>1</v>
      </c>
      <c r="K90">
        <f>AVERAGE(X131:X136)</f>
        <v>7587.666666666667</v>
      </c>
      <c r="L90">
        <f t="shared" ref="L90:T90" si="24">AVERAGE(Y131:Y136)</f>
        <v>6340.166666666667</v>
      </c>
      <c r="M90">
        <f t="shared" si="24"/>
        <v>734.16666666666663</v>
      </c>
      <c r="N90">
        <f t="shared" si="24"/>
        <v>638.5</v>
      </c>
      <c r="O90">
        <f t="shared" si="24"/>
        <v>38.166666666666664</v>
      </c>
      <c r="P90">
        <f t="shared" si="24"/>
        <v>7245.333333333333</v>
      </c>
      <c r="Q90">
        <f t="shared" si="24"/>
        <v>3945.8333333333335</v>
      </c>
      <c r="R90">
        <f t="shared" si="24"/>
        <v>268.5</v>
      </c>
      <c r="S90">
        <f t="shared" si="24"/>
        <v>172</v>
      </c>
      <c r="T90">
        <f t="shared" si="24"/>
        <v>13.5</v>
      </c>
      <c r="W90">
        <v>74</v>
      </c>
      <c r="X90">
        <v>75</v>
      </c>
      <c r="Y90">
        <v>65</v>
      </c>
      <c r="Z90">
        <v>48</v>
      </c>
      <c r="AA90">
        <v>57</v>
      </c>
      <c r="AB90">
        <v>66</v>
      </c>
      <c r="AC90">
        <v>90</v>
      </c>
      <c r="AD90">
        <v>107</v>
      </c>
      <c r="AE90">
        <v>105</v>
      </c>
      <c r="AF90">
        <v>88</v>
      </c>
      <c r="AG90">
        <v>92</v>
      </c>
      <c r="AH90">
        <v>118</v>
      </c>
    </row>
    <row r="91" spans="1:34" x14ac:dyDescent="0.3">
      <c r="A91" s="1" t="s">
        <v>32</v>
      </c>
      <c r="B91">
        <v>5734</v>
      </c>
      <c r="C91">
        <v>732</v>
      </c>
      <c r="D91">
        <v>4956</v>
      </c>
      <c r="E91">
        <v>5486</v>
      </c>
      <c r="F91">
        <v>6701</v>
      </c>
      <c r="G91">
        <v>5794</v>
      </c>
      <c r="J91" t="s">
        <v>111</v>
      </c>
      <c r="K91">
        <f>AVEDEV(X131:X136)</f>
        <v>581.66666666666663</v>
      </c>
      <c r="L91">
        <f t="shared" ref="L91:T91" si="25">AVEDEV(Y131:Y136)</f>
        <v>900.16666666666663</v>
      </c>
      <c r="M91">
        <f t="shared" si="25"/>
        <v>189.7777777777778</v>
      </c>
      <c r="N91">
        <f t="shared" si="25"/>
        <v>115.16666666666667</v>
      </c>
      <c r="O91">
        <f t="shared" si="25"/>
        <v>13.166666666666666</v>
      </c>
      <c r="P91">
        <f t="shared" si="25"/>
        <v>1060.7777777777776</v>
      </c>
      <c r="Q91">
        <f t="shared" si="25"/>
        <v>1217.8333333333333</v>
      </c>
      <c r="R91">
        <f t="shared" si="25"/>
        <v>70.833333333333329</v>
      </c>
      <c r="S91">
        <f t="shared" si="25"/>
        <v>52.666666666666664</v>
      </c>
      <c r="T91">
        <f t="shared" si="25"/>
        <v>2.1666666666666665</v>
      </c>
      <c r="W91">
        <v>85</v>
      </c>
      <c r="X91">
        <v>3825</v>
      </c>
      <c r="Y91">
        <v>3986</v>
      </c>
      <c r="Z91">
        <v>312</v>
      </c>
      <c r="AA91">
        <v>266</v>
      </c>
      <c r="AB91">
        <v>34</v>
      </c>
      <c r="AC91">
        <v>5657</v>
      </c>
      <c r="AD91">
        <v>3016</v>
      </c>
      <c r="AE91">
        <v>232</v>
      </c>
      <c r="AF91">
        <v>41</v>
      </c>
      <c r="AG91">
        <v>17</v>
      </c>
      <c r="AH91">
        <v>84</v>
      </c>
    </row>
    <row r="92" spans="1:34" x14ac:dyDescent="0.3">
      <c r="A92" s="1" t="s">
        <v>33</v>
      </c>
      <c r="B92">
        <v>923</v>
      </c>
      <c r="C92">
        <v>163</v>
      </c>
      <c r="D92">
        <v>855</v>
      </c>
      <c r="E92">
        <v>1076</v>
      </c>
      <c r="F92">
        <v>1037</v>
      </c>
      <c r="G92">
        <v>726</v>
      </c>
      <c r="W92">
        <v>82</v>
      </c>
      <c r="X92">
        <v>4574</v>
      </c>
      <c r="Y92">
        <v>4159</v>
      </c>
      <c r="Z92">
        <v>285</v>
      </c>
      <c r="AA92">
        <v>209</v>
      </c>
      <c r="AB92">
        <v>27</v>
      </c>
      <c r="AC92">
        <v>5531</v>
      </c>
      <c r="AD92">
        <v>2944</v>
      </c>
      <c r="AE92">
        <v>265</v>
      </c>
      <c r="AF92">
        <v>81</v>
      </c>
      <c r="AG92">
        <v>27</v>
      </c>
      <c r="AH92">
        <v>83</v>
      </c>
    </row>
    <row r="93" spans="1:34" x14ac:dyDescent="0.3">
      <c r="A93" s="1" t="s">
        <v>34</v>
      </c>
      <c r="B93">
        <v>10</v>
      </c>
      <c r="C93">
        <v>2</v>
      </c>
      <c r="D93">
        <v>10</v>
      </c>
      <c r="E93">
        <v>12</v>
      </c>
      <c r="F93">
        <v>9</v>
      </c>
      <c r="G93">
        <v>8</v>
      </c>
      <c r="W93">
        <v>76</v>
      </c>
      <c r="X93">
        <v>4756</v>
      </c>
      <c r="Y93">
        <v>4356</v>
      </c>
      <c r="Z93">
        <v>315</v>
      </c>
      <c r="AA93">
        <v>157</v>
      </c>
      <c r="AB93">
        <v>28</v>
      </c>
      <c r="AC93">
        <v>4341</v>
      </c>
      <c r="AD93">
        <v>4404</v>
      </c>
      <c r="AE93">
        <v>139</v>
      </c>
      <c r="AF93">
        <v>81</v>
      </c>
      <c r="AG93">
        <v>18</v>
      </c>
      <c r="AH93">
        <v>84</v>
      </c>
    </row>
    <row r="94" spans="1:34" x14ac:dyDescent="0.3">
      <c r="A94" s="1" t="s">
        <v>35</v>
      </c>
      <c r="B94">
        <v>19</v>
      </c>
      <c r="C94">
        <v>2</v>
      </c>
      <c r="D94">
        <v>21</v>
      </c>
      <c r="E94">
        <v>20</v>
      </c>
      <c r="F94">
        <v>18</v>
      </c>
      <c r="G94">
        <v>15</v>
      </c>
      <c r="J94" t="s">
        <v>189</v>
      </c>
      <c r="K94" s="23" t="s">
        <v>130</v>
      </c>
      <c r="L94" s="23"/>
      <c r="M94" s="23"/>
      <c r="N94" s="23"/>
      <c r="O94" s="23"/>
      <c r="P94" s="23" t="s">
        <v>104</v>
      </c>
      <c r="Q94" s="23"/>
      <c r="R94" s="23"/>
      <c r="S94" s="23"/>
      <c r="T94" s="23"/>
      <c r="W94">
        <v>74</v>
      </c>
      <c r="X94">
        <v>5164</v>
      </c>
      <c r="Y94">
        <v>4182</v>
      </c>
      <c r="Z94">
        <v>354</v>
      </c>
      <c r="AA94">
        <v>168</v>
      </c>
      <c r="AB94">
        <v>21</v>
      </c>
      <c r="AC94">
        <v>5732</v>
      </c>
      <c r="AD94">
        <v>3847</v>
      </c>
      <c r="AE94">
        <v>181</v>
      </c>
      <c r="AF94">
        <v>51</v>
      </c>
      <c r="AG94">
        <v>12</v>
      </c>
      <c r="AH94">
        <v>85</v>
      </c>
    </row>
    <row r="95" spans="1:34" x14ac:dyDescent="0.3">
      <c r="A95" s="1" t="s">
        <v>36</v>
      </c>
      <c r="B95">
        <v>51</v>
      </c>
      <c r="C95">
        <v>10</v>
      </c>
      <c r="D95">
        <v>44</v>
      </c>
      <c r="E95">
        <v>40</v>
      </c>
      <c r="F95">
        <v>59</v>
      </c>
      <c r="G95">
        <v>60</v>
      </c>
      <c r="K95" t="s">
        <v>105</v>
      </c>
      <c r="L95" t="s">
        <v>106</v>
      </c>
      <c r="M95" t="s">
        <v>107</v>
      </c>
      <c r="N95" t="s">
        <v>108</v>
      </c>
      <c r="O95" t="s">
        <v>109</v>
      </c>
      <c r="P95" t="s">
        <v>105</v>
      </c>
      <c r="Q95" t="s">
        <v>106</v>
      </c>
      <c r="R95" t="s">
        <v>107</v>
      </c>
      <c r="S95" t="s">
        <v>108</v>
      </c>
      <c r="T95" t="s">
        <v>109</v>
      </c>
      <c r="W95">
        <v>67</v>
      </c>
      <c r="X95">
        <v>5244</v>
      </c>
      <c r="Y95">
        <v>4283</v>
      </c>
      <c r="Z95">
        <v>271</v>
      </c>
      <c r="AA95">
        <v>129</v>
      </c>
      <c r="AB95">
        <v>35</v>
      </c>
      <c r="AC95">
        <v>5470</v>
      </c>
      <c r="AD95">
        <v>3384</v>
      </c>
      <c r="AE95">
        <v>185</v>
      </c>
      <c r="AF95">
        <v>38</v>
      </c>
      <c r="AG95">
        <v>15</v>
      </c>
      <c r="AH95">
        <v>85</v>
      </c>
    </row>
    <row r="96" spans="1:34" x14ac:dyDescent="0.3">
      <c r="A96" s="1" t="s">
        <v>37</v>
      </c>
      <c r="B96">
        <v>7701</v>
      </c>
      <c r="C96">
        <v>505</v>
      </c>
      <c r="D96">
        <v>7219</v>
      </c>
      <c r="E96">
        <v>7745</v>
      </c>
      <c r="F96">
        <v>8386</v>
      </c>
      <c r="G96">
        <v>7453</v>
      </c>
      <c r="J96" t="s">
        <v>1</v>
      </c>
      <c r="K96">
        <f>AVERAGE(W140:W145)</f>
        <v>8001.166666666667</v>
      </c>
      <c r="L96">
        <f t="shared" ref="L96:T96" si="26">AVERAGE(X140:X145)</f>
        <v>6764.5</v>
      </c>
      <c r="M96">
        <f t="shared" si="26"/>
        <v>766.5</v>
      </c>
      <c r="N96">
        <f t="shared" si="26"/>
        <v>481.83333333333331</v>
      </c>
      <c r="O96">
        <f t="shared" si="26"/>
        <v>41.666666666666664</v>
      </c>
      <c r="P96">
        <f t="shared" si="26"/>
        <v>6986.333333333333</v>
      </c>
      <c r="Q96">
        <f t="shared" si="26"/>
        <v>4194</v>
      </c>
      <c r="R96">
        <f t="shared" si="26"/>
        <v>408</v>
      </c>
      <c r="S96">
        <f t="shared" si="26"/>
        <v>222.66666666666666</v>
      </c>
      <c r="T96">
        <f t="shared" si="26"/>
        <v>12.333333333333334</v>
      </c>
      <c r="W96">
        <v>63</v>
      </c>
      <c r="X96">
        <v>6069</v>
      </c>
      <c r="Y96">
        <v>4778</v>
      </c>
      <c r="Z96">
        <v>180</v>
      </c>
      <c r="AA96">
        <v>92</v>
      </c>
      <c r="AB96">
        <v>38</v>
      </c>
      <c r="AC96">
        <v>8360</v>
      </c>
      <c r="AD96">
        <v>4664</v>
      </c>
      <c r="AE96">
        <v>258</v>
      </c>
      <c r="AF96">
        <v>78</v>
      </c>
      <c r="AG96">
        <v>17</v>
      </c>
      <c r="AH96">
        <v>89</v>
      </c>
    </row>
    <row r="97" spans="1:34" x14ac:dyDescent="0.3">
      <c r="A97" s="1" t="s">
        <v>38</v>
      </c>
      <c r="B97">
        <v>2212</v>
      </c>
      <c r="C97">
        <v>303</v>
      </c>
      <c r="D97">
        <v>2046</v>
      </c>
      <c r="E97">
        <v>1901</v>
      </c>
      <c r="F97">
        <v>2315</v>
      </c>
      <c r="G97">
        <v>2587</v>
      </c>
      <c r="J97" t="s">
        <v>111</v>
      </c>
      <c r="K97">
        <f>AVEDEV(W140:W145)</f>
        <v>648.5</v>
      </c>
      <c r="L97">
        <f t="shared" ref="L97:T97" si="27">AVEDEV(X140:X145)</f>
        <v>1027.8333333333333</v>
      </c>
      <c r="M97">
        <f t="shared" si="27"/>
        <v>201.16666666666666</v>
      </c>
      <c r="N97">
        <f t="shared" si="27"/>
        <v>121.5</v>
      </c>
      <c r="O97">
        <f t="shared" si="27"/>
        <v>17</v>
      </c>
      <c r="P97">
        <f t="shared" si="27"/>
        <v>957.33333333333337</v>
      </c>
      <c r="Q97">
        <f t="shared" si="27"/>
        <v>1100</v>
      </c>
      <c r="R97">
        <f t="shared" si="27"/>
        <v>107</v>
      </c>
      <c r="S97">
        <f t="shared" si="27"/>
        <v>66.111111111111128</v>
      </c>
      <c r="T97">
        <f t="shared" si="27"/>
        <v>1.6666666666666667</v>
      </c>
      <c r="W97">
        <v>94</v>
      </c>
      <c r="X97">
        <v>80</v>
      </c>
      <c r="Y97">
        <v>69</v>
      </c>
      <c r="Z97">
        <v>44</v>
      </c>
      <c r="AA97">
        <v>79</v>
      </c>
      <c r="AB97">
        <v>93</v>
      </c>
      <c r="AC97">
        <v>104</v>
      </c>
      <c r="AD97">
        <v>110</v>
      </c>
      <c r="AE97">
        <v>108</v>
      </c>
      <c r="AF97">
        <v>98</v>
      </c>
      <c r="AG97">
        <v>86</v>
      </c>
      <c r="AH97">
        <v>94</v>
      </c>
    </row>
    <row r="98" spans="1:34" x14ac:dyDescent="0.3">
      <c r="A98" s="1" t="s">
        <v>39</v>
      </c>
      <c r="B98">
        <v>16</v>
      </c>
      <c r="C98">
        <v>3</v>
      </c>
      <c r="D98">
        <v>12</v>
      </c>
      <c r="E98">
        <v>15</v>
      </c>
      <c r="F98">
        <v>19</v>
      </c>
      <c r="G98">
        <v>17</v>
      </c>
    </row>
    <row r="99" spans="1:34" x14ac:dyDescent="0.3">
      <c r="A99" s="1" t="s">
        <v>40</v>
      </c>
      <c r="B99">
        <v>22</v>
      </c>
      <c r="C99">
        <v>1</v>
      </c>
      <c r="D99">
        <v>22</v>
      </c>
      <c r="E99">
        <v>22</v>
      </c>
      <c r="F99">
        <v>21</v>
      </c>
      <c r="G99">
        <v>22</v>
      </c>
    </row>
    <row r="100" spans="1:34" x14ac:dyDescent="0.3">
      <c r="A100" s="1" t="s">
        <v>41</v>
      </c>
      <c r="B100">
        <v>63</v>
      </c>
      <c r="C100">
        <v>13</v>
      </c>
      <c r="D100">
        <v>82</v>
      </c>
      <c r="E100">
        <v>58</v>
      </c>
      <c r="F100">
        <v>50</v>
      </c>
      <c r="G100">
        <v>61</v>
      </c>
      <c r="J100" t="s">
        <v>191</v>
      </c>
      <c r="K100" s="23" t="s">
        <v>130</v>
      </c>
      <c r="L100" s="23"/>
      <c r="M100" s="23"/>
      <c r="N100" s="23"/>
      <c r="O100" s="23"/>
      <c r="P100" s="23" t="s">
        <v>104</v>
      </c>
      <c r="Q100" s="23"/>
      <c r="R100" s="23"/>
      <c r="S100" s="23"/>
      <c r="T100" s="23"/>
      <c r="W100">
        <v>82</v>
      </c>
      <c r="X100">
        <v>85</v>
      </c>
      <c r="Y100">
        <v>73</v>
      </c>
      <c r="Z100">
        <v>53</v>
      </c>
      <c r="AA100">
        <v>63</v>
      </c>
      <c r="AB100">
        <v>74</v>
      </c>
      <c r="AC100">
        <v>98</v>
      </c>
      <c r="AD100">
        <v>118</v>
      </c>
      <c r="AE100">
        <v>116</v>
      </c>
      <c r="AF100">
        <v>97</v>
      </c>
      <c r="AG100">
        <v>102</v>
      </c>
      <c r="AH100">
        <v>129</v>
      </c>
    </row>
    <row r="101" spans="1:34" x14ac:dyDescent="0.3">
      <c r="A101" s="1" t="s">
        <v>42</v>
      </c>
      <c r="B101">
        <v>86</v>
      </c>
      <c r="C101">
        <v>5</v>
      </c>
      <c r="D101">
        <v>83</v>
      </c>
      <c r="E101">
        <v>80</v>
      </c>
      <c r="F101">
        <v>90</v>
      </c>
      <c r="G101">
        <v>89</v>
      </c>
      <c r="K101" t="s">
        <v>105</v>
      </c>
      <c r="L101" t="s">
        <v>106</v>
      </c>
      <c r="M101" t="s">
        <v>107</v>
      </c>
      <c r="N101" t="s">
        <v>108</v>
      </c>
      <c r="O101" t="s">
        <v>109</v>
      </c>
      <c r="P101" t="s">
        <v>105</v>
      </c>
      <c r="Q101" t="s">
        <v>106</v>
      </c>
      <c r="R101" t="s">
        <v>107</v>
      </c>
      <c r="S101" t="s">
        <v>108</v>
      </c>
      <c r="T101" t="s">
        <v>109</v>
      </c>
      <c r="W101">
        <v>95</v>
      </c>
      <c r="X101">
        <v>4591</v>
      </c>
      <c r="Y101">
        <v>4468</v>
      </c>
      <c r="Z101">
        <v>350</v>
      </c>
      <c r="AA101">
        <v>374</v>
      </c>
      <c r="AB101">
        <v>39</v>
      </c>
      <c r="AC101">
        <v>6101</v>
      </c>
      <c r="AD101">
        <v>3249</v>
      </c>
      <c r="AE101">
        <v>268</v>
      </c>
      <c r="AF101">
        <v>50</v>
      </c>
      <c r="AG101">
        <v>20</v>
      </c>
      <c r="AH101">
        <v>95</v>
      </c>
    </row>
    <row r="102" spans="1:34" x14ac:dyDescent="0.3">
      <c r="A102" s="1" t="s">
        <v>43</v>
      </c>
      <c r="B102">
        <v>77</v>
      </c>
      <c r="C102">
        <v>4</v>
      </c>
      <c r="D102">
        <v>72</v>
      </c>
      <c r="E102">
        <v>77</v>
      </c>
      <c r="F102">
        <v>82</v>
      </c>
      <c r="G102">
        <v>78</v>
      </c>
      <c r="J102" t="s">
        <v>1</v>
      </c>
      <c r="K102">
        <f>AVERAGE(W148:W153)</f>
        <v>8178.833333333333</v>
      </c>
      <c r="L102">
        <f t="shared" ref="L102:T102" si="28">AVERAGE(X148:X153)</f>
        <v>6818.166666666667</v>
      </c>
      <c r="M102">
        <f t="shared" si="28"/>
        <v>763</v>
      </c>
      <c r="N102">
        <f t="shared" si="28"/>
        <v>477</v>
      </c>
      <c r="O102">
        <f t="shared" si="28"/>
        <v>42.833333333333336</v>
      </c>
      <c r="P102">
        <f t="shared" si="28"/>
        <v>6853.166666666667</v>
      </c>
      <c r="Q102">
        <f t="shared" si="28"/>
        <v>4277.833333333333</v>
      </c>
      <c r="R102">
        <f t="shared" si="28"/>
        <v>430.16666666666669</v>
      </c>
      <c r="S102">
        <f t="shared" si="28"/>
        <v>233.16666666666666</v>
      </c>
      <c r="T102">
        <f t="shared" si="28"/>
        <v>12.333333333333334</v>
      </c>
      <c r="W102">
        <v>91</v>
      </c>
      <c r="X102">
        <v>5547</v>
      </c>
      <c r="Y102">
        <v>4535</v>
      </c>
      <c r="Z102">
        <v>334</v>
      </c>
      <c r="AA102">
        <v>252</v>
      </c>
      <c r="AB102">
        <v>30</v>
      </c>
      <c r="AC102">
        <v>6291</v>
      </c>
      <c r="AD102">
        <v>3322</v>
      </c>
      <c r="AE102">
        <v>281</v>
      </c>
      <c r="AF102">
        <v>102</v>
      </c>
      <c r="AG102">
        <v>31</v>
      </c>
      <c r="AH102">
        <v>94</v>
      </c>
    </row>
    <row r="103" spans="1:34" x14ac:dyDescent="0.3">
      <c r="A103" s="1" t="s">
        <v>44</v>
      </c>
      <c r="B103">
        <v>7113</v>
      </c>
      <c r="C103">
        <v>782</v>
      </c>
      <c r="D103">
        <v>6391</v>
      </c>
      <c r="E103">
        <v>6950</v>
      </c>
      <c r="F103">
        <v>8225</v>
      </c>
      <c r="G103">
        <v>6884</v>
      </c>
      <c r="J103" t="s">
        <v>111</v>
      </c>
      <c r="K103">
        <f>AVEDEV(W148:W153)</f>
        <v>704.16666666666663</v>
      </c>
      <c r="L103">
        <f t="shared" ref="L103:T103" si="29">AVEDEV(X148:X153)</f>
        <v>1042.1666666666667</v>
      </c>
      <c r="M103">
        <f t="shared" si="29"/>
        <v>193</v>
      </c>
      <c r="N103">
        <f t="shared" si="29"/>
        <v>125.33333333333333</v>
      </c>
      <c r="O103">
        <f t="shared" si="29"/>
        <v>19.5</v>
      </c>
      <c r="P103">
        <f t="shared" si="29"/>
        <v>845.83333333333337</v>
      </c>
      <c r="Q103">
        <f t="shared" si="29"/>
        <v>1014.1666666666666</v>
      </c>
      <c r="R103">
        <f t="shared" si="29"/>
        <v>96.166666666666671</v>
      </c>
      <c r="S103">
        <f t="shared" si="29"/>
        <v>74.444444444444457</v>
      </c>
      <c r="T103">
        <f t="shared" si="29"/>
        <v>1.6666666666666667</v>
      </c>
      <c r="W103">
        <v>83</v>
      </c>
      <c r="X103">
        <v>5523</v>
      </c>
      <c r="Y103">
        <v>4743</v>
      </c>
      <c r="Z103">
        <v>469</v>
      </c>
      <c r="AA103">
        <v>190</v>
      </c>
      <c r="AB103">
        <v>36</v>
      </c>
      <c r="AC103">
        <v>6338</v>
      </c>
      <c r="AD103">
        <v>5659</v>
      </c>
      <c r="AE103">
        <v>204</v>
      </c>
      <c r="AF103">
        <v>104</v>
      </c>
      <c r="AG103">
        <v>20</v>
      </c>
      <c r="AH103">
        <v>93</v>
      </c>
    </row>
    <row r="104" spans="1:34" x14ac:dyDescent="0.3">
      <c r="A104" s="1" t="s">
        <v>45</v>
      </c>
      <c r="B104">
        <v>953</v>
      </c>
      <c r="C104">
        <v>135</v>
      </c>
      <c r="D104">
        <v>863</v>
      </c>
      <c r="E104">
        <v>1004</v>
      </c>
      <c r="F104">
        <v>1119</v>
      </c>
      <c r="G104">
        <v>826</v>
      </c>
      <c r="W104">
        <v>83</v>
      </c>
      <c r="X104">
        <v>6071</v>
      </c>
      <c r="Y104">
        <v>4504</v>
      </c>
      <c r="Z104">
        <v>493</v>
      </c>
      <c r="AA104">
        <v>209</v>
      </c>
      <c r="AB104">
        <v>27</v>
      </c>
      <c r="AC104">
        <v>7640</v>
      </c>
      <c r="AD104">
        <v>4748</v>
      </c>
      <c r="AE104">
        <v>225</v>
      </c>
      <c r="AF104">
        <v>69</v>
      </c>
      <c r="AG104">
        <v>16</v>
      </c>
      <c r="AH104">
        <v>96</v>
      </c>
    </row>
    <row r="105" spans="1:34" x14ac:dyDescent="0.3">
      <c r="A105" s="1" t="s">
        <v>46</v>
      </c>
      <c r="B105">
        <v>11</v>
      </c>
      <c r="C105">
        <v>0</v>
      </c>
      <c r="D105">
        <v>11</v>
      </c>
      <c r="E105">
        <v>11</v>
      </c>
      <c r="F105">
        <v>12</v>
      </c>
      <c r="G105">
        <v>11</v>
      </c>
      <c r="W105">
        <v>76</v>
      </c>
      <c r="X105">
        <v>6015</v>
      </c>
      <c r="Y105">
        <v>5098</v>
      </c>
      <c r="Z105">
        <v>372</v>
      </c>
      <c r="AA105">
        <v>150</v>
      </c>
      <c r="AB105">
        <v>38</v>
      </c>
      <c r="AC105">
        <v>6229</v>
      </c>
      <c r="AD105">
        <v>3074</v>
      </c>
      <c r="AE105">
        <v>223</v>
      </c>
      <c r="AF105">
        <v>50</v>
      </c>
      <c r="AG105">
        <v>17</v>
      </c>
      <c r="AH105">
        <v>93</v>
      </c>
    </row>
    <row r="106" spans="1:34" x14ac:dyDescent="0.3">
      <c r="A106" s="1" t="s">
        <v>47</v>
      </c>
      <c r="B106">
        <v>18</v>
      </c>
      <c r="C106">
        <v>4</v>
      </c>
      <c r="D106">
        <v>14</v>
      </c>
      <c r="E106">
        <v>15</v>
      </c>
      <c r="F106">
        <v>21</v>
      </c>
      <c r="G106">
        <v>22</v>
      </c>
      <c r="J106" t="s">
        <v>183</v>
      </c>
      <c r="K106" s="23" t="s">
        <v>130</v>
      </c>
      <c r="L106" s="23"/>
      <c r="M106" s="23"/>
      <c r="N106" s="23"/>
      <c r="O106" s="23"/>
      <c r="P106" s="23" t="s">
        <v>104</v>
      </c>
      <c r="Q106" s="23"/>
      <c r="R106" s="23"/>
      <c r="S106" s="23"/>
      <c r="T106" s="23"/>
      <c r="W106">
        <v>71</v>
      </c>
      <c r="X106">
        <v>6936</v>
      </c>
      <c r="Y106">
        <v>5235</v>
      </c>
      <c r="Z106">
        <v>241</v>
      </c>
      <c r="AA106">
        <v>105</v>
      </c>
      <c r="AB106">
        <v>43</v>
      </c>
      <c r="AC106">
        <v>9224</v>
      </c>
      <c r="AD106">
        <v>4986</v>
      </c>
      <c r="AE106">
        <v>279</v>
      </c>
      <c r="AF106">
        <v>97</v>
      </c>
      <c r="AG106">
        <v>19</v>
      </c>
      <c r="AH106">
        <v>100</v>
      </c>
    </row>
    <row r="107" spans="1:34" x14ac:dyDescent="0.3">
      <c r="A107" s="1" t="s">
        <v>48</v>
      </c>
      <c r="B107">
        <v>53</v>
      </c>
      <c r="C107">
        <v>4</v>
      </c>
      <c r="D107">
        <v>56</v>
      </c>
      <c r="E107">
        <v>57</v>
      </c>
      <c r="F107">
        <v>47</v>
      </c>
      <c r="G107">
        <v>53</v>
      </c>
      <c r="K107" t="s">
        <v>105</v>
      </c>
      <c r="L107" t="s">
        <v>106</v>
      </c>
      <c r="M107" t="s">
        <v>107</v>
      </c>
      <c r="N107" t="s">
        <v>108</v>
      </c>
      <c r="O107" t="s">
        <v>109</v>
      </c>
      <c r="P107" t="s">
        <v>105</v>
      </c>
      <c r="Q107" t="s">
        <v>106</v>
      </c>
      <c r="R107" t="s">
        <v>107</v>
      </c>
      <c r="S107" t="s">
        <v>108</v>
      </c>
      <c r="T107" t="s">
        <v>109</v>
      </c>
      <c r="W107">
        <v>104</v>
      </c>
      <c r="X107">
        <v>91</v>
      </c>
      <c r="Y107">
        <v>78</v>
      </c>
      <c r="Z107">
        <v>50</v>
      </c>
      <c r="AA107">
        <v>89</v>
      </c>
      <c r="AB107">
        <v>103</v>
      </c>
      <c r="AC107">
        <v>115</v>
      </c>
      <c r="AD107">
        <v>122</v>
      </c>
      <c r="AE107">
        <v>121</v>
      </c>
      <c r="AF107">
        <v>111</v>
      </c>
      <c r="AG107">
        <v>94</v>
      </c>
      <c r="AH107">
        <v>106</v>
      </c>
    </row>
    <row r="108" spans="1:34" x14ac:dyDescent="0.3">
      <c r="A108" s="1" t="s">
        <v>49</v>
      </c>
      <c r="B108">
        <v>7821</v>
      </c>
      <c r="C108">
        <v>332</v>
      </c>
      <c r="D108">
        <v>7467</v>
      </c>
      <c r="E108">
        <v>7725</v>
      </c>
      <c r="F108">
        <v>8264</v>
      </c>
      <c r="G108">
        <v>7829</v>
      </c>
      <c r="J108" t="s">
        <v>1</v>
      </c>
      <c r="K108">
        <f>AVERAGE(W156:W161)</f>
        <v>8178.833333333333</v>
      </c>
      <c r="L108">
        <f t="shared" ref="L108:T108" si="30">AVERAGE(X156:X161)</f>
        <v>6818.166666666667</v>
      </c>
      <c r="M108">
        <f t="shared" si="30"/>
        <v>763</v>
      </c>
      <c r="N108">
        <f t="shared" si="30"/>
        <v>477</v>
      </c>
      <c r="O108">
        <f t="shared" si="30"/>
        <v>42.833333333333336</v>
      </c>
      <c r="P108">
        <f t="shared" si="30"/>
        <v>6853.166666666667</v>
      </c>
      <c r="Q108">
        <f t="shared" si="30"/>
        <v>4277.833333333333</v>
      </c>
      <c r="R108">
        <f t="shared" si="30"/>
        <v>430.16666666666669</v>
      </c>
      <c r="S108">
        <f t="shared" si="30"/>
        <v>233.16666666666666</v>
      </c>
      <c r="T108">
        <f t="shared" si="30"/>
        <v>12.333333333333334</v>
      </c>
    </row>
    <row r="109" spans="1:34" x14ac:dyDescent="0.3">
      <c r="A109" s="1" t="s">
        <v>50</v>
      </c>
      <c r="B109">
        <v>2062</v>
      </c>
      <c r="C109">
        <v>399</v>
      </c>
      <c r="D109">
        <v>1966</v>
      </c>
      <c r="E109">
        <v>1649</v>
      </c>
      <c r="F109">
        <v>2026</v>
      </c>
      <c r="G109">
        <v>2606</v>
      </c>
      <c r="J109" t="s">
        <v>111</v>
      </c>
      <c r="K109">
        <f>AVEDEV(W156:W161)</f>
        <v>704.16666666666663</v>
      </c>
      <c r="L109">
        <f t="shared" ref="L109:T109" si="31">AVEDEV(X156:X161)</f>
        <v>1042.1666666666667</v>
      </c>
      <c r="M109">
        <f t="shared" si="31"/>
        <v>193</v>
      </c>
      <c r="N109">
        <f t="shared" si="31"/>
        <v>125.33333333333333</v>
      </c>
      <c r="O109">
        <f t="shared" si="31"/>
        <v>19.5</v>
      </c>
      <c r="P109">
        <f t="shared" si="31"/>
        <v>845.83333333333337</v>
      </c>
      <c r="Q109">
        <f t="shared" si="31"/>
        <v>1014.1666666666666</v>
      </c>
      <c r="R109">
        <f t="shared" si="31"/>
        <v>96.166666666666671</v>
      </c>
      <c r="S109">
        <f t="shared" si="31"/>
        <v>74.444444444444457</v>
      </c>
      <c r="T109">
        <f t="shared" si="31"/>
        <v>1.6666666666666667</v>
      </c>
    </row>
    <row r="110" spans="1:34" x14ac:dyDescent="0.3">
      <c r="A110" s="1" t="s">
        <v>51</v>
      </c>
      <c r="B110">
        <v>9</v>
      </c>
      <c r="C110">
        <v>1</v>
      </c>
      <c r="D110">
        <v>8</v>
      </c>
      <c r="E110">
        <v>9</v>
      </c>
      <c r="F110">
        <v>11</v>
      </c>
      <c r="G110">
        <v>8</v>
      </c>
      <c r="W110">
        <v>84</v>
      </c>
      <c r="X110">
        <v>84</v>
      </c>
      <c r="Y110">
        <v>72</v>
      </c>
      <c r="Z110">
        <v>52</v>
      </c>
      <c r="AA110">
        <v>61</v>
      </c>
      <c r="AB110">
        <v>74</v>
      </c>
      <c r="AC110">
        <v>99</v>
      </c>
      <c r="AD110">
        <v>119</v>
      </c>
      <c r="AE110">
        <v>119</v>
      </c>
      <c r="AF110">
        <v>100</v>
      </c>
      <c r="AG110">
        <v>105</v>
      </c>
      <c r="AH110">
        <v>132</v>
      </c>
    </row>
    <row r="111" spans="1:34" x14ac:dyDescent="0.3">
      <c r="A111" s="1" t="s">
        <v>52</v>
      </c>
      <c r="B111">
        <v>22</v>
      </c>
      <c r="C111">
        <v>3</v>
      </c>
      <c r="D111">
        <v>19</v>
      </c>
      <c r="E111">
        <v>21</v>
      </c>
      <c r="F111">
        <v>27</v>
      </c>
      <c r="G111">
        <v>23</v>
      </c>
      <c r="W111">
        <v>95</v>
      </c>
      <c r="X111">
        <v>5397</v>
      </c>
      <c r="Y111">
        <v>4238</v>
      </c>
      <c r="Z111">
        <v>677</v>
      </c>
      <c r="AA111">
        <v>683</v>
      </c>
      <c r="AB111">
        <v>41</v>
      </c>
      <c r="AC111">
        <v>6235</v>
      </c>
      <c r="AD111">
        <v>4063</v>
      </c>
      <c r="AE111">
        <v>235</v>
      </c>
      <c r="AF111">
        <v>52</v>
      </c>
      <c r="AG111">
        <v>17</v>
      </c>
      <c r="AH111">
        <v>94</v>
      </c>
    </row>
    <row r="112" spans="1:34" x14ac:dyDescent="0.3">
      <c r="A112" s="1" t="s">
        <v>53</v>
      </c>
      <c r="B112">
        <v>42</v>
      </c>
      <c r="C112">
        <v>4</v>
      </c>
      <c r="D112">
        <v>37</v>
      </c>
      <c r="E112">
        <v>42</v>
      </c>
      <c r="F112">
        <v>47</v>
      </c>
      <c r="G112">
        <v>40</v>
      </c>
      <c r="J112" t="s">
        <v>193</v>
      </c>
      <c r="K112" s="23" t="s">
        <v>130</v>
      </c>
      <c r="L112" s="23"/>
      <c r="M112" s="23"/>
      <c r="N112" s="23"/>
      <c r="O112" s="23"/>
      <c r="P112" s="23" t="s">
        <v>104</v>
      </c>
      <c r="Q112" s="23"/>
      <c r="R112" s="23"/>
      <c r="S112" s="23"/>
      <c r="T112" s="23"/>
      <c r="W112">
        <v>91</v>
      </c>
      <c r="X112">
        <v>6515</v>
      </c>
      <c r="Y112">
        <v>4596</v>
      </c>
      <c r="Z112">
        <v>538</v>
      </c>
      <c r="AA112">
        <v>410</v>
      </c>
      <c r="AB112">
        <v>27</v>
      </c>
      <c r="AC112">
        <v>5434</v>
      </c>
      <c r="AD112">
        <v>3299</v>
      </c>
      <c r="AE112">
        <v>304</v>
      </c>
      <c r="AF112">
        <v>98</v>
      </c>
      <c r="AG112">
        <v>24</v>
      </c>
      <c r="AH112">
        <v>95</v>
      </c>
    </row>
    <row r="113" spans="1:34" x14ac:dyDescent="0.3">
      <c r="A113" s="1" t="s">
        <v>54</v>
      </c>
      <c r="B113">
        <v>84</v>
      </c>
      <c r="C113">
        <v>6</v>
      </c>
      <c r="D113">
        <v>84</v>
      </c>
      <c r="E113">
        <v>77</v>
      </c>
      <c r="F113">
        <v>87</v>
      </c>
      <c r="G113">
        <v>90</v>
      </c>
      <c r="K113" t="s">
        <v>105</v>
      </c>
      <c r="L113" t="s">
        <v>106</v>
      </c>
      <c r="M113" t="s">
        <v>107</v>
      </c>
      <c r="N113" t="s">
        <v>108</v>
      </c>
      <c r="O113" t="s">
        <v>109</v>
      </c>
      <c r="P113" t="s">
        <v>105</v>
      </c>
      <c r="Q113" t="s">
        <v>106</v>
      </c>
      <c r="R113" t="s">
        <v>107</v>
      </c>
      <c r="S113" t="s">
        <v>108</v>
      </c>
      <c r="T113" t="s">
        <v>109</v>
      </c>
      <c r="W113">
        <v>85</v>
      </c>
      <c r="X113">
        <v>6659</v>
      </c>
      <c r="Y113">
        <v>4173</v>
      </c>
      <c r="Z113">
        <v>519</v>
      </c>
      <c r="AA113">
        <v>402</v>
      </c>
      <c r="AB113">
        <v>31</v>
      </c>
      <c r="AC113">
        <v>5141</v>
      </c>
      <c r="AD113">
        <v>4624</v>
      </c>
      <c r="AE113">
        <v>223</v>
      </c>
      <c r="AF113">
        <v>149</v>
      </c>
      <c r="AG113">
        <v>18</v>
      </c>
      <c r="AH113">
        <v>96</v>
      </c>
    </row>
    <row r="114" spans="1:34" x14ac:dyDescent="0.3">
      <c r="A114" s="1" t="s">
        <v>55</v>
      </c>
      <c r="B114">
        <v>75</v>
      </c>
      <c r="C114">
        <v>1</v>
      </c>
      <c r="D114">
        <v>74</v>
      </c>
      <c r="E114">
        <v>76</v>
      </c>
      <c r="F114">
        <v>73</v>
      </c>
      <c r="G114">
        <v>75</v>
      </c>
      <c r="J114" t="s">
        <v>1</v>
      </c>
      <c r="K114">
        <f>AVERAGE(W164:W169)</f>
        <v>9135</v>
      </c>
      <c r="L114">
        <f t="shared" ref="L114:T114" si="32">AVERAGE(X164:X169)</f>
        <v>7440.833333333333</v>
      </c>
      <c r="M114">
        <f t="shared" si="32"/>
        <v>952.33333333333337</v>
      </c>
      <c r="N114">
        <f t="shared" si="32"/>
        <v>514.83333333333337</v>
      </c>
      <c r="O114">
        <f t="shared" si="32"/>
        <v>48.833333333333336</v>
      </c>
      <c r="P114">
        <f t="shared" si="32"/>
        <v>6668.166666666667</v>
      </c>
      <c r="Q114">
        <f t="shared" si="32"/>
        <v>4844.666666666667</v>
      </c>
      <c r="R114">
        <f t="shared" si="32"/>
        <v>508.16666666666669</v>
      </c>
      <c r="S114">
        <f t="shared" si="32"/>
        <v>299.5</v>
      </c>
      <c r="T114">
        <f t="shared" si="32"/>
        <v>10.833333333333334</v>
      </c>
      <c r="W114">
        <v>83</v>
      </c>
      <c r="X114">
        <v>6837</v>
      </c>
      <c r="Y114">
        <v>4572</v>
      </c>
      <c r="Z114">
        <v>643</v>
      </c>
      <c r="AA114">
        <v>366</v>
      </c>
      <c r="AB114">
        <v>20</v>
      </c>
      <c r="AC114">
        <v>6913</v>
      </c>
      <c r="AD114">
        <v>4266</v>
      </c>
      <c r="AE114">
        <v>191</v>
      </c>
      <c r="AF114">
        <v>117</v>
      </c>
      <c r="AG114">
        <v>13</v>
      </c>
      <c r="AH114">
        <v>98</v>
      </c>
    </row>
    <row r="115" spans="1:34" x14ac:dyDescent="0.3">
      <c r="A115" s="1" t="s">
        <v>56</v>
      </c>
      <c r="B115">
        <v>6998</v>
      </c>
      <c r="C115">
        <v>871</v>
      </c>
      <c r="D115">
        <v>6233</v>
      </c>
      <c r="E115">
        <v>7368</v>
      </c>
      <c r="F115">
        <v>8056</v>
      </c>
      <c r="G115">
        <v>6337</v>
      </c>
      <c r="J115" t="s">
        <v>111</v>
      </c>
      <c r="K115">
        <f>AVEDEV(W164:W169)</f>
        <v>819.66666666666663</v>
      </c>
      <c r="L115">
        <f t="shared" ref="L115:T115" si="33">AVEDEV(X164:X169)</f>
        <v>1358.1666666666667</v>
      </c>
      <c r="M115">
        <f t="shared" si="33"/>
        <v>248.55555555555557</v>
      </c>
      <c r="N115">
        <f t="shared" si="33"/>
        <v>93.444444444444457</v>
      </c>
      <c r="O115">
        <f t="shared" si="33"/>
        <v>27.833333333333332</v>
      </c>
      <c r="P115">
        <f t="shared" si="33"/>
        <v>794.88888888888903</v>
      </c>
      <c r="Q115">
        <f t="shared" si="33"/>
        <v>824.55555555555566</v>
      </c>
      <c r="R115">
        <f t="shared" si="33"/>
        <v>93.166666666666671</v>
      </c>
      <c r="S115">
        <f t="shared" si="33"/>
        <v>99.333333333333329</v>
      </c>
      <c r="T115">
        <f t="shared" si="33"/>
        <v>1.1666666666666667</v>
      </c>
      <c r="W115">
        <v>76</v>
      </c>
      <c r="X115">
        <v>7155</v>
      </c>
      <c r="Y115">
        <v>6238</v>
      </c>
      <c r="Z115">
        <v>471</v>
      </c>
      <c r="AA115">
        <v>322</v>
      </c>
      <c r="AB115">
        <v>34</v>
      </c>
      <c r="AC115">
        <v>5385</v>
      </c>
      <c r="AD115">
        <v>1455</v>
      </c>
      <c r="AE115">
        <v>219</v>
      </c>
      <c r="AF115">
        <v>40</v>
      </c>
      <c r="AG115">
        <v>14</v>
      </c>
      <c r="AH115">
        <v>96</v>
      </c>
    </row>
    <row r="116" spans="1:34" x14ac:dyDescent="0.3">
      <c r="A116" s="1" t="s">
        <v>57</v>
      </c>
      <c r="B116">
        <v>1011</v>
      </c>
      <c r="C116">
        <v>76</v>
      </c>
      <c r="D116">
        <v>1013</v>
      </c>
      <c r="E116">
        <v>951</v>
      </c>
      <c r="F116">
        <v>1117</v>
      </c>
      <c r="G116">
        <v>961</v>
      </c>
      <c r="W116">
        <v>70</v>
      </c>
      <c r="X116">
        <v>7973</v>
      </c>
      <c r="Y116">
        <v>5311</v>
      </c>
      <c r="Z116">
        <v>469</v>
      </c>
      <c r="AA116">
        <v>269</v>
      </c>
      <c r="AB116">
        <v>47</v>
      </c>
      <c r="AC116">
        <v>9606</v>
      </c>
      <c r="AD116">
        <v>4958</v>
      </c>
      <c r="AE116">
        <v>282</v>
      </c>
      <c r="AF116">
        <v>140</v>
      </c>
      <c r="AG116">
        <v>17</v>
      </c>
      <c r="AH116">
        <v>102</v>
      </c>
    </row>
    <row r="117" spans="1:34" x14ac:dyDescent="0.3">
      <c r="A117" s="1" t="s">
        <v>58</v>
      </c>
      <c r="B117">
        <v>11</v>
      </c>
      <c r="C117">
        <v>2</v>
      </c>
      <c r="D117">
        <v>11</v>
      </c>
      <c r="E117">
        <v>13</v>
      </c>
      <c r="F117">
        <v>12</v>
      </c>
      <c r="G117">
        <v>9</v>
      </c>
      <c r="W117">
        <v>105</v>
      </c>
      <c r="X117">
        <v>91</v>
      </c>
      <c r="Y117">
        <v>77</v>
      </c>
      <c r="Z117">
        <v>48</v>
      </c>
      <c r="AA117">
        <v>88</v>
      </c>
      <c r="AB117">
        <v>103</v>
      </c>
      <c r="AC117">
        <v>115</v>
      </c>
      <c r="AD117">
        <v>122</v>
      </c>
      <c r="AE117">
        <v>122</v>
      </c>
      <c r="AF117">
        <v>101</v>
      </c>
      <c r="AG117">
        <v>87</v>
      </c>
      <c r="AH117">
        <v>107</v>
      </c>
    </row>
    <row r="118" spans="1:34" x14ac:dyDescent="0.3">
      <c r="A118" s="1" t="s">
        <v>59</v>
      </c>
      <c r="B118">
        <v>14</v>
      </c>
      <c r="C118">
        <v>1</v>
      </c>
      <c r="D118">
        <v>15</v>
      </c>
      <c r="E118">
        <v>13</v>
      </c>
      <c r="F118">
        <v>12</v>
      </c>
      <c r="G118">
        <v>16</v>
      </c>
      <c r="J118" t="s">
        <v>197</v>
      </c>
      <c r="K118" s="23" t="s">
        <v>130</v>
      </c>
      <c r="L118" s="23"/>
      <c r="M118" s="23"/>
      <c r="N118" s="23"/>
      <c r="O118" s="23"/>
      <c r="P118" s="23" t="s">
        <v>104</v>
      </c>
      <c r="Q118" s="23"/>
      <c r="R118" s="23"/>
      <c r="S118" s="23"/>
      <c r="T118" s="23"/>
    </row>
    <row r="119" spans="1:34" x14ac:dyDescent="0.3">
      <c r="A119" s="1" t="s">
        <v>60</v>
      </c>
      <c r="B119">
        <v>34</v>
      </c>
      <c r="C119">
        <v>6</v>
      </c>
      <c r="D119">
        <v>29</v>
      </c>
      <c r="E119">
        <v>28</v>
      </c>
      <c r="F119">
        <v>42</v>
      </c>
      <c r="G119">
        <v>35</v>
      </c>
      <c r="K119" t="s">
        <v>105</v>
      </c>
      <c r="L119" t="s">
        <v>106</v>
      </c>
      <c r="M119" t="s">
        <v>107</v>
      </c>
      <c r="N119" t="s">
        <v>108</v>
      </c>
      <c r="O119" t="s">
        <v>109</v>
      </c>
      <c r="P119" t="s">
        <v>105</v>
      </c>
      <c r="Q119" t="s">
        <v>106</v>
      </c>
      <c r="R119" t="s">
        <v>107</v>
      </c>
      <c r="S119" t="s">
        <v>108</v>
      </c>
      <c r="T119" t="s">
        <v>109</v>
      </c>
    </row>
    <row r="120" spans="1:34" x14ac:dyDescent="0.3">
      <c r="A120" s="1" t="s">
        <v>61</v>
      </c>
      <c r="B120">
        <v>7683</v>
      </c>
      <c r="C120">
        <v>257</v>
      </c>
      <c r="D120">
        <v>7444</v>
      </c>
      <c r="E120">
        <v>7527</v>
      </c>
      <c r="F120">
        <v>8019</v>
      </c>
      <c r="G120">
        <v>7743</v>
      </c>
      <c r="J120" t="s">
        <v>1</v>
      </c>
      <c r="K120">
        <f>AVERAGE(W172:W177)</f>
        <v>10328.333333333334</v>
      </c>
      <c r="L120">
        <f t="shared" ref="L120:T120" si="34">AVERAGE(X172:X177)</f>
        <v>8235.8333333333339</v>
      </c>
      <c r="M120">
        <f t="shared" si="34"/>
        <v>1270.1666666666667</v>
      </c>
      <c r="N120">
        <f t="shared" si="34"/>
        <v>645.16666666666663</v>
      </c>
      <c r="O120">
        <f t="shared" si="34"/>
        <v>63.333333333333336</v>
      </c>
      <c r="P120">
        <f t="shared" si="34"/>
        <v>7044.833333333333</v>
      </c>
      <c r="Q120">
        <f t="shared" si="34"/>
        <v>5424.666666666667</v>
      </c>
      <c r="R120">
        <f t="shared" si="34"/>
        <v>668.66666666666663</v>
      </c>
      <c r="S120">
        <f t="shared" si="34"/>
        <v>495.83333333333331</v>
      </c>
      <c r="T120">
        <f t="shared" si="34"/>
        <v>11.333333333333334</v>
      </c>
      <c r="W120">
        <v>82</v>
      </c>
      <c r="X120">
        <v>84</v>
      </c>
      <c r="Y120">
        <v>72</v>
      </c>
      <c r="Z120">
        <v>53</v>
      </c>
      <c r="AA120">
        <v>63</v>
      </c>
      <c r="AB120">
        <v>74</v>
      </c>
      <c r="AC120">
        <v>98</v>
      </c>
      <c r="AD120">
        <v>120</v>
      </c>
      <c r="AE120">
        <v>119</v>
      </c>
      <c r="AF120">
        <v>99</v>
      </c>
      <c r="AG120">
        <v>104</v>
      </c>
      <c r="AH120">
        <v>131</v>
      </c>
    </row>
    <row r="121" spans="1:34" x14ac:dyDescent="0.3">
      <c r="A121" s="1" t="s">
        <v>62</v>
      </c>
      <c r="B121">
        <v>2226</v>
      </c>
      <c r="C121">
        <v>475</v>
      </c>
      <c r="D121">
        <v>2552</v>
      </c>
      <c r="E121">
        <v>1852</v>
      </c>
      <c r="F121">
        <v>1787</v>
      </c>
      <c r="G121">
        <v>2714</v>
      </c>
      <c r="J121" t="s">
        <v>111</v>
      </c>
      <c r="K121">
        <f>AVEDEV(W172:W177)</f>
        <v>721.88888888888869</v>
      </c>
      <c r="L121">
        <f t="shared" ref="L121:T121" si="35">AVEDEV(X172:X177)</f>
        <v>1831.5</v>
      </c>
      <c r="M121">
        <f t="shared" si="35"/>
        <v>292.77777777777777</v>
      </c>
      <c r="N121">
        <f t="shared" si="35"/>
        <v>130.16666666666666</v>
      </c>
      <c r="O121">
        <f t="shared" si="35"/>
        <v>40.333333333333336</v>
      </c>
      <c r="P121">
        <f t="shared" si="35"/>
        <v>952.11111111111097</v>
      </c>
      <c r="Q121">
        <f t="shared" si="35"/>
        <v>798.33333333333337</v>
      </c>
      <c r="R121">
        <f t="shared" si="35"/>
        <v>127</v>
      </c>
      <c r="S121">
        <f t="shared" si="35"/>
        <v>146.88888888888891</v>
      </c>
      <c r="T121">
        <f t="shared" si="35"/>
        <v>1.1111111111111114</v>
      </c>
      <c r="W121">
        <v>96</v>
      </c>
      <c r="X121">
        <v>5619</v>
      </c>
      <c r="Y121">
        <v>5100</v>
      </c>
      <c r="Z121">
        <v>927</v>
      </c>
      <c r="AA121">
        <v>1419</v>
      </c>
      <c r="AB121">
        <v>51</v>
      </c>
      <c r="AC121">
        <v>6174</v>
      </c>
      <c r="AD121">
        <v>3421</v>
      </c>
      <c r="AE121">
        <v>187</v>
      </c>
      <c r="AF121">
        <v>67</v>
      </c>
      <c r="AG121">
        <v>16</v>
      </c>
      <c r="AH121">
        <v>94</v>
      </c>
    </row>
    <row r="122" spans="1:34" x14ac:dyDescent="0.3">
      <c r="A122" s="1" t="s">
        <v>63</v>
      </c>
      <c r="B122">
        <v>12</v>
      </c>
      <c r="C122">
        <v>2</v>
      </c>
      <c r="D122">
        <v>9</v>
      </c>
      <c r="E122">
        <v>13</v>
      </c>
      <c r="F122">
        <v>13</v>
      </c>
      <c r="G122">
        <v>12</v>
      </c>
      <c r="W122">
        <v>91</v>
      </c>
      <c r="X122">
        <v>7559</v>
      </c>
      <c r="Y122">
        <v>6865</v>
      </c>
      <c r="Z122">
        <v>842</v>
      </c>
      <c r="AA122">
        <v>702</v>
      </c>
      <c r="AB122">
        <v>26</v>
      </c>
      <c r="AC122">
        <v>6368</v>
      </c>
      <c r="AD122">
        <v>3554</v>
      </c>
      <c r="AE122">
        <v>266</v>
      </c>
      <c r="AF122">
        <v>167</v>
      </c>
      <c r="AG122">
        <v>19</v>
      </c>
      <c r="AH122">
        <v>94</v>
      </c>
    </row>
    <row r="123" spans="1:34" x14ac:dyDescent="0.3">
      <c r="A123" s="1" t="s">
        <v>64</v>
      </c>
      <c r="B123">
        <v>18</v>
      </c>
      <c r="C123">
        <v>5</v>
      </c>
      <c r="D123">
        <v>16</v>
      </c>
      <c r="E123">
        <v>14</v>
      </c>
      <c r="F123">
        <v>24</v>
      </c>
      <c r="G123">
        <v>20</v>
      </c>
      <c r="W123">
        <v>85</v>
      </c>
      <c r="X123">
        <v>7726</v>
      </c>
      <c r="Y123">
        <v>5084</v>
      </c>
      <c r="Z123">
        <v>779</v>
      </c>
      <c r="AA123">
        <v>627</v>
      </c>
      <c r="AB123">
        <v>35</v>
      </c>
      <c r="AC123">
        <v>6378</v>
      </c>
      <c r="AD123">
        <v>5022</v>
      </c>
      <c r="AE123">
        <v>148</v>
      </c>
      <c r="AF123">
        <v>208</v>
      </c>
      <c r="AG123">
        <v>16</v>
      </c>
      <c r="AH123">
        <v>93</v>
      </c>
    </row>
    <row r="124" spans="1:34" x14ac:dyDescent="0.3">
      <c r="A124" s="1" t="s">
        <v>65</v>
      </c>
      <c r="B124">
        <v>33</v>
      </c>
      <c r="C124">
        <v>2</v>
      </c>
      <c r="D124">
        <v>33</v>
      </c>
      <c r="E124">
        <v>31</v>
      </c>
      <c r="F124">
        <v>35</v>
      </c>
      <c r="G124">
        <v>33</v>
      </c>
      <c r="J124" t="s">
        <v>199</v>
      </c>
      <c r="K124" s="23" t="s">
        <v>130</v>
      </c>
      <c r="L124" s="23"/>
      <c r="M124" s="23"/>
      <c r="N124" s="23"/>
      <c r="O124" s="23"/>
      <c r="P124" s="23" t="s">
        <v>104</v>
      </c>
      <c r="Q124" s="23"/>
      <c r="R124" s="23"/>
      <c r="S124" s="23"/>
      <c r="T124" s="23"/>
      <c r="W124">
        <v>82</v>
      </c>
      <c r="X124">
        <v>7921</v>
      </c>
      <c r="Y124">
        <v>6706</v>
      </c>
      <c r="Z124">
        <v>826</v>
      </c>
      <c r="AA124">
        <v>741</v>
      </c>
      <c r="AB124">
        <v>19</v>
      </c>
      <c r="AC124">
        <v>8250</v>
      </c>
      <c r="AD124">
        <v>4944</v>
      </c>
      <c r="AE124">
        <v>222</v>
      </c>
      <c r="AF124">
        <v>197</v>
      </c>
      <c r="AG124">
        <v>12</v>
      </c>
      <c r="AH124">
        <v>96</v>
      </c>
    </row>
    <row r="125" spans="1:34" x14ac:dyDescent="0.3">
      <c r="A125" s="1" t="s">
        <v>66</v>
      </c>
      <c r="B125">
        <v>86</v>
      </c>
      <c r="C125">
        <v>5</v>
      </c>
      <c r="D125">
        <v>80</v>
      </c>
      <c r="E125">
        <v>84</v>
      </c>
      <c r="F125">
        <v>91</v>
      </c>
      <c r="G125">
        <v>87</v>
      </c>
      <c r="K125" t="s">
        <v>105</v>
      </c>
      <c r="L125" t="s">
        <v>106</v>
      </c>
      <c r="M125" t="s">
        <v>107</v>
      </c>
      <c r="N125" t="s">
        <v>108</v>
      </c>
      <c r="O125" t="s">
        <v>109</v>
      </c>
      <c r="P125" t="s">
        <v>105</v>
      </c>
      <c r="Q125" t="s">
        <v>106</v>
      </c>
      <c r="R125" t="s">
        <v>107</v>
      </c>
      <c r="S125" t="s">
        <v>108</v>
      </c>
      <c r="T125" t="s">
        <v>109</v>
      </c>
      <c r="W125">
        <v>73</v>
      </c>
      <c r="X125">
        <v>7624</v>
      </c>
      <c r="Y125">
        <v>8076</v>
      </c>
      <c r="Z125">
        <v>482</v>
      </c>
      <c r="AA125">
        <v>419</v>
      </c>
      <c r="AB125">
        <v>41</v>
      </c>
      <c r="AC125">
        <v>7130</v>
      </c>
      <c r="AD125">
        <v>984</v>
      </c>
      <c r="AE125">
        <v>161</v>
      </c>
      <c r="AF125">
        <v>79</v>
      </c>
      <c r="AG125">
        <v>12</v>
      </c>
      <c r="AH125">
        <v>94</v>
      </c>
    </row>
    <row r="126" spans="1:34" x14ac:dyDescent="0.3">
      <c r="A126" s="1" t="s">
        <v>67</v>
      </c>
      <c r="B126">
        <v>69</v>
      </c>
      <c r="C126">
        <v>3</v>
      </c>
      <c r="D126">
        <v>66</v>
      </c>
      <c r="E126">
        <v>69</v>
      </c>
      <c r="F126">
        <v>72</v>
      </c>
      <c r="G126">
        <v>71</v>
      </c>
      <c r="J126" t="s">
        <v>1</v>
      </c>
      <c r="K126">
        <f>AVERAGE(W180:W185)</f>
        <v>11614.166666666666</v>
      </c>
      <c r="L126">
        <f t="shared" ref="L126:T126" si="36">AVERAGE(X180:X185)</f>
        <v>8167.833333333333</v>
      </c>
      <c r="M126">
        <f t="shared" si="36"/>
        <v>1478.1666666666667</v>
      </c>
      <c r="N126">
        <f t="shared" si="36"/>
        <v>789.33333333333337</v>
      </c>
      <c r="O126">
        <f t="shared" si="36"/>
        <v>82.5</v>
      </c>
      <c r="P126">
        <f t="shared" si="36"/>
        <v>6875.166666666667</v>
      </c>
      <c r="Q126">
        <f t="shared" si="36"/>
        <v>6043.833333333333</v>
      </c>
      <c r="R126">
        <f t="shared" si="36"/>
        <v>719.33333333333337</v>
      </c>
      <c r="S126">
        <f t="shared" si="36"/>
        <v>644.83333333333337</v>
      </c>
      <c r="T126">
        <f t="shared" si="36"/>
        <v>11</v>
      </c>
      <c r="W126">
        <v>71</v>
      </c>
      <c r="X126">
        <v>8727</v>
      </c>
      <c r="Y126">
        <v>5588</v>
      </c>
      <c r="Z126">
        <v>454</v>
      </c>
      <c r="AA126">
        <v>422</v>
      </c>
      <c r="AB126">
        <v>56</v>
      </c>
      <c r="AC126">
        <v>10014</v>
      </c>
      <c r="AD126">
        <v>5428</v>
      </c>
      <c r="AE126">
        <v>272</v>
      </c>
      <c r="AF126">
        <v>205</v>
      </c>
      <c r="AG126">
        <v>14</v>
      </c>
      <c r="AH126">
        <v>100</v>
      </c>
    </row>
    <row r="127" spans="1:34" x14ac:dyDescent="0.3">
      <c r="A127" s="1" t="s">
        <v>68</v>
      </c>
      <c r="B127">
        <v>7293</v>
      </c>
      <c r="C127">
        <v>1044</v>
      </c>
      <c r="D127">
        <v>6365</v>
      </c>
      <c r="E127">
        <v>7010</v>
      </c>
      <c r="F127">
        <v>8792</v>
      </c>
      <c r="G127">
        <v>7005</v>
      </c>
      <c r="J127" t="s">
        <v>111</v>
      </c>
      <c r="K127">
        <f>AVEDEV(W180:W185)</f>
        <v>583.55555555555532</v>
      </c>
      <c r="L127">
        <f t="shared" ref="L127:T127" si="37">AVEDEV(X180:X185)</f>
        <v>1699.5</v>
      </c>
      <c r="M127">
        <f t="shared" si="37"/>
        <v>294.83333333333331</v>
      </c>
      <c r="N127">
        <f t="shared" si="37"/>
        <v>154.66666666666666</v>
      </c>
      <c r="O127">
        <f t="shared" si="37"/>
        <v>57.833333333333336</v>
      </c>
      <c r="P127">
        <f t="shared" si="37"/>
        <v>1096.8888888888889</v>
      </c>
      <c r="Q127">
        <f t="shared" si="37"/>
        <v>1095.8888888888889</v>
      </c>
      <c r="R127">
        <f t="shared" si="37"/>
        <v>150</v>
      </c>
      <c r="S127">
        <f t="shared" si="37"/>
        <v>177.22222222222217</v>
      </c>
      <c r="T127">
        <f t="shared" si="37"/>
        <v>1</v>
      </c>
      <c r="W127">
        <v>105</v>
      </c>
      <c r="X127">
        <v>89</v>
      </c>
      <c r="Y127">
        <v>76</v>
      </c>
      <c r="Z127">
        <v>50</v>
      </c>
      <c r="AA127">
        <v>87</v>
      </c>
      <c r="AB127">
        <v>103</v>
      </c>
      <c r="AC127">
        <v>113</v>
      </c>
      <c r="AD127">
        <v>119</v>
      </c>
      <c r="AE127">
        <v>118</v>
      </c>
      <c r="AF127">
        <v>111</v>
      </c>
      <c r="AG127">
        <v>96</v>
      </c>
      <c r="AH127">
        <v>103</v>
      </c>
    </row>
    <row r="128" spans="1:34" x14ac:dyDescent="0.3">
      <c r="A128" s="1" t="s">
        <v>69</v>
      </c>
      <c r="B128">
        <v>1024</v>
      </c>
      <c r="C128">
        <v>92</v>
      </c>
      <c r="D128">
        <v>1121</v>
      </c>
      <c r="E128">
        <v>955</v>
      </c>
      <c r="F128">
        <v>1085</v>
      </c>
      <c r="G128">
        <v>937</v>
      </c>
    </row>
    <row r="129" spans="1:34" x14ac:dyDescent="0.3">
      <c r="A129" s="1" t="s">
        <v>70</v>
      </c>
      <c r="B129">
        <v>10</v>
      </c>
      <c r="C129">
        <v>1</v>
      </c>
      <c r="D129">
        <v>11</v>
      </c>
      <c r="E129">
        <v>10</v>
      </c>
      <c r="F129">
        <v>10</v>
      </c>
      <c r="G129">
        <v>9</v>
      </c>
    </row>
    <row r="130" spans="1:34" x14ac:dyDescent="0.3">
      <c r="A130" s="1" t="s">
        <v>71</v>
      </c>
      <c r="B130">
        <v>11</v>
      </c>
      <c r="C130">
        <v>2</v>
      </c>
      <c r="D130">
        <v>9</v>
      </c>
      <c r="E130">
        <v>13</v>
      </c>
      <c r="F130">
        <v>12</v>
      </c>
      <c r="G130">
        <v>9</v>
      </c>
      <c r="J130" t="s">
        <v>201</v>
      </c>
      <c r="K130" s="23" t="s">
        <v>130</v>
      </c>
      <c r="L130" s="23"/>
      <c r="M130" s="23"/>
      <c r="N130" s="23"/>
      <c r="O130" s="23"/>
      <c r="P130" s="23" t="s">
        <v>104</v>
      </c>
      <c r="Q130" s="23"/>
      <c r="R130" s="23"/>
      <c r="S130" s="23"/>
      <c r="T130" s="23"/>
      <c r="W130">
        <v>81</v>
      </c>
      <c r="X130">
        <v>83</v>
      </c>
      <c r="Y130">
        <v>70</v>
      </c>
      <c r="Z130">
        <v>50</v>
      </c>
      <c r="AA130">
        <v>62</v>
      </c>
      <c r="AB130">
        <v>73</v>
      </c>
      <c r="AC130">
        <v>98</v>
      </c>
      <c r="AD130">
        <v>118</v>
      </c>
      <c r="AE130">
        <v>119</v>
      </c>
      <c r="AF130">
        <v>97</v>
      </c>
      <c r="AG130">
        <v>103</v>
      </c>
      <c r="AH130">
        <v>132</v>
      </c>
    </row>
    <row r="131" spans="1:34" x14ac:dyDescent="0.3">
      <c r="A131" s="1" t="s">
        <v>72</v>
      </c>
      <c r="B131">
        <v>34</v>
      </c>
      <c r="C131">
        <v>4</v>
      </c>
      <c r="D131">
        <v>34</v>
      </c>
      <c r="E131">
        <v>30</v>
      </c>
      <c r="F131">
        <v>34</v>
      </c>
      <c r="G131">
        <v>40</v>
      </c>
      <c r="K131" t="s">
        <v>105</v>
      </c>
      <c r="L131" t="s">
        <v>106</v>
      </c>
      <c r="M131" t="s">
        <v>107</v>
      </c>
      <c r="N131" t="s">
        <v>108</v>
      </c>
      <c r="O131" t="s">
        <v>109</v>
      </c>
      <c r="P131" t="s">
        <v>105</v>
      </c>
      <c r="Q131" t="s">
        <v>106</v>
      </c>
      <c r="R131" t="s">
        <v>107</v>
      </c>
      <c r="S131" t="s">
        <v>108</v>
      </c>
      <c r="T131" t="s">
        <v>109</v>
      </c>
      <c r="W131">
        <v>94</v>
      </c>
      <c r="X131">
        <v>5983</v>
      </c>
      <c r="Y131">
        <v>5421</v>
      </c>
      <c r="Z131">
        <v>978</v>
      </c>
      <c r="AA131">
        <v>529</v>
      </c>
      <c r="AB131">
        <v>52</v>
      </c>
      <c r="AC131">
        <v>5975</v>
      </c>
      <c r="AD131">
        <v>3514</v>
      </c>
      <c r="AE131">
        <v>241</v>
      </c>
      <c r="AF131">
        <v>92</v>
      </c>
      <c r="AG131">
        <v>14</v>
      </c>
      <c r="AH131">
        <v>95</v>
      </c>
    </row>
    <row r="132" spans="1:34" x14ac:dyDescent="0.3">
      <c r="A132" s="1" t="s">
        <v>73</v>
      </c>
      <c r="B132">
        <v>5141</v>
      </c>
      <c r="C132">
        <v>221</v>
      </c>
      <c r="D132">
        <v>4933</v>
      </c>
      <c r="E132">
        <v>5253</v>
      </c>
      <c r="F132">
        <v>5395</v>
      </c>
      <c r="G132">
        <v>4980</v>
      </c>
      <c r="J132" t="s">
        <v>1</v>
      </c>
      <c r="K132">
        <f>AVERAGE(W188:W193)</f>
        <v>13329.5</v>
      </c>
      <c r="L132">
        <f t="shared" ref="L132:T132" si="38">AVERAGE(X188:X193)</f>
        <v>9339.5</v>
      </c>
      <c r="M132">
        <f t="shared" si="38"/>
        <v>1599.8333333333333</v>
      </c>
      <c r="N132">
        <f t="shared" si="38"/>
        <v>889.83333333333337</v>
      </c>
      <c r="O132">
        <f t="shared" si="38"/>
        <v>103.33333333333333</v>
      </c>
      <c r="P132">
        <f t="shared" si="38"/>
        <v>7599.5</v>
      </c>
      <c r="Q132">
        <f t="shared" si="38"/>
        <v>7376.5</v>
      </c>
      <c r="R132">
        <f t="shared" si="38"/>
        <v>785.66666666666663</v>
      </c>
      <c r="S132">
        <f t="shared" si="38"/>
        <v>665.33333333333337</v>
      </c>
      <c r="T132">
        <f t="shared" si="38"/>
        <v>13.166666666666666</v>
      </c>
      <c r="W132">
        <v>88</v>
      </c>
      <c r="X132">
        <v>7539</v>
      </c>
      <c r="Y132">
        <v>6831</v>
      </c>
      <c r="Z132">
        <v>928</v>
      </c>
      <c r="AA132">
        <v>885</v>
      </c>
      <c r="AB132">
        <v>25</v>
      </c>
      <c r="AC132">
        <v>6322</v>
      </c>
      <c r="AD132">
        <v>3640</v>
      </c>
      <c r="AE132">
        <v>330</v>
      </c>
      <c r="AF132">
        <v>204</v>
      </c>
      <c r="AG132">
        <v>18</v>
      </c>
      <c r="AH132">
        <v>92</v>
      </c>
    </row>
    <row r="133" spans="1:34" x14ac:dyDescent="0.3">
      <c r="A133" s="1" t="s">
        <v>74</v>
      </c>
      <c r="B133">
        <v>2085</v>
      </c>
      <c r="C133">
        <v>262</v>
      </c>
      <c r="D133">
        <v>2154</v>
      </c>
      <c r="E133">
        <v>1843</v>
      </c>
      <c r="F133">
        <v>1919</v>
      </c>
      <c r="G133">
        <v>2425</v>
      </c>
      <c r="J133" t="s">
        <v>111</v>
      </c>
      <c r="K133">
        <f>AVEDEV(W188:W193)</f>
        <v>866</v>
      </c>
      <c r="L133">
        <f t="shared" ref="L133:T133" si="39">AVEDEV(X188:X193)</f>
        <v>2344.5</v>
      </c>
      <c r="M133">
        <f t="shared" si="39"/>
        <v>335.22222222222223</v>
      </c>
      <c r="N133">
        <f t="shared" si="39"/>
        <v>135.5</v>
      </c>
      <c r="O133">
        <f t="shared" si="39"/>
        <v>71</v>
      </c>
      <c r="P133">
        <f t="shared" si="39"/>
        <v>1078.6666666666667</v>
      </c>
      <c r="Q133">
        <f t="shared" si="39"/>
        <v>1388.6666666666667</v>
      </c>
      <c r="R133">
        <f t="shared" si="39"/>
        <v>175.33333333333334</v>
      </c>
      <c r="S133">
        <f t="shared" si="39"/>
        <v>149.66666666666666</v>
      </c>
      <c r="T133">
        <f t="shared" si="39"/>
        <v>0.55555555555555536</v>
      </c>
      <c r="W133">
        <v>83</v>
      </c>
      <c r="X133">
        <v>7892</v>
      </c>
      <c r="Y133">
        <v>5159</v>
      </c>
      <c r="Z133">
        <v>807</v>
      </c>
      <c r="AA133">
        <v>701</v>
      </c>
      <c r="AB133">
        <v>32</v>
      </c>
      <c r="AC133">
        <v>6343</v>
      </c>
      <c r="AD133">
        <v>4891</v>
      </c>
      <c r="AE133">
        <v>146</v>
      </c>
      <c r="AF133">
        <v>246</v>
      </c>
      <c r="AG133">
        <v>15</v>
      </c>
      <c r="AH133">
        <v>93</v>
      </c>
    </row>
    <row r="134" spans="1:34" x14ac:dyDescent="0.3">
      <c r="A134" s="1" t="s">
        <v>75</v>
      </c>
      <c r="B134">
        <v>11</v>
      </c>
      <c r="C134">
        <v>1</v>
      </c>
      <c r="D134">
        <v>10</v>
      </c>
      <c r="E134">
        <v>11</v>
      </c>
      <c r="F134">
        <v>12</v>
      </c>
      <c r="G134">
        <v>12</v>
      </c>
      <c r="W134">
        <v>81</v>
      </c>
      <c r="X134">
        <v>7953</v>
      </c>
      <c r="Y134">
        <v>6701</v>
      </c>
      <c r="Z134">
        <v>793</v>
      </c>
      <c r="AA134">
        <v>675</v>
      </c>
      <c r="AB134">
        <v>18</v>
      </c>
      <c r="AC134">
        <v>7931</v>
      </c>
      <c r="AD134">
        <v>5072</v>
      </c>
      <c r="AE134">
        <v>294</v>
      </c>
      <c r="AF134">
        <v>224</v>
      </c>
      <c r="AG134">
        <v>11</v>
      </c>
      <c r="AH134">
        <v>95</v>
      </c>
    </row>
    <row r="135" spans="1:34" x14ac:dyDescent="0.3">
      <c r="A135" s="1" t="s">
        <v>76</v>
      </c>
      <c r="B135">
        <v>13</v>
      </c>
      <c r="C135">
        <v>1</v>
      </c>
      <c r="D135">
        <v>12</v>
      </c>
      <c r="E135">
        <v>14</v>
      </c>
      <c r="F135">
        <v>13</v>
      </c>
      <c r="G135">
        <v>13</v>
      </c>
      <c r="W135">
        <v>73</v>
      </c>
      <c r="X135">
        <v>7496</v>
      </c>
      <c r="Y135">
        <v>8189</v>
      </c>
      <c r="Z135">
        <v>383</v>
      </c>
      <c r="AA135">
        <v>477</v>
      </c>
      <c r="AB135">
        <v>42</v>
      </c>
      <c r="AC135">
        <v>7159</v>
      </c>
      <c r="AD135">
        <v>1030</v>
      </c>
      <c r="AE135">
        <v>206</v>
      </c>
      <c r="AF135">
        <v>103</v>
      </c>
      <c r="AG135">
        <v>11</v>
      </c>
      <c r="AH135">
        <v>92</v>
      </c>
    </row>
    <row r="136" spans="1:34" x14ac:dyDescent="0.3">
      <c r="A136" s="1" t="s">
        <v>77</v>
      </c>
      <c r="B136">
        <v>44</v>
      </c>
      <c r="C136">
        <v>6</v>
      </c>
      <c r="D136">
        <v>39</v>
      </c>
      <c r="E136">
        <v>40</v>
      </c>
      <c r="F136">
        <v>45</v>
      </c>
      <c r="G136">
        <v>53</v>
      </c>
      <c r="J136" t="s">
        <v>206</v>
      </c>
      <c r="K136" s="23" t="s">
        <v>130</v>
      </c>
      <c r="L136" s="23"/>
      <c r="M136" s="23"/>
      <c r="N136" s="23"/>
      <c r="O136" s="23"/>
      <c r="P136" s="23" t="s">
        <v>104</v>
      </c>
      <c r="Q136" s="23"/>
      <c r="R136" s="23"/>
      <c r="S136" s="23"/>
      <c r="T136" s="23"/>
      <c r="W136">
        <v>70</v>
      </c>
      <c r="X136">
        <v>8663</v>
      </c>
      <c r="Y136">
        <v>5740</v>
      </c>
      <c r="Z136">
        <v>516</v>
      </c>
      <c r="AA136">
        <v>564</v>
      </c>
      <c r="AB136">
        <v>60</v>
      </c>
      <c r="AC136">
        <v>9742</v>
      </c>
      <c r="AD136">
        <v>5528</v>
      </c>
      <c r="AE136">
        <v>394</v>
      </c>
      <c r="AF136">
        <v>163</v>
      </c>
      <c r="AG136">
        <v>12</v>
      </c>
      <c r="AH136">
        <v>98</v>
      </c>
    </row>
    <row r="137" spans="1:34" x14ac:dyDescent="0.3">
      <c r="A137" s="1" t="s">
        <v>78</v>
      </c>
      <c r="B137">
        <v>83</v>
      </c>
      <c r="C137">
        <v>6</v>
      </c>
      <c r="D137">
        <v>81</v>
      </c>
      <c r="E137">
        <v>77</v>
      </c>
      <c r="F137">
        <v>86</v>
      </c>
      <c r="G137">
        <v>90</v>
      </c>
      <c r="K137" t="s">
        <v>105</v>
      </c>
      <c r="L137" t="s">
        <v>106</v>
      </c>
      <c r="M137" t="s">
        <v>107</v>
      </c>
      <c r="N137" t="s">
        <v>108</v>
      </c>
      <c r="O137" t="s">
        <v>109</v>
      </c>
      <c r="P137" t="s">
        <v>105</v>
      </c>
      <c r="Q137" t="s">
        <v>106</v>
      </c>
      <c r="R137" t="s">
        <v>107</v>
      </c>
      <c r="S137" t="s">
        <v>108</v>
      </c>
      <c r="T137" t="s">
        <v>109</v>
      </c>
      <c r="W137">
        <v>104</v>
      </c>
      <c r="X137">
        <v>89</v>
      </c>
      <c r="Y137">
        <v>76</v>
      </c>
      <c r="Z137">
        <v>48</v>
      </c>
      <c r="AA137">
        <v>87</v>
      </c>
      <c r="AB137">
        <v>101</v>
      </c>
      <c r="AC137">
        <v>111</v>
      </c>
      <c r="AD137">
        <v>120</v>
      </c>
      <c r="AE137">
        <v>117</v>
      </c>
      <c r="AF137">
        <v>102</v>
      </c>
      <c r="AG137">
        <v>94</v>
      </c>
      <c r="AH137">
        <v>100</v>
      </c>
    </row>
    <row r="138" spans="1:34" x14ac:dyDescent="0.3">
      <c r="A138" s="1" t="s">
        <v>79</v>
      </c>
      <c r="B138">
        <v>67</v>
      </c>
      <c r="C138">
        <v>4</v>
      </c>
      <c r="D138">
        <v>63</v>
      </c>
      <c r="E138">
        <v>67</v>
      </c>
      <c r="F138">
        <v>72</v>
      </c>
      <c r="G138">
        <v>67</v>
      </c>
      <c r="J138" t="s">
        <v>1</v>
      </c>
      <c r="K138">
        <f>AVERAGE(W196:W201)</f>
        <v>14179.166666666666</v>
      </c>
      <c r="L138">
        <f t="shared" ref="L138:T138" si="40">AVERAGE(X196:X201)</f>
        <v>9742.1666666666661</v>
      </c>
      <c r="M138">
        <f t="shared" si="40"/>
        <v>1860</v>
      </c>
      <c r="N138">
        <f t="shared" si="40"/>
        <v>928</v>
      </c>
      <c r="O138">
        <f t="shared" si="40"/>
        <v>126.83333333333333</v>
      </c>
      <c r="P138">
        <f t="shared" si="40"/>
        <v>8217.8333333333339</v>
      </c>
      <c r="Q138">
        <f t="shared" si="40"/>
        <v>8125.5</v>
      </c>
      <c r="R138">
        <f t="shared" si="40"/>
        <v>902.83333333333337</v>
      </c>
      <c r="S138">
        <f t="shared" si="40"/>
        <v>742.5</v>
      </c>
      <c r="T138">
        <f t="shared" si="40"/>
        <v>10</v>
      </c>
    </row>
    <row r="139" spans="1:34" x14ac:dyDescent="0.3">
      <c r="A139" s="1" t="s">
        <v>80</v>
      </c>
      <c r="B139">
        <v>8368</v>
      </c>
      <c r="C139">
        <v>632</v>
      </c>
      <c r="D139">
        <v>7611</v>
      </c>
      <c r="E139">
        <v>8445</v>
      </c>
      <c r="F139">
        <v>9149</v>
      </c>
      <c r="G139">
        <v>8268</v>
      </c>
      <c r="J139" t="s">
        <v>111</v>
      </c>
      <c r="K139">
        <f>AVEDEV(W196:W201)</f>
        <v>890.44444444444468</v>
      </c>
      <c r="L139">
        <f t="shared" ref="L139:T139" si="41">AVEDEV(X196:X201)</f>
        <v>2428.8333333333335</v>
      </c>
      <c r="M139">
        <f t="shared" si="41"/>
        <v>502.66666666666669</v>
      </c>
      <c r="N139">
        <f t="shared" si="41"/>
        <v>115.66666666666667</v>
      </c>
      <c r="O139">
        <f t="shared" si="41"/>
        <v>89.833333333333329</v>
      </c>
      <c r="P139">
        <f t="shared" si="41"/>
        <v>1207.4444444444446</v>
      </c>
      <c r="Q139">
        <f t="shared" si="41"/>
        <v>1404.3333333333333</v>
      </c>
      <c r="R139">
        <f t="shared" si="41"/>
        <v>190.5</v>
      </c>
      <c r="S139">
        <f t="shared" si="41"/>
        <v>167.5</v>
      </c>
      <c r="T139">
        <f t="shared" si="41"/>
        <v>1</v>
      </c>
    </row>
    <row r="140" spans="1:34" x14ac:dyDescent="0.3">
      <c r="A140" s="1" t="s">
        <v>81</v>
      </c>
      <c r="B140">
        <v>1291</v>
      </c>
      <c r="C140">
        <v>81</v>
      </c>
      <c r="D140">
        <v>1375</v>
      </c>
      <c r="E140">
        <v>1235</v>
      </c>
      <c r="F140">
        <v>1343</v>
      </c>
      <c r="G140">
        <v>1209</v>
      </c>
      <c r="W140">
        <v>6282</v>
      </c>
      <c r="X140">
        <v>5949</v>
      </c>
      <c r="Y140">
        <v>1081</v>
      </c>
      <c r="Z140">
        <v>371</v>
      </c>
      <c r="AA140">
        <v>61</v>
      </c>
      <c r="AB140">
        <v>5708</v>
      </c>
      <c r="AC140">
        <v>3885</v>
      </c>
      <c r="AD140">
        <v>376</v>
      </c>
      <c r="AE140">
        <v>126</v>
      </c>
      <c r="AF140">
        <v>13</v>
      </c>
    </row>
    <row r="141" spans="1:34" x14ac:dyDescent="0.3">
      <c r="A141" s="1" t="s">
        <v>82</v>
      </c>
      <c r="B141">
        <v>9</v>
      </c>
      <c r="C141">
        <v>1</v>
      </c>
      <c r="D141">
        <v>9</v>
      </c>
      <c r="E141">
        <v>8</v>
      </c>
      <c r="F141">
        <v>10</v>
      </c>
      <c r="G141">
        <v>10</v>
      </c>
      <c r="W141">
        <v>7788</v>
      </c>
      <c r="X141">
        <v>7279</v>
      </c>
      <c r="Y141">
        <v>1036</v>
      </c>
      <c r="Z141">
        <v>519</v>
      </c>
      <c r="AA141">
        <v>24</v>
      </c>
      <c r="AB141">
        <v>5912</v>
      </c>
      <c r="AC141">
        <v>3912</v>
      </c>
      <c r="AD141">
        <v>473</v>
      </c>
      <c r="AE141">
        <v>292</v>
      </c>
      <c r="AF141">
        <v>16</v>
      </c>
    </row>
    <row r="142" spans="1:34" x14ac:dyDescent="0.3">
      <c r="A142" s="1" t="s">
        <v>83</v>
      </c>
      <c r="B142">
        <v>12</v>
      </c>
      <c r="C142">
        <v>2</v>
      </c>
      <c r="D142">
        <v>11</v>
      </c>
      <c r="E142">
        <v>14</v>
      </c>
      <c r="F142">
        <v>14</v>
      </c>
      <c r="G142">
        <v>11</v>
      </c>
      <c r="J142" t="s">
        <v>209</v>
      </c>
      <c r="K142" s="23" t="s">
        <v>130</v>
      </c>
      <c r="L142" s="23"/>
      <c r="M142" s="23"/>
      <c r="N142" s="23"/>
      <c r="O142" s="23"/>
      <c r="P142" s="23" t="s">
        <v>104</v>
      </c>
      <c r="Q142" s="23"/>
      <c r="R142" s="23"/>
      <c r="S142" s="23"/>
      <c r="T142" s="23"/>
      <c r="W142">
        <v>8393</v>
      </c>
      <c r="X142">
        <v>5281</v>
      </c>
      <c r="Y142">
        <v>786</v>
      </c>
      <c r="Z142">
        <v>787</v>
      </c>
      <c r="AA142">
        <v>35</v>
      </c>
      <c r="AB142">
        <v>6467</v>
      </c>
      <c r="AC142">
        <v>4657</v>
      </c>
      <c r="AD142">
        <v>201</v>
      </c>
      <c r="AE142">
        <v>319</v>
      </c>
      <c r="AF142">
        <v>13</v>
      </c>
    </row>
    <row r="143" spans="1:34" x14ac:dyDescent="0.3">
      <c r="A143" s="1" t="s">
        <v>84</v>
      </c>
      <c r="B143">
        <v>36</v>
      </c>
      <c r="C143">
        <v>5</v>
      </c>
      <c r="D143">
        <v>31</v>
      </c>
      <c r="E143">
        <v>38</v>
      </c>
      <c r="F143">
        <v>43</v>
      </c>
      <c r="G143">
        <v>33</v>
      </c>
      <c r="K143" t="s">
        <v>105</v>
      </c>
      <c r="L143" t="s">
        <v>106</v>
      </c>
      <c r="M143" t="s">
        <v>107</v>
      </c>
      <c r="N143" t="s">
        <v>108</v>
      </c>
      <c r="O143" t="s">
        <v>109</v>
      </c>
      <c r="P143" t="s">
        <v>105</v>
      </c>
      <c r="Q143" t="s">
        <v>106</v>
      </c>
      <c r="R143" t="s">
        <v>107</v>
      </c>
      <c r="S143" t="s">
        <v>108</v>
      </c>
      <c r="T143" t="s">
        <v>109</v>
      </c>
      <c r="W143">
        <v>8393</v>
      </c>
      <c r="X143">
        <v>7159</v>
      </c>
      <c r="Y143">
        <v>760</v>
      </c>
      <c r="Z143">
        <v>317</v>
      </c>
      <c r="AA143">
        <v>15</v>
      </c>
      <c r="AB143">
        <v>7454</v>
      </c>
      <c r="AC143">
        <v>5382</v>
      </c>
      <c r="AD143">
        <v>450</v>
      </c>
      <c r="AE143">
        <v>255</v>
      </c>
      <c r="AF143">
        <v>11</v>
      </c>
    </row>
    <row r="144" spans="1:34" x14ac:dyDescent="0.3">
      <c r="A144" s="1" t="s">
        <v>85</v>
      </c>
      <c r="B144">
        <v>9013</v>
      </c>
      <c r="C144">
        <v>794</v>
      </c>
      <c r="D144">
        <v>8067</v>
      </c>
      <c r="E144">
        <v>8725</v>
      </c>
      <c r="F144">
        <v>9903</v>
      </c>
      <c r="G144">
        <v>9357</v>
      </c>
      <c r="J144" t="s">
        <v>1</v>
      </c>
      <c r="K144">
        <f>AVERAGE(W204:W209)</f>
        <v>14990</v>
      </c>
      <c r="L144">
        <f t="shared" ref="L144:T144" si="42">AVERAGE(X204:X209)</f>
        <v>10062.833333333334</v>
      </c>
      <c r="M144">
        <f t="shared" si="42"/>
        <v>1898.1666666666667</v>
      </c>
      <c r="N144">
        <f t="shared" si="42"/>
        <v>984.5</v>
      </c>
      <c r="O144">
        <f t="shared" si="42"/>
        <v>137.66666666666666</v>
      </c>
      <c r="P144">
        <f t="shared" si="42"/>
        <v>8588</v>
      </c>
      <c r="Q144">
        <f t="shared" si="42"/>
        <v>9007.3333333333339</v>
      </c>
      <c r="R144">
        <f t="shared" si="42"/>
        <v>983.5</v>
      </c>
      <c r="S144">
        <f t="shared" si="42"/>
        <v>859</v>
      </c>
      <c r="T144">
        <f t="shared" si="42"/>
        <v>9.1666666666666661</v>
      </c>
      <c r="W144">
        <v>7988</v>
      </c>
      <c r="X144">
        <v>8939</v>
      </c>
      <c r="Y144">
        <v>368</v>
      </c>
      <c r="Z144">
        <v>504</v>
      </c>
      <c r="AA144">
        <v>47</v>
      </c>
      <c r="AB144">
        <v>7185</v>
      </c>
      <c r="AC144">
        <v>1485</v>
      </c>
      <c r="AD144">
        <v>326</v>
      </c>
      <c r="AE144">
        <v>121</v>
      </c>
      <c r="AF144">
        <v>10</v>
      </c>
    </row>
    <row r="145" spans="1:32" x14ac:dyDescent="0.3">
      <c r="A145" s="1" t="s">
        <v>86</v>
      </c>
      <c r="B145">
        <v>2156</v>
      </c>
      <c r="C145">
        <v>351</v>
      </c>
      <c r="D145">
        <v>1959</v>
      </c>
      <c r="E145">
        <v>1810</v>
      </c>
      <c r="F145">
        <v>2252</v>
      </c>
      <c r="G145">
        <v>2605</v>
      </c>
      <c r="J145" t="s">
        <v>111</v>
      </c>
      <c r="K145">
        <f>AVEDEV(W204:W209)</f>
        <v>857.33333333333337</v>
      </c>
      <c r="L145">
        <f t="shared" ref="L145:T145" si="43">AVEDEV(X204:X209)</f>
        <v>2526.5</v>
      </c>
      <c r="M145">
        <f t="shared" si="43"/>
        <v>458.5</v>
      </c>
      <c r="N145">
        <f t="shared" si="43"/>
        <v>140.5</v>
      </c>
      <c r="O145">
        <f t="shared" si="43"/>
        <v>97.666666666666671</v>
      </c>
      <c r="P145">
        <f t="shared" si="43"/>
        <v>1246</v>
      </c>
      <c r="Q145">
        <f t="shared" si="43"/>
        <v>1651.2222222222219</v>
      </c>
      <c r="R145">
        <f t="shared" si="43"/>
        <v>199.66666666666666</v>
      </c>
      <c r="S145">
        <f t="shared" si="43"/>
        <v>197</v>
      </c>
      <c r="T145">
        <f t="shared" si="43"/>
        <v>1.2222222222222221</v>
      </c>
      <c r="W145">
        <v>9163</v>
      </c>
      <c r="X145">
        <v>5980</v>
      </c>
      <c r="Y145">
        <v>568</v>
      </c>
      <c r="Z145">
        <v>393</v>
      </c>
      <c r="AA145">
        <v>68</v>
      </c>
      <c r="AB145">
        <v>9192</v>
      </c>
      <c r="AC145">
        <v>5843</v>
      </c>
      <c r="AD145">
        <v>622</v>
      </c>
      <c r="AE145">
        <v>223</v>
      </c>
      <c r="AF145">
        <v>11</v>
      </c>
    </row>
    <row r="146" spans="1:32" x14ac:dyDescent="0.3">
      <c r="A146" s="1" t="s">
        <v>87</v>
      </c>
      <c r="B146">
        <v>16</v>
      </c>
      <c r="C146">
        <v>2</v>
      </c>
      <c r="D146">
        <v>14</v>
      </c>
      <c r="E146">
        <v>13</v>
      </c>
      <c r="F146">
        <v>18</v>
      </c>
      <c r="G146">
        <v>17</v>
      </c>
    </row>
    <row r="147" spans="1:32" x14ac:dyDescent="0.3">
      <c r="A147" s="1" t="s">
        <v>88</v>
      </c>
      <c r="B147">
        <v>21</v>
      </c>
      <c r="C147">
        <v>3</v>
      </c>
      <c r="D147">
        <v>20</v>
      </c>
      <c r="E147">
        <v>19</v>
      </c>
      <c r="F147">
        <v>25</v>
      </c>
      <c r="G147">
        <v>22</v>
      </c>
      <c r="J147" t="s">
        <v>213</v>
      </c>
      <c r="K147" s="23" t="s">
        <v>130</v>
      </c>
      <c r="L147" s="23"/>
      <c r="M147" s="23"/>
      <c r="N147" s="23"/>
      <c r="O147" s="23"/>
      <c r="P147" s="23" t="s">
        <v>104</v>
      </c>
      <c r="Q147" s="23"/>
      <c r="R147" s="23"/>
      <c r="S147" s="23"/>
      <c r="T147" s="23"/>
    </row>
    <row r="148" spans="1:32" x14ac:dyDescent="0.3">
      <c r="A148" s="1" t="s">
        <v>89</v>
      </c>
      <c r="B148">
        <v>36</v>
      </c>
      <c r="C148">
        <v>6</v>
      </c>
      <c r="D148">
        <v>34</v>
      </c>
      <c r="E148">
        <v>29</v>
      </c>
      <c r="F148">
        <v>42</v>
      </c>
      <c r="G148">
        <v>39</v>
      </c>
      <c r="K148" t="s">
        <v>105</v>
      </c>
      <c r="L148" t="s">
        <v>106</v>
      </c>
      <c r="M148" t="s">
        <v>107</v>
      </c>
      <c r="N148" t="s">
        <v>108</v>
      </c>
      <c r="O148" t="s">
        <v>109</v>
      </c>
      <c r="P148" t="s">
        <v>105</v>
      </c>
      <c r="Q148" t="s">
        <v>106</v>
      </c>
      <c r="R148" t="s">
        <v>107</v>
      </c>
      <c r="S148" t="s">
        <v>108</v>
      </c>
      <c r="T148" t="s">
        <v>109</v>
      </c>
      <c r="W148">
        <v>6240</v>
      </c>
      <c r="X148">
        <v>6032</v>
      </c>
      <c r="Y148">
        <v>1007</v>
      </c>
      <c r="Z148">
        <v>365</v>
      </c>
      <c r="AA148">
        <v>67</v>
      </c>
      <c r="AB148">
        <v>5823</v>
      </c>
      <c r="AC148">
        <v>3972</v>
      </c>
      <c r="AD148">
        <v>429</v>
      </c>
      <c r="AE148">
        <v>128</v>
      </c>
      <c r="AF148">
        <v>13</v>
      </c>
    </row>
    <row r="149" spans="1:32" x14ac:dyDescent="0.3">
      <c r="A149" s="1" t="s">
        <v>90</v>
      </c>
      <c r="B149">
        <v>88</v>
      </c>
      <c r="C149">
        <v>3</v>
      </c>
      <c r="D149">
        <v>85</v>
      </c>
      <c r="E149">
        <v>86</v>
      </c>
      <c r="F149">
        <v>90</v>
      </c>
      <c r="G149">
        <v>91</v>
      </c>
      <c r="J149" t="s">
        <v>1</v>
      </c>
      <c r="K149">
        <f>AVERAGE(W212:W217)</f>
        <v>15713.5</v>
      </c>
      <c r="L149">
        <f t="shared" ref="L149:T149" si="44">AVERAGE(X212:X217)</f>
        <v>10215.666666666666</v>
      </c>
      <c r="M149">
        <f t="shared" si="44"/>
        <v>1982.6666666666667</v>
      </c>
      <c r="N149">
        <f t="shared" si="44"/>
        <v>1103</v>
      </c>
      <c r="O149">
        <f t="shared" si="44"/>
        <v>143.83333333333334</v>
      </c>
      <c r="P149">
        <f t="shared" si="44"/>
        <v>8892.8333333333339</v>
      </c>
      <c r="Q149">
        <f t="shared" si="44"/>
        <v>10049.5</v>
      </c>
      <c r="R149">
        <f t="shared" si="44"/>
        <v>1045.6666666666667</v>
      </c>
      <c r="S149">
        <f t="shared" si="44"/>
        <v>1004.6666666666666</v>
      </c>
      <c r="T149">
        <f t="shared" si="44"/>
        <v>10.333333333333334</v>
      </c>
      <c r="W149">
        <v>8093</v>
      </c>
      <c r="X149">
        <v>7277</v>
      </c>
      <c r="Y149">
        <v>1010</v>
      </c>
      <c r="Z149">
        <v>445</v>
      </c>
      <c r="AA149">
        <v>22</v>
      </c>
      <c r="AB149">
        <v>5974</v>
      </c>
      <c r="AC149">
        <v>3996</v>
      </c>
      <c r="AD149">
        <v>497</v>
      </c>
      <c r="AE149">
        <v>311</v>
      </c>
      <c r="AF149">
        <v>15</v>
      </c>
    </row>
    <row r="150" spans="1:32" x14ac:dyDescent="0.3">
      <c r="A150" s="1" t="s">
        <v>91</v>
      </c>
      <c r="B150">
        <v>96</v>
      </c>
      <c r="C150">
        <v>5</v>
      </c>
      <c r="D150">
        <v>89</v>
      </c>
      <c r="E150">
        <v>96</v>
      </c>
      <c r="F150">
        <v>102</v>
      </c>
      <c r="G150">
        <v>96</v>
      </c>
      <c r="J150" t="s">
        <v>111</v>
      </c>
      <c r="K150">
        <f>AVEDEV(W212:W217)</f>
        <v>1041.6666666666667</v>
      </c>
      <c r="L150">
        <f t="shared" ref="L150:T150" si="45">AVEDEV(X212:X217)</f>
        <v>2747.3333333333335</v>
      </c>
      <c r="M150">
        <f t="shared" si="45"/>
        <v>419</v>
      </c>
      <c r="N150">
        <f t="shared" si="45"/>
        <v>117.33333333333333</v>
      </c>
      <c r="O150">
        <f t="shared" si="45"/>
        <v>100.83333333333333</v>
      </c>
      <c r="P150">
        <f t="shared" si="45"/>
        <v>1576.4444444444446</v>
      </c>
      <c r="Q150">
        <f t="shared" si="45"/>
        <v>1958</v>
      </c>
      <c r="R150">
        <f t="shared" si="45"/>
        <v>204.77777777777774</v>
      </c>
      <c r="S150">
        <f t="shared" si="45"/>
        <v>168</v>
      </c>
      <c r="T150">
        <f t="shared" si="45"/>
        <v>1.4444444444444446</v>
      </c>
      <c r="W150">
        <v>8355</v>
      </c>
      <c r="X150">
        <v>5192</v>
      </c>
      <c r="Y150">
        <v>830</v>
      </c>
      <c r="Z150">
        <v>792</v>
      </c>
      <c r="AA150">
        <v>34</v>
      </c>
      <c r="AB150">
        <v>6225</v>
      </c>
      <c r="AC150">
        <v>4653</v>
      </c>
      <c r="AD150">
        <v>242</v>
      </c>
      <c r="AE150">
        <v>325</v>
      </c>
      <c r="AF150">
        <v>14</v>
      </c>
    </row>
    <row r="151" spans="1:32" x14ac:dyDescent="0.3">
      <c r="A151" s="1" t="s">
        <v>92</v>
      </c>
      <c r="B151">
        <v>81</v>
      </c>
      <c r="C151">
        <v>4</v>
      </c>
      <c r="D151">
        <v>76</v>
      </c>
      <c r="E151">
        <v>81</v>
      </c>
      <c r="F151">
        <v>87</v>
      </c>
      <c r="G151">
        <v>82</v>
      </c>
      <c r="W151">
        <v>8678</v>
      </c>
      <c r="X151">
        <v>7148</v>
      </c>
      <c r="Y151">
        <v>784</v>
      </c>
      <c r="Z151">
        <v>370</v>
      </c>
      <c r="AA151">
        <v>14</v>
      </c>
      <c r="AB151">
        <v>7111</v>
      </c>
      <c r="AC151">
        <v>5338</v>
      </c>
      <c r="AD151">
        <v>463</v>
      </c>
      <c r="AE151">
        <v>272</v>
      </c>
      <c r="AF151">
        <v>11</v>
      </c>
    </row>
    <row r="152" spans="1:32" x14ac:dyDescent="0.3">
      <c r="A152" s="1" t="s">
        <v>93</v>
      </c>
      <c r="B152">
        <v>69</v>
      </c>
      <c r="C152">
        <v>4</v>
      </c>
      <c r="D152">
        <v>64</v>
      </c>
      <c r="E152">
        <v>67</v>
      </c>
      <c r="F152">
        <v>73</v>
      </c>
      <c r="G152">
        <v>72</v>
      </c>
      <c r="W152">
        <v>8091</v>
      </c>
      <c r="X152">
        <v>9156</v>
      </c>
      <c r="Y152">
        <v>396</v>
      </c>
      <c r="Z152">
        <v>538</v>
      </c>
      <c r="AA152">
        <v>47</v>
      </c>
      <c r="AB152">
        <v>7152</v>
      </c>
      <c r="AC152">
        <v>1823</v>
      </c>
      <c r="AD152">
        <v>331</v>
      </c>
      <c r="AE152">
        <v>115</v>
      </c>
      <c r="AF152">
        <v>10</v>
      </c>
    </row>
    <row r="153" spans="1:32" x14ac:dyDescent="0.3">
      <c r="A153" s="1" t="s">
        <v>94</v>
      </c>
      <c r="B153">
        <v>42</v>
      </c>
      <c r="C153">
        <v>5</v>
      </c>
      <c r="D153">
        <v>40</v>
      </c>
      <c r="E153">
        <v>44</v>
      </c>
      <c r="F153">
        <v>48</v>
      </c>
      <c r="G153">
        <v>37</v>
      </c>
      <c r="J153" t="s">
        <v>215</v>
      </c>
      <c r="K153" s="23" t="s">
        <v>130</v>
      </c>
      <c r="L153" s="23"/>
      <c r="M153" s="23"/>
      <c r="N153" s="23"/>
      <c r="O153" s="23"/>
      <c r="P153" s="23" t="s">
        <v>104</v>
      </c>
      <c r="Q153" s="23"/>
      <c r="R153" s="23"/>
      <c r="S153" s="23"/>
      <c r="T153" s="23"/>
      <c r="W153">
        <v>9616</v>
      </c>
      <c r="X153">
        <v>6104</v>
      </c>
      <c r="Y153">
        <v>551</v>
      </c>
      <c r="Z153">
        <v>352</v>
      </c>
      <c r="AA153">
        <v>73</v>
      </c>
      <c r="AB153">
        <v>8834</v>
      </c>
      <c r="AC153">
        <v>5885</v>
      </c>
      <c r="AD153">
        <v>619</v>
      </c>
      <c r="AE153">
        <v>248</v>
      </c>
      <c r="AF153">
        <v>11</v>
      </c>
    </row>
    <row r="154" spans="1:32" x14ac:dyDescent="0.3">
      <c r="A154" s="1" t="s">
        <v>95</v>
      </c>
      <c r="B154">
        <v>77</v>
      </c>
      <c r="C154">
        <v>5</v>
      </c>
      <c r="D154">
        <v>72</v>
      </c>
      <c r="E154">
        <v>75</v>
      </c>
      <c r="F154">
        <v>84</v>
      </c>
      <c r="G154">
        <v>77</v>
      </c>
      <c r="K154" t="s">
        <v>105</v>
      </c>
      <c r="L154" t="s">
        <v>106</v>
      </c>
      <c r="M154" t="s">
        <v>107</v>
      </c>
      <c r="N154" t="s">
        <v>108</v>
      </c>
      <c r="O154" t="s">
        <v>109</v>
      </c>
      <c r="P154" t="s">
        <v>105</v>
      </c>
      <c r="Q154" t="s">
        <v>106</v>
      </c>
      <c r="R154" t="s">
        <v>107</v>
      </c>
      <c r="S154" t="s">
        <v>108</v>
      </c>
      <c r="T154" t="s">
        <v>109</v>
      </c>
    </row>
    <row r="155" spans="1:32" x14ac:dyDescent="0.3">
      <c r="A155" s="1" t="s">
        <v>96</v>
      </c>
      <c r="B155">
        <v>95</v>
      </c>
      <c r="C155">
        <v>3</v>
      </c>
      <c r="D155">
        <v>93</v>
      </c>
      <c r="E155">
        <v>92</v>
      </c>
      <c r="F155">
        <v>97</v>
      </c>
      <c r="G155">
        <v>97</v>
      </c>
      <c r="J155" t="s">
        <v>1</v>
      </c>
      <c r="K155">
        <f>AVERAGE(W220:W225)</f>
        <v>16552</v>
      </c>
      <c r="L155">
        <f t="shared" ref="L155:T155" si="46">AVERAGE(X220:X225)</f>
        <v>10783</v>
      </c>
      <c r="M155">
        <f t="shared" si="46"/>
        <v>2193</v>
      </c>
      <c r="N155">
        <f t="shared" si="46"/>
        <v>1310</v>
      </c>
      <c r="O155">
        <f t="shared" si="46"/>
        <v>157.66666666666666</v>
      </c>
      <c r="P155">
        <f t="shared" si="46"/>
        <v>9500.6666666666661</v>
      </c>
      <c r="Q155">
        <f t="shared" si="46"/>
        <v>10624</v>
      </c>
      <c r="R155">
        <f t="shared" si="46"/>
        <v>1167.1666666666667</v>
      </c>
      <c r="S155">
        <f t="shared" si="46"/>
        <v>1223.8333333333333</v>
      </c>
      <c r="T155">
        <f t="shared" si="46"/>
        <v>9.3333333333333339</v>
      </c>
    </row>
    <row r="156" spans="1:32" x14ac:dyDescent="0.3">
      <c r="A156" s="1" t="s">
        <v>97</v>
      </c>
      <c r="B156">
        <v>107</v>
      </c>
      <c r="C156">
        <v>4</v>
      </c>
      <c r="D156">
        <v>104</v>
      </c>
      <c r="E156">
        <v>104</v>
      </c>
      <c r="F156">
        <v>111</v>
      </c>
      <c r="G156">
        <v>109</v>
      </c>
      <c r="J156" t="s">
        <v>111</v>
      </c>
      <c r="K156">
        <f>AVEDEV(W220:W225)</f>
        <v>1489</v>
      </c>
      <c r="L156">
        <f t="shared" ref="L156:T156" si="47">AVEDEV(X220:X225)</f>
        <v>2872.3333333333335</v>
      </c>
      <c r="M156">
        <f t="shared" si="47"/>
        <v>499.66666666666669</v>
      </c>
      <c r="N156">
        <f t="shared" si="47"/>
        <v>112</v>
      </c>
      <c r="O156">
        <f t="shared" si="47"/>
        <v>109.33333333333333</v>
      </c>
      <c r="P156">
        <f t="shared" si="47"/>
        <v>1455.5555555555554</v>
      </c>
      <c r="Q156">
        <f t="shared" si="47"/>
        <v>1923.6666666666667</v>
      </c>
      <c r="R156">
        <f t="shared" si="47"/>
        <v>224.77777777777774</v>
      </c>
      <c r="S156">
        <f t="shared" si="47"/>
        <v>189.16666666666666</v>
      </c>
      <c r="T156">
        <f t="shared" si="47"/>
        <v>1.555555555555556</v>
      </c>
      <c r="W156">
        <v>6240</v>
      </c>
      <c r="X156">
        <v>6032</v>
      </c>
      <c r="Y156">
        <v>1007</v>
      </c>
      <c r="Z156">
        <v>365</v>
      </c>
      <c r="AA156">
        <v>67</v>
      </c>
      <c r="AB156">
        <v>5823</v>
      </c>
      <c r="AC156">
        <v>3972</v>
      </c>
      <c r="AD156">
        <v>429</v>
      </c>
      <c r="AE156">
        <v>128</v>
      </c>
      <c r="AF156">
        <v>13</v>
      </c>
    </row>
    <row r="157" spans="1:32" x14ac:dyDescent="0.3">
      <c r="A157" s="1" t="s">
        <v>98</v>
      </c>
      <c r="B157">
        <v>113</v>
      </c>
      <c r="C157">
        <v>6</v>
      </c>
      <c r="D157">
        <v>107</v>
      </c>
      <c r="E157">
        <v>108</v>
      </c>
      <c r="F157">
        <v>120</v>
      </c>
      <c r="G157">
        <v>117</v>
      </c>
      <c r="W157">
        <v>8093</v>
      </c>
      <c r="X157">
        <v>7277</v>
      </c>
      <c r="Y157">
        <v>1010</v>
      </c>
      <c r="Z157">
        <v>445</v>
      </c>
      <c r="AA157">
        <v>22</v>
      </c>
      <c r="AB157">
        <v>5974</v>
      </c>
      <c r="AC157">
        <v>3996</v>
      </c>
      <c r="AD157">
        <v>497</v>
      </c>
      <c r="AE157">
        <v>311</v>
      </c>
      <c r="AF157">
        <v>15</v>
      </c>
    </row>
    <row r="158" spans="1:32" x14ac:dyDescent="0.3">
      <c r="A158" s="1" t="s">
        <v>99</v>
      </c>
      <c r="B158">
        <v>112</v>
      </c>
      <c r="C158">
        <v>4</v>
      </c>
      <c r="D158">
        <v>108</v>
      </c>
      <c r="E158">
        <v>110</v>
      </c>
      <c r="F158">
        <v>116</v>
      </c>
      <c r="G158">
        <v>113</v>
      </c>
      <c r="W158">
        <v>8355</v>
      </c>
      <c r="X158">
        <v>5192</v>
      </c>
      <c r="Y158">
        <v>830</v>
      </c>
      <c r="Z158">
        <v>792</v>
      </c>
      <c r="AA158">
        <v>34</v>
      </c>
      <c r="AB158">
        <v>6225</v>
      </c>
      <c r="AC158">
        <v>4653</v>
      </c>
      <c r="AD158">
        <v>242</v>
      </c>
      <c r="AE158">
        <v>325</v>
      </c>
      <c r="AF158">
        <v>14</v>
      </c>
    </row>
    <row r="159" spans="1:32" x14ac:dyDescent="0.3">
      <c r="A159" s="1" t="s">
        <v>100</v>
      </c>
      <c r="B159">
        <v>104</v>
      </c>
      <c r="C159">
        <v>4</v>
      </c>
      <c r="D159">
        <v>101</v>
      </c>
      <c r="E159">
        <v>99</v>
      </c>
      <c r="F159">
        <v>109</v>
      </c>
      <c r="G159">
        <v>105</v>
      </c>
      <c r="J159" t="s">
        <v>220</v>
      </c>
      <c r="K159" s="23" t="s">
        <v>130</v>
      </c>
      <c r="L159" s="23"/>
      <c r="M159" s="23"/>
      <c r="N159" s="23"/>
      <c r="O159" s="23"/>
      <c r="P159" s="23" t="s">
        <v>104</v>
      </c>
      <c r="Q159" s="23"/>
      <c r="R159" s="23"/>
      <c r="S159" s="23"/>
      <c r="T159" s="23"/>
      <c r="W159">
        <v>8678</v>
      </c>
      <c r="X159">
        <v>7148</v>
      </c>
      <c r="Y159">
        <v>784</v>
      </c>
      <c r="Z159">
        <v>370</v>
      </c>
      <c r="AA159">
        <v>14</v>
      </c>
      <c r="AB159">
        <v>7111</v>
      </c>
      <c r="AC159">
        <v>5338</v>
      </c>
      <c r="AD159">
        <v>463</v>
      </c>
      <c r="AE159">
        <v>272</v>
      </c>
      <c r="AF159">
        <v>11</v>
      </c>
    </row>
    <row r="160" spans="1:32" x14ac:dyDescent="0.3">
      <c r="A160" s="1" t="s">
        <v>101</v>
      </c>
      <c r="B160">
        <v>91</v>
      </c>
      <c r="C160">
        <v>0</v>
      </c>
      <c r="D160">
        <v>91</v>
      </c>
      <c r="E160">
        <v>91</v>
      </c>
      <c r="F160">
        <v>91</v>
      </c>
      <c r="G160">
        <v>91</v>
      </c>
      <c r="K160" t="s">
        <v>105</v>
      </c>
      <c r="L160" t="s">
        <v>106</v>
      </c>
      <c r="M160" t="s">
        <v>107</v>
      </c>
      <c r="N160" t="s">
        <v>108</v>
      </c>
      <c r="O160" t="s">
        <v>109</v>
      </c>
      <c r="P160" t="s">
        <v>105</v>
      </c>
      <c r="Q160" t="s">
        <v>106</v>
      </c>
      <c r="R160" t="s">
        <v>107</v>
      </c>
      <c r="S160" t="s">
        <v>108</v>
      </c>
      <c r="T160" t="s">
        <v>109</v>
      </c>
      <c r="W160">
        <v>8091</v>
      </c>
      <c r="X160">
        <v>9156</v>
      </c>
      <c r="Y160">
        <v>396</v>
      </c>
      <c r="Z160">
        <v>538</v>
      </c>
      <c r="AA160">
        <v>47</v>
      </c>
      <c r="AB160">
        <v>7152</v>
      </c>
      <c r="AC160">
        <v>1823</v>
      </c>
      <c r="AD160">
        <v>331</v>
      </c>
      <c r="AE160">
        <v>115</v>
      </c>
      <c r="AF160">
        <v>10</v>
      </c>
    </row>
    <row r="161" spans="1:32" x14ac:dyDescent="0.3">
      <c r="A161" s="1" t="s">
        <v>102</v>
      </c>
      <c r="B161">
        <v>94</v>
      </c>
      <c r="C161">
        <v>3</v>
      </c>
      <c r="D161">
        <v>94</v>
      </c>
      <c r="E161">
        <v>91</v>
      </c>
      <c r="F161">
        <v>94</v>
      </c>
      <c r="G161">
        <v>99</v>
      </c>
      <c r="J161" t="s">
        <v>1</v>
      </c>
      <c r="K161">
        <f>AVERAGE(W228:W233)</f>
        <v>18981.833333333332</v>
      </c>
      <c r="L161">
        <f t="shared" ref="L161:T161" si="48">AVERAGE(X228:X233)</f>
        <v>12179</v>
      </c>
      <c r="M161">
        <f t="shared" si="48"/>
        <v>2269.3333333333335</v>
      </c>
      <c r="N161">
        <f t="shared" si="48"/>
        <v>1441</v>
      </c>
      <c r="O161">
        <f t="shared" si="48"/>
        <v>186.33333333333334</v>
      </c>
      <c r="P161">
        <f t="shared" si="48"/>
        <v>10513.166666666666</v>
      </c>
      <c r="Q161">
        <f t="shared" si="48"/>
        <v>12620.333333333334</v>
      </c>
      <c r="R161">
        <f t="shared" si="48"/>
        <v>1247</v>
      </c>
      <c r="S161">
        <f t="shared" si="48"/>
        <v>1284.3333333333333</v>
      </c>
      <c r="T161">
        <f t="shared" si="48"/>
        <v>9.3333333333333339</v>
      </c>
      <c r="W161">
        <v>9616</v>
      </c>
      <c r="X161">
        <v>6104</v>
      </c>
      <c r="Y161">
        <v>551</v>
      </c>
      <c r="Z161">
        <v>352</v>
      </c>
      <c r="AA161">
        <v>73</v>
      </c>
      <c r="AB161">
        <v>8834</v>
      </c>
      <c r="AC161">
        <v>5885</v>
      </c>
      <c r="AD161">
        <v>619</v>
      </c>
      <c r="AE161">
        <v>248</v>
      </c>
      <c r="AF161">
        <v>11</v>
      </c>
    </row>
    <row r="162" spans="1:32" x14ac:dyDescent="0.3">
      <c r="J162" t="s">
        <v>111</v>
      </c>
      <c r="K162">
        <f>AVEDEV(W228:W233)</f>
        <v>2026.8333333333333</v>
      </c>
      <c r="L162">
        <f t="shared" ref="L162:T162" si="49">AVEDEV(X228:X233)</f>
        <v>3487.3333333333335</v>
      </c>
      <c r="M162">
        <f t="shared" si="49"/>
        <v>457.88888888888886</v>
      </c>
      <c r="N162">
        <f t="shared" si="49"/>
        <v>126</v>
      </c>
      <c r="O162">
        <f t="shared" si="49"/>
        <v>123</v>
      </c>
      <c r="P162">
        <f t="shared" si="49"/>
        <v>1982.9444444444441</v>
      </c>
      <c r="Q162">
        <f t="shared" si="49"/>
        <v>2364.5555555555552</v>
      </c>
      <c r="R162">
        <f t="shared" si="49"/>
        <v>259.33333333333331</v>
      </c>
      <c r="S162">
        <f t="shared" si="49"/>
        <v>222.66666666666666</v>
      </c>
      <c r="T162">
        <f t="shared" si="49"/>
        <v>1.555555555555556</v>
      </c>
    </row>
    <row r="163" spans="1:32" x14ac:dyDescent="0.3">
      <c r="A163" s="1" t="s">
        <v>146</v>
      </c>
    </row>
    <row r="164" spans="1:32" x14ac:dyDescent="0.3">
      <c r="A164" s="1" t="s">
        <v>0</v>
      </c>
      <c r="B164" s="1" t="s">
        <v>1</v>
      </c>
      <c r="C164" s="1" t="s">
        <v>2</v>
      </c>
      <c r="D164" s="1" t="s">
        <v>3</v>
      </c>
      <c r="E164" s="1" t="s">
        <v>4</v>
      </c>
      <c r="F164" s="1" t="s">
        <v>5</v>
      </c>
      <c r="G164" s="1" t="s">
        <v>6</v>
      </c>
      <c r="W164">
        <v>7128</v>
      </c>
      <c r="X164">
        <v>6201</v>
      </c>
      <c r="Y164">
        <v>1068</v>
      </c>
      <c r="Z164">
        <v>514</v>
      </c>
      <c r="AA164">
        <v>82</v>
      </c>
      <c r="AB164">
        <v>5943</v>
      </c>
      <c r="AC164">
        <v>4616</v>
      </c>
      <c r="AD164">
        <v>533</v>
      </c>
      <c r="AE164">
        <v>145</v>
      </c>
      <c r="AF164">
        <v>11</v>
      </c>
    </row>
    <row r="165" spans="1:32" x14ac:dyDescent="0.3">
      <c r="A165" s="1" t="s">
        <v>7</v>
      </c>
      <c r="B165">
        <v>69</v>
      </c>
      <c r="C165">
        <v>6</v>
      </c>
      <c r="D165">
        <v>62</v>
      </c>
      <c r="E165">
        <v>68</v>
      </c>
      <c r="F165">
        <v>76</v>
      </c>
      <c r="G165">
        <v>70</v>
      </c>
      <c r="J165" t="s">
        <v>217</v>
      </c>
      <c r="K165" s="23" t="s">
        <v>130</v>
      </c>
      <c r="L165" s="23"/>
      <c r="M165" s="23"/>
      <c r="N165" s="23"/>
      <c r="O165" s="23"/>
      <c r="P165" s="23" t="s">
        <v>104</v>
      </c>
      <c r="Q165" s="23"/>
      <c r="R165" s="23"/>
      <c r="S165" s="23"/>
      <c r="T165" s="23"/>
      <c r="W165">
        <v>9133</v>
      </c>
      <c r="X165">
        <v>7962</v>
      </c>
      <c r="Y165">
        <v>1291</v>
      </c>
      <c r="Z165">
        <v>516</v>
      </c>
      <c r="AA165">
        <v>19</v>
      </c>
      <c r="AB165">
        <v>5798</v>
      </c>
      <c r="AC165">
        <v>4722</v>
      </c>
      <c r="AD165">
        <v>560</v>
      </c>
      <c r="AE165">
        <v>362</v>
      </c>
      <c r="AF165">
        <v>13</v>
      </c>
    </row>
    <row r="166" spans="1:32" x14ac:dyDescent="0.3">
      <c r="A166" s="1" t="s">
        <v>8</v>
      </c>
      <c r="B166">
        <v>75</v>
      </c>
      <c r="C166">
        <v>5</v>
      </c>
      <c r="D166">
        <v>69</v>
      </c>
      <c r="E166">
        <v>72</v>
      </c>
      <c r="F166">
        <v>81</v>
      </c>
      <c r="G166">
        <v>76</v>
      </c>
      <c r="K166" t="s">
        <v>105</v>
      </c>
      <c r="L166" t="s">
        <v>106</v>
      </c>
      <c r="M166" t="s">
        <v>107</v>
      </c>
      <c r="N166" t="s">
        <v>108</v>
      </c>
      <c r="O166" t="s">
        <v>109</v>
      </c>
      <c r="P166" t="s">
        <v>105</v>
      </c>
      <c r="Q166" t="s">
        <v>106</v>
      </c>
      <c r="R166" t="s">
        <v>107</v>
      </c>
      <c r="S166" t="s">
        <v>108</v>
      </c>
      <c r="T166" t="s">
        <v>109</v>
      </c>
      <c r="W166">
        <v>9692</v>
      </c>
      <c r="X166">
        <v>5666</v>
      </c>
      <c r="Y166">
        <v>1177</v>
      </c>
      <c r="Z166">
        <v>794</v>
      </c>
      <c r="AA166">
        <v>33</v>
      </c>
      <c r="AB166">
        <v>6139</v>
      </c>
      <c r="AC166">
        <v>4217</v>
      </c>
      <c r="AD166">
        <v>384</v>
      </c>
      <c r="AE166">
        <v>428</v>
      </c>
      <c r="AF166">
        <v>12</v>
      </c>
    </row>
    <row r="167" spans="1:32" x14ac:dyDescent="0.3">
      <c r="A167" s="1" t="s">
        <v>9</v>
      </c>
      <c r="B167">
        <v>64</v>
      </c>
      <c r="C167">
        <v>5</v>
      </c>
      <c r="D167">
        <v>59</v>
      </c>
      <c r="E167">
        <v>61</v>
      </c>
      <c r="F167">
        <v>69</v>
      </c>
      <c r="G167">
        <v>67</v>
      </c>
      <c r="J167" t="s">
        <v>1</v>
      </c>
      <c r="K167">
        <f>AVERAGE(W236:W241)</f>
        <v>19964.166666666668</v>
      </c>
      <c r="L167">
        <f t="shared" ref="L167:T167" si="50">AVERAGE(X236:X241)</f>
        <v>12864.5</v>
      </c>
      <c r="M167">
        <f t="shared" si="50"/>
        <v>2288.6666666666665</v>
      </c>
      <c r="N167">
        <f t="shared" si="50"/>
        <v>1657.5</v>
      </c>
      <c r="O167">
        <f t="shared" si="50"/>
        <v>174.33333333333334</v>
      </c>
      <c r="P167">
        <f t="shared" si="50"/>
        <v>11404.5</v>
      </c>
      <c r="Q167">
        <f t="shared" si="50"/>
        <v>14160.666666666666</v>
      </c>
      <c r="R167">
        <f t="shared" si="50"/>
        <v>1256.6666666666667</v>
      </c>
      <c r="S167">
        <f t="shared" si="50"/>
        <v>1488.5</v>
      </c>
      <c r="T167">
        <f t="shared" si="50"/>
        <v>8.5</v>
      </c>
      <c r="W167">
        <v>9685</v>
      </c>
      <c r="X167">
        <v>8118</v>
      </c>
      <c r="Y167">
        <v>1019</v>
      </c>
      <c r="Z167">
        <v>429</v>
      </c>
      <c r="AA167">
        <v>11</v>
      </c>
      <c r="AB167">
        <v>6408</v>
      </c>
      <c r="AC167">
        <v>5836</v>
      </c>
      <c r="AD167">
        <v>504</v>
      </c>
      <c r="AE167">
        <v>374</v>
      </c>
      <c r="AF167">
        <v>10</v>
      </c>
    </row>
    <row r="168" spans="1:32" x14ac:dyDescent="0.3">
      <c r="A168" s="1" t="s">
        <v>10</v>
      </c>
      <c r="B168">
        <v>47</v>
      </c>
      <c r="C168">
        <v>4</v>
      </c>
      <c r="D168">
        <v>43</v>
      </c>
      <c r="E168">
        <v>46</v>
      </c>
      <c r="F168">
        <v>52</v>
      </c>
      <c r="G168">
        <v>49</v>
      </c>
      <c r="J168" t="s">
        <v>111</v>
      </c>
      <c r="K168">
        <f>AVEDEV(W236:W241)</f>
        <v>2322.1666666666665</v>
      </c>
      <c r="L168">
        <f t="shared" ref="L168:T168" si="51">AVEDEV(X236:X241)</f>
        <v>3747.5</v>
      </c>
      <c r="M168">
        <f t="shared" si="51"/>
        <v>554.33333333333337</v>
      </c>
      <c r="N168">
        <f t="shared" si="51"/>
        <v>145.5</v>
      </c>
      <c r="O168">
        <f t="shared" si="51"/>
        <v>112.66666666666667</v>
      </c>
      <c r="P168">
        <f t="shared" si="51"/>
        <v>2485.3333333333335</v>
      </c>
      <c r="Q168">
        <f t="shared" si="51"/>
        <v>3332</v>
      </c>
      <c r="R168">
        <f t="shared" si="51"/>
        <v>278.5555555555556</v>
      </c>
      <c r="S168">
        <f t="shared" si="51"/>
        <v>190.33333333333334</v>
      </c>
      <c r="T168">
        <f t="shared" si="51"/>
        <v>2</v>
      </c>
      <c r="W168">
        <v>8685</v>
      </c>
      <c r="X168">
        <v>10317</v>
      </c>
      <c r="Y168">
        <v>577</v>
      </c>
      <c r="Z168">
        <v>407</v>
      </c>
      <c r="AA168">
        <v>54</v>
      </c>
      <c r="AB168">
        <v>7343</v>
      </c>
      <c r="AC168">
        <v>3350</v>
      </c>
      <c r="AD168">
        <v>357</v>
      </c>
      <c r="AE168">
        <v>156</v>
      </c>
      <c r="AF168">
        <v>9</v>
      </c>
    </row>
    <row r="169" spans="1:32" x14ac:dyDescent="0.3">
      <c r="A169" s="1" t="s">
        <v>11</v>
      </c>
      <c r="B169">
        <v>56</v>
      </c>
      <c r="C169">
        <v>6</v>
      </c>
      <c r="D169">
        <v>50</v>
      </c>
      <c r="E169">
        <v>53</v>
      </c>
      <c r="F169">
        <v>62</v>
      </c>
      <c r="G169">
        <v>60</v>
      </c>
      <c r="W169">
        <v>10487</v>
      </c>
      <c r="X169">
        <v>6381</v>
      </c>
      <c r="Y169">
        <v>582</v>
      </c>
      <c r="Z169">
        <v>429</v>
      </c>
      <c r="AA169">
        <v>94</v>
      </c>
      <c r="AB169">
        <v>8378</v>
      </c>
      <c r="AC169">
        <v>6327</v>
      </c>
      <c r="AD169">
        <v>711</v>
      </c>
      <c r="AE169">
        <v>332</v>
      </c>
      <c r="AF169">
        <v>10</v>
      </c>
    </row>
    <row r="170" spans="1:32" x14ac:dyDescent="0.3">
      <c r="A170" s="1" t="s">
        <v>12</v>
      </c>
      <c r="B170">
        <v>60</v>
      </c>
      <c r="C170">
        <v>4</v>
      </c>
      <c r="D170">
        <v>54</v>
      </c>
      <c r="E170">
        <v>59</v>
      </c>
      <c r="F170">
        <v>64</v>
      </c>
      <c r="G170">
        <v>61</v>
      </c>
    </row>
    <row r="171" spans="1:32" x14ac:dyDescent="0.3">
      <c r="A171" s="1" t="s">
        <v>13</v>
      </c>
      <c r="B171">
        <v>80</v>
      </c>
      <c r="C171">
        <v>3</v>
      </c>
      <c r="D171">
        <v>78</v>
      </c>
      <c r="E171">
        <v>78</v>
      </c>
      <c r="F171">
        <v>84</v>
      </c>
      <c r="G171">
        <v>81</v>
      </c>
      <c r="J171" t="s">
        <v>222</v>
      </c>
      <c r="K171" s="23" t="s">
        <v>130</v>
      </c>
      <c r="L171" s="23"/>
      <c r="M171" s="23"/>
      <c r="N171" s="23"/>
      <c r="O171" s="23"/>
      <c r="P171" s="23" t="s">
        <v>104</v>
      </c>
      <c r="Q171" s="23"/>
      <c r="R171" s="23"/>
      <c r="S171" s="23"/>
      <c r="T171" s="23"/>
    </row>
    <row r="172" spans="1:32" x14ac:dyDescent="0.3">
      <c r="A172" s="1" t="s">
        <v>14</v>
      </c>
      <c r="B172">
        <v>97</v>
      </c>
      <c r="C172">
        <v>2</v>
      </c>
      <c r="D172">
        <v>95</v>
      </c>
      <c r="E172">
        <v>95</v>
      </c>
      <c r="F172">
        <v>100</v>
      </c>
      <c r="G172">
        <v>97</v>
      </c>
      <c r="K172" t="s">
        <v>105</v>
      </c>
      <c r="L172" t="s">
        <v>106</v>
      </c>
      <c r="M172" t="s">
        <v>107</v>
      </c>
      <c r="N172" t="s">
        <v>108</v>
      </c>
      <c r="O172" t="s">
        <v>109</v>
      </c>
      <c r="P172" t="s">
        <v>105</v>
      </c>
      <c r="Q172" t="s">
        <v>106</v>
      </c>
      <c r="R172" t="s">
        <v>107</v>
      </c>
      <c r="S172" t="s">
        <v>108</v>
      </c>
      <c r="T172" t="s">
        <v>109</v>
      </c>
      <c r="W172">
        <v>8417</v>
      </c>
      <c r="X172">
        <v>5856</v>
      </c>
      <c r="Y172">
        <v>1378</v>
      </c>
      <c r="Z172">
        <v>780</v>
      </c>
      <c r="AA172">
        <v>105</v>
      </c>
      <c r="AB172">
        <v>6389</v>
      </c>
      <c r="AC172">
        <v>5238</v>
      </c>
      <c r="AD172">
        <v>686</v>
      </c>
      <c r="AE172">
        <v>262</v>
      </c>
      <c r="AF172">
        <v>11</v>
      </c>
    </row>
    <row r="173" spans="1:32" x14ac:dyDescent="0.3">
      <c r="A173" s="1" t="s">
        <v>15</v>
      </c>
      <c r="B173">
        <v>93</v>
      </c>
      <c r="C173">
        <v>2</v>
      </c>
      <c r="D173">
        <v>90</v>
      </c>
      <c r="E173">
        <v>93</v>
      </c>
      <c r="F173">
        <v>95</v>
      </c>
      <c r="G173">
        <v>92</v>
      </c>
      <c r="J173" t="s">
        <v>1</v>
      </c>
      <c r="K173">
        <f>AVERAGE(W244:W249)</f>
        <v>21435.666666666668</v>
      </c>
      <c r="L173">
        <f t="shared" ref="L173:T173" si="52">AVERAGE(X244:X249)</f>
        <v>13786.5</v>
      </c>
      <c r="M173">
        <f t="shared" si="52"/>
        <v>2287</v>
      </c>
      <c r="N173">
        <f t="shared" si="52"/>
        <v>1802.3333333333333</v>
      </c>
      <c r="O173">
        <f t="shared" si="52"/>
        <v>171.66666666666666</v>
      </c>
      <c r="P173">
        <f t="shared" si="52"/>
        <v>12041.333333333334</v>
      </c>
      <c r="Q173">
        <f t="shared" si="52"/>
        <v>14282.5</v>
      </c>
      <c r="R173">
        <f t="shared" si="52"/>
        <v>1350.6666666666667</v>
      </c>
      <c r="S173">
        <f t="shared" si="52"/>
        <v>1589.8333333333333</v>
      </c>
      <c r="T173">
        <f t="shared" si="52"/>
        <v>13.166666666666666</v>
      </c>
      <c r="W173">
        <v>10369</v>
      </c>
      <c r="X173">
        <v>9110</v>
      </c>
      <c r="Y173">
        <v>1698</v>
      </c>
      <c r="Z173">
        <v>682</v>
      </c>
      <c r="AA173">
        <v>20</v>
      </c>
      <c r="AB173">
        <v>6084</v>
      </c>
      <c r="AC173">
        <v>5489</v>
      </c>
      <c r="AD173">
        <v>720</v>
      </c>
      <c r="AE173">
        <v>597</v>
      </c>
      <c r="AF173">
        <v>13</v>
      </c>
    </row>
    <row r="174" spans="1:32" x14ac:dyDescent="0.3">
      <c r="A174" s="1" t="s">
        <v>16</v>
      </c>
      <c r="B174">
        <v>78</v>
      </c>
      <c r="C174">
        <v>1</v>
      </c>
      <c r="D174">
        <v>78</v>
      </c>
      <c r="E174">
        <v>76</v>
      </c>
      <c r="F174">
        <v>79</v>
      </c>
      <c r="G174">
        <v>78</v>
      </c>
      <c r="J174" t="s">
        <v>111</v>
      </c>
      <c r="K174">
        <f>AVEDEV(W244:W249)</f>
        <v>2656.6666666666665</v>
      </c>
      <c r="L174">
        <f t="shared" ref="L174:T174" si="53">AVEDEV(X244:X249)</f>
        <v>4156.833333333333</v>
      </c>
      <c r="M174">
        <f t="shared" si="53"/>
        <v>484</v>
      </c>
      <c r="N174">
        <f t="shared" si="53"/>
        <v>149.33333333333334</v>
      </c>
      <c r="O174">
        <f t="shared" si="53"/>
        <v>102.11111111111113</v>
      </c>
      <c r="P174">
        <f t="shared" si="53"/>
        <v>3360.4444444444448</v>
      </c>
      <c r="Q174">
        <f t="shared" si="53"/>
        <v>3565.6666666666665</v>
      </c>
      <c r="R174">
        <f t="shared" si="53"/>
        <v>307.33333333333331</v>
      </c>
      <c r="S174">
        <f t="shared" si="53"/>
        <v>205.88888888888891</v>
      </c>
      <c r="T174">
        <f t="shared" si="53"/>
        <v>1.6111111111111107</v>
      </c>
      <c r="W174">
        <v>11004</v>
      </c>
      <c r="X174">
        <v>6152</v>
      </c>
      <c r="Y174">
        <v>1526</v>
      </c>
      <c r="Z174">
        <v>864</v>
      </c>
      <c r="AA174">
        <v>38</v>
      </c>
      <c r="AB174">
        <v>6288</v>
      </c>
      <c r="AC174">
        <v>4484</v>
      </c>
      <c r="AD174">
        <v>496</v>
      </c>
      <c r="AE174">
        <v>681</v>
      </c>
      <c r="AF174">
        <v>13</v>
      </c>
    </row>
    <row r="175" spans="1:32" x14ac:dyDescent="0.3">
      <c r="A175" s="1" t="s">
        <v>17</v>
      </c>
      <c r="B175">
        <v>84</v>
      </c>
      <c r="C175">
        <v>2</v>
      </c>
      <c r="D175">
        <v>81</v>
      </c>
      <c r="E175">
        <v>87</v>
      </c>
      <c r="F175">
        <v>84</v>
      </c>
      <c r="G175">
        <v>84</v>
      </c>
      <c r="W175">
        <v>10848</v>
      </c>
      <c r="X175">
        <v>9446</v>
      </c>
      <c r="Y175">
        <v>1357</v>
      </c>
      <c r="Z175">
        <v>546</v>
      </c>
      <c r="AA175">
        <v>11</v>
      </c>
      <c r="AB175">
        <v>6562</v>
      </c>
      <c r="AC175">
        <v>6310</v>
      </c>
      <c r="AD175">
        <v>654</v>
      </c>
      <c r="AE175">
        <v>624</v>
      </c>
      <c r="AF175">
        <v>11</v>
      </c>
    </row>
    <row r="176" spans="1:32" x14ac:dyDescent="0.3">
      <c r="A176" s="1" t="s">
        <v>18</v>
      </c>
      <c r="B176">
        <v>114</v>
      </c>
      <c r="C176">
        <v>4</v>
      </c>
      <c r="D176">
        <v>111</v>
      </c>
      <c r="E176">
        <v>111</v>
      </c>
      <c r="F176">
        <v>118</v>
      </c>
      <c r="G176">
        <v>115</v>
      </c>
      <c r="W176">
        <v>10074</v>
      </c>
      <c r="X176">
        <v>11646</v>
      </c>
      <c r="Y176">
        <v>843</v>
      </c>
      <c r="Z176">
        <v>476</v>
      </c>
      <c r="AA176">
        <v>76</v>
      </c>
      <c r="AB176">
        <v>8210</v>
      </c>
      <c r="AC176">
        <v>4157</v>
      </c>
      <c r="AD176">
        <v>475</v>
      </c>
      <c r="AE176">
        <v>289</v>
      </c>
      <c r="AF176">
        <v>10</v>
      </c>
    </row>
    <row r="177" spans="1:32" x14ac:dyDescent="0.3">
      <c r="A177" s="1" t="s">
        <v>19</v>
      </c>
      <c r="B177">
        <v>87</v>
      </c>
      <c r="C177">
        <v>3</v>
      </c>
      <c r="D177">
        <v>84</v>
      </c>
      <c r="E177">
        <v>89</v>
      </c>
      <c r="F177">
        <v>90</v>
      </c>
      <c r="G177">
        <v>86</v>
      </c>
      <c r="W177">
        <v>11258</v>
      </c>
      <c r="X177">
        <v>7205</v>
      </c>
      <c r="Y177">
        <v>819</v>
      </c>
      <c r="Z177">
        <v>523</v>
      </c>
      <c r="AA177">
        <v>130</v>
      </c>
      <c r="AB177">
        <v>8736</v>
      </c>
      <c r="AC177">
        <v>6870</v>
      </c>
      <c r="AD177">
        <v>981</v>
      </c>
      <c r="AE177">
        <v>522</v>
      </c>
      <c r="AF177">
        <v>10</v>
      </c>
    </row>
    <row r="178" spans="1:32" x14ac:dyDescent="0.3">
      <c r="A178" s="1" t="s">
        <v>20</v>
      </c>
      <c r="B178">
        <v>2347</v>
      </c>
      <c r="C178">
        <v>185</v>
      </c>
      <c r="D178">
        <v>2134</v>
      </c>
      <c r="E178">
        <v>2510</v>
      </c>
      <c r="F178">
        <v>2493</v>
      </c>
      <c r="G178">
        <v>2251</v>
      </c>
    </row>
    <row r="179" spans="1:32" x14ac:dyDescent="0.3">
      <c r="A179" s="1" t="s">
        <v>21</v>
      </c>
      <c r="B179">
        <v>1111</v>
      </c>
      <c r="C179">
        <v>228</v>
      </c>
      <c r="D179">
        <v>864</v>
      </c>
      <c r="E179">
        <v>1239</v>
      </c>
      <c r="F179">
        <v>1359</v>
      </c>
      <c r="G179">
        <v>982</v>
      </c>
    </row>
    <row r="180" spans="1:32" x14ac:dyDescent="0.3">
      <c r="A180" s="1" t="s">
        <v>22</v>
      </c>
      <c r="B180">
        <v>12</v>
      </c>
      <c r="C180">
        <v>3</v>
      </c>
      <c r="D180">
        <v>10</v>
      </c>
      <c r="E180">
        <v>16</v>
      </c>
      <c r="F180">
        <v>13</v>
      </c>
      <c r="G180">
        <v>9</v>
      </c>
      <c r="W180">
        <v>10091</v>
      </c>
      <c r="X180">
        <v>6061</v>
      </c>
      <c r="Y180">
        <v>1718</v>
      </c>
      <c r="Z180">
        <v>979</v>
      </c>
      <c r="AA180">
        <v>150</v>
      </c>
      <c r="AB180">
        <v>6849</v>
      </c>
      <c r="AC180">
        <v>6494</v>
      </c>
      <c r="AD180">
        <v>756</v>
      </c>
      <c r="AE180">
        <v>391</v>
      </c>
      <c r="AF180">
        <v>12</v>
      </c>
    </row>
    <row r="181" spans="1:32" x14ac:dyDescent="0.3">
      <c r="A181" s="1" t="s">
        <v>23</v>
      </c>
      <c r="B181">
        <v>17</v>
      </c>
      <c r="C181">
        <v>2</v>
      </c>
      <c r="D181">
        <v>18</v>
      </c>
      <c r="E181">
        <v>17</v>
      </c>
      <c r="F181">
        <v>13</v>
      </c>
      <c r="G181">
        <v>19</v>
      </c>
      <c r="W181">
        <v>11472</v>
      </c>
      <c r="X181">
        <v>9034</v>
      </c>
      <c r="Y181">
        <v>1908</v>
      </c>
      <c r="Z181">
        <v>885</v>
      </c>
      <c r="AA181">
        <v>18</v>
      </c>
      <c r="AB181">
        <v>5721</v>
      </c>
      <c r="AC181">
        <v>6307</v>
      </c>
      <c r="AD181">
        <v>843</v>
      </c>
      <c r="AE181">
        <v>736</v>
      </c>
      <c r="AF181">
        <v>12</v>
      </c>
    </row>
    <row r="182" spans="1:32" x14ac:dyDescent="0.3">
      <c r="A182" s="1" t="s">
        <v>24</v>
      </c>
      <c r="B182">
        <v>29</v>
      </c>
      <c r="C182">
        <v>5</v>
      </c>
      <c r="D182">
        <v>22</v>
      </c>
      <c r="E182">
        <v>31</v>
      </c>
      <c r="F182">
        <v>34</v>
      </c>
      <c r="G182">
        <v>30</v>
      </c>
      <c r="W182">
        <v>12101</v>
      </c>
      <c r="X182">
        <v>5817</v>
      </c>
      <c r="Y182">
        <v>1693</v>
      </c>
      <c r="Z182">
        <v>968</v>
      </c>
      <c r="AA182">
        <v>45</v>
      </c>
      <c r="AB182">
        <v>5620</v>
      </c>
      <c r="AC182">
        <v>4140</v>
      </c>
      <c r="AD182">
        <v>510</v>
      </c>
      <c r="AE182">
        <v>916</v>
      </c>
      <c r="AF182">
        <v>12</v>
      </c>
    </row>
    <row r="183" spans="1:32" x14ac:dyDescent="0.3">
      <c r="A183" s="1" t="s">
        <v>25</v>
      </c>
      <c r="B183">
        <v>5171</v>
      </c>
      <c r="C183">
        <v>581</v>
      </c>
      <c r="D183">
        <v>4593</v>
      </c>
      <c r="E183">
        <v>5251</v>
      </c>
      <c r="F183">
        <v>5943</v>
      </c>
      <c r="G183">
        <v>4896</v>
      </c>
      <c r="W183">
        <v>11611</v>
      </c>
      <c r="X183">
        <v>9525</v>
      </c>
      <c r="Y183">
        <v>1422</v>
      </c>
      <c r="Z183">
        <v>643</v>
      </c>
      <c r="AA183">
        <v>11</v>
      </c>
      <c r="AB183">
        <v>6020</v>
      </c>
      <c r="AC183">
        <v>6654</v>
      </c>
      <c r="AD183">
        <v>692</v>
      </c>
      <c r="AE183">
        <v>787</v>
      </c>
      <c r="AF183">
        <v>10</v>
      </c>
    </row>
    <row r="184" spans="1:32" x14ac:dyDescent="0.3">
      <c r="A184" s="1" t="s">
        <v>26</v>
      </c>
      <c r="B184">
        <v>1077</v>
      </c>
      <c r="C184">
        <v>126</v>
      </c>
      <c r="D184">
        <v>959</v>
      </c>
      <c r="E184">
        <v>981</v>
      </c>
      <c r="F184">
        <v>1159</v>
      </c>
      <c r="G184">
        <v>1212</v>
      </c>
      <c r="W184">
        <v>11532</v>
      </c>
      <c r="X184">
        <v>11043</v>
      </c>
      <c r="Y184">
        <v>963</v>
      </c>
      <c r="Z184">
        <v>616</v>
      </c>
      <c r="AA184">
        <v>103</v>
      </c>
      <c r="AB184">
        <v>7745</v>
      </c>
      <c r="AC184">
        <v>4660</v>
      </c>
      <c r="AD184">
        <v>506</v>
      </c>
      <c r="AE184">
        <v>367</v>
      </c>
      <c r="AF184">
        <v>10</v>
      </c>
    </row>
    <row r="185" spans="1:32" x14ac:dyDescent="0.3">
      <c r="A185" s="1" t="s">
        <v>27</v>
      </c>
      <c r="B185">
        <v>15</v>
      </c>
      <c r="C185">
        <v>1</v>
      </c>
      <c r="D185">
        <v>13</v>
      </c>
      <c r="E185">
        <v>15</v>
      </c>
      <c r="F185">
        <v>15</v>
      </c>
      <c r="G185">
        <v>16</v>
      </c>
      <c r="W185">
        <v>12878</v>
      </c>
      <c r="X185">
        <v>7527</v>
      </c>
      <c r="Y185">
        <v>1165</v>
      </c>
      <c r="Z185">
        <v>645</v>
      </c>
      <c r="AA185">
        <v>168</v>
      </c>
      <c r="AB185">
        <v>9296</v>
      </c>
      <c r="AC185">
        <v>8008</v>
      </c>
      <c r="AD185">
        <v>1009</v>
      </c>
      <c r="AE185">
        <v>672</v>
      </c>
      <c r="AF185">
        <v>10</v>
      </c>
    </row>
    <row r="186" spans="1:32" x14ac:dyDescent="0.3">
      <c r="A186" s="1" t="s">
        <v>28</v>
      </c>
      <c r="B186">
        <v>8</v>
      </c>
      <c r="C186">
        <v>1</v>
      </c>
      <c r="D186">
        <v>7</v>
      </c>
      <c r="E186">
        <v>8</v>
      </c>
      <c r="F186">
        <v>10</v>
      </c>
      <c r="G186">
        <v>7</v>
      </c>
    </row>
    <row r="187" spans="1:32" x14ac:dyDescent="0.3">
      <c r="A187" s="1" t="s">
        <v>29</v>
      </c>
      <c r="B187">
        <v>29</v>
      </c>
      <c r="C187">
        <v>3</v>
      </c>
      <c r="D187">
        <v>27</v>
      </c>
      <c r="E187">
        <v>27</v>
      </c>
      <c r="F187">
        <v>33</v>
      </c>
      <c r="G187">
        <v>29</v>
      </c>
    </row>
    <row r="188" spans="1:32" x14ac:dyDescent="0.3">
      <c r="A188" s="1" t="s">
        <v>30</v>
      </c>
      <c r="B188">
        <v>72</v>
      </c>
      <c r="C188">
        <v>3</v>
      </c>
      <c r="D188">
        <v>69</v>
      </c>
      <c r="E188">
        <v>74</v>
      </c>
      <c r="F188">
        <v>76</v>
      </c>
      <c r="G188">
        <v>71</v>
      </c>
      <c r="W188">
        <v>11256</v>
      </c>
      <c r="X188">
        <v>6698</v>
      </c>
      <c r="Y188">
        <v>1884</v>
      </c>
      <c r="Z188">
        <v>1054</v>
      </c>
      <c r="AA188">
        <v>172</v>
      </c>
      <c r="AB188">
        <v>7503</v>
      </c>
      <c r="AC188">
        <v>7959</v>
      </c>
      <c r="AD188">
        <v>892</v>
      </c>
      <c r="AE188">
        <v>447</v>
      </c>
      <c r="AF188">
        <v>14</v>
      </c>
    </row>
    <row r="189" spans="1:32" x14ac:dyDescent="0.3">
      <c r="A189" s="1" t="s">
        <v>31</v>
      </c>
      <c r="B189">
        <v>84</v>
      </c>
      <c r="C189">
        <v>4</v>
      </c>
      <c r="D189">
        <v>80</v>
      </c>
      <c r="E189">
        <v>82</v>
      </c>
      <c r="F189">
        <v>88</v>
      </c>
      <c r="G189">
        <v>87</v>
      </c>
      <c r="W189">
        <v>12805</v>
      </c>
      <c r="X189">
        <v>10013</v>
      </c>
      <c r="Y189">
        <v>2025</v>
      </c>
      <c r="Z189">
        <v>924</v>
      </c>
      <c r="AA189">
        <v>20</v>
      </c>
      <c r="AB189">
        <v>6360</v>
      </c>
      <c r="AC189">
        <v>7792</v>
      </c>
      <c r="AD189">
        <v>899</v>
      </c>
      <c r="AE189">
        <v>742</v>
      </c>
      <c r="AF189">
        <v>14</v>
      </c>
    </row>
    <row r="190" spans="1:32" x14ac:dyDescent="0.3">
      <c r="A190" s="1" t="s">
        <v>32</v>
      </c>
      <c r="B190">
        <v>4696</v>
      </c>
      <c r="C190">
        <v>508</v>
      </c>
      <c r="D190">
        <v>4136</v>
      </c>
      <c r="E190">
        <v>4524</v>
      </c>
      <c r="F190">
        <v>5347</v>
      </c>
      <c r="G190">
        <v>4775</v>
      </c>
      <c r="W190">
        <v>13682</v>
      </c>
      <c r="X190">
        <v>6286</v>
      </c>
      <c r="Y190">
        <v>1862</v>
      </c>
      <c r="Z190">
        <v>1098</v>
      </c>
      <c r="AA190">
        <v>63</v>
      </c>
      <c r="AB190">
        <v>6495</v>
      </c>
      <c r="AC190">
        <v>4841</v>
      </c>
      <c r="AD190">
        <v>529</v>
      </c>
      <c r="AE190">
        <v>916</v>
      </c>
      <c r="AF190">
        <v>13</v>
      </c>
    </row>
    <row r="191" spans="1:32" x14ac:dyDescent="0.3">
      <c r="A191" s="1" t="s">
        <v>33</v>
      </c>
      <c r="B191">
        <v>1272</v>
      </c>
      <c r="C191">
        <v>233</v>
      </c>
      <c r="D191">
        <v>1151</v>
      </c>
      <c r="E191">
        <v>1480</v>
      </c>
      <c r="F191">
        <v>1454</v>
      </c>
      <c r="G191">
        <v>1003</v>
      </c>
      <c r="W191">
        <v>13372</v>
      </c>
      <c r="X191">
        <v>11601</v>
      </c>
      <c r="Y191">
        <v>1634</v>
      </c>
      <c r="Z191">
        <v>755</v>
      </c>
      <c r="AA191">
        <v>14</v>
      </c>
      <c r="AB191">
        <v>6804</v>
      </c>
      <c r="AC191">
        <v>8313</v>
      </c>
      <c r="AD191">
        <v>772</v>
      </c>
      <c r="AE191">
        <v>787</v>
      </c>
      <c r="AF191">
        <v>12</v>
      </c>
    </row>
    <row r="192" spans="1:32" x14ac:dyDescent="0.3">
      <c r="A192" s="1" t="s">
        <v>34</v>
      </c>
      <c r="B192">
        <v>9</v>
      </c>
      <c r="C192">
        <v>1</v>
      </c>
      <c r="D192">
        <v>10</v>
      </c>
      <c r="E192">
        <v>9</v>
      </c>
      <c r="F192">
        <v>9</v>
      </c>
      <c r="G192">
        <v>8</v>
      </c>
      <c r="W192">
        <v>13711</v>
      </c>
      <c r="X192">
        <v>13438</v>
      </c>
      <c r="Y192">
        <v>1034</v>
      </c>
      <c r="Z192">
        <v>669</v>
      </c>
      <c r="AA192">
        <v>145</v>
      </c>
      <c r="AB192">
        <v>8196</v>
      </c>
      <c r="AC192">
        <v>5746</v>
      </c>
      <c r="AD192">
        <v>530</v>
      </c>
      <c r="AE192">
        <v>440</v>
      </c>
      <c r="AF192">
        <v>13</v>
      </c>
    </row>
    <row r="193" spans="1:32" x14ac:dyDescent="0.3">
      <c r="A193" s="1" t="s">
        <v>35</v>
      </c>
      <c r="B193">
        <v>16</v>
      </c>
      <c r="C193">
        <v>1</v>
      </c>
      <c r="D193">
        <v>18</v>
      </c>
      <c r="E193">
        <v>16</v>
      </c>
      <c r="F193">
        <v>15</v>
      </c>
      <c r="G193">
        <v>15</v>
      </c>
      <c r="W193">
        <v>15151</v>
      </c>
      <c r="X193">
        <v>8001</v>
      </c>
      <c r="Y193">
        <v>1160</v>
      </c>
      <c r="Z193">
        <v>839</v>
      </c>
      <c r="AA193">
        <v>206</v>
      </c>
      <c r="AB193">
        <v>10239</v>
      </c>
      <c r="AC193">
        <v>9608</v>
      </c>
      <c r="AD193">
        <v>1092</v>
      </c>
      <c r="AE193">
        <v>660</v>
      </c>
      <c r="AF193">
        <v>13</v>
      </c>
    </row>
    <row r="194" spans="1:32" x14ac:dyDescent="0.3">
      <c r="A194" s="1" t="s">
        <v>36</v>
      </c>
      <c r="B194">
        <v>35</v>
      </c>
      <c r="C194">
        <v>9</v>
      </c>
      <c r="D194">
        <v>31</v>
      </c>
      <c r="E194">
        <v>26</v>
      </c>
      <c r="F194">
        <v>42</v>
      </c>
      <c r="G194">
        <v>43</v>
      </c>
    </row>
    <row r="195" spans="1:32" x14ac:dyDescent="0.3">
      <c r="A195" s="1" t="s">
        <v>37</v>
      </c>
      <c r="B195">
        <v>5031</v>
      </c>
      <c r="C195">
        <v>431</v>
      </c>
      <c r="D195">
        <v>4583</v>
      </c>
      <c r="E195">
        <v>4985</v>
      </c>
      <c r="F195">
        <v>5618</v>
      </c>
      <c r="G195">
        <v>4938</v>
      </c>
    </row>
    <row r="196" spans="1:32" x14ac:dyDescent="0.3">
      <c r="A196" s="1" t="s">
        <v>38</v>
      </c>
      <c r="B196">
        <v>1045</v>
      </c>
      <c r="C196">
        <v>134</v>
      </c>
      <c r="D196">
        <v>958</v>
      </c>
      <c r="E196">
        <v>915</v>
      </c>
      <c r="F196">
        <v>1101</v>
      </c>
      <c r="G196">
        <v>1206</v>
      </c>
      <c r="W196">
        <v>12309</v>
      </c>
      <c r="X196">
        <v>7128</v>
      </c>
      <c r="Y196">
        <v>2229</v>
      </c>
      <c r="Z196">
        <v>1015</v>
      </c>
      <c r="AA196">
        <v>180</v>
      </c>
      <c r="AB196">
        <v>7860</v>
      </c>
      <c r="AC196">
        <v>8486</v>
      </c>
      <c r="AD196">
        <v>1011</v>
      </c>
      <c r="AE196">
        <v>555</v>
      </c>
      <c r="AF196">
        <v>12</v>
      </c>
    </row>
    <row r="197" spans="1:32" x14ac:dyDescent="0.3">
      <c r="A197" s="1" t="s">
        <v>39</v>
      </c>
      <c r="B197">
        <v>17</v>
      </c>
      <c r="C197">
        <v>1</v>
      </c>
      <c r="D197">
        <v>16</v>
      </c>
      <c r="E197">
        <v>17</v>
      </c>
      <c r="F197">
        <v>19</v>
      </c>
      <c r="G197">
        <v>18</v>
      </c>
      <c r="W197">
        <v>13378</v>
      </c>
      <c r="X197">
        <v>10539</v>
      </c>
      <c r="Y197">
        <v>2500</v>
      </c>
      <c r="Z197">
        <v>959</v>
      </c>
      <c r="AA197">
        <v>21</v>
      </c>
      <c r="AB197">
        <v>6687</v>
      </c>
      <c r="AC197">
        <v>8500</v>
      </c>
      <c r="AD197">
        <v>988</v>
      </c>
      <c r="AE197">
        <v>816</v>
      </c>
      <c r="AF197">
        <v>10</v>
      </c>
    </row>
    <row r="198" spans="1:32" x14ac:dyDescent="0.3">
      <c r="A198" s="1" t="s">
        <v>40</v>
      </c>
      <c r="B198">
        <v>16</v>
      </c>
      <c r="C198">
        <v>2</v>
      </c>
      <c r="D198">
        <v>18</v>
      </c>
      <c r="E198">
        <v>15</v>
      </c>
      <c r="F198">
        <v>14</v>
      </c>
      <c r="G198">
        <v>18</v>
      </c>
      <c r="W198">
        <v>14203</v>
      </c>
      <c r="X198">
        <v>6854</v>
      </c>
      <c r="Y198">
        <v>2359</v>
      </c>
      <c r="Z198">
        <v>1157</v>
      </c>
      <c r="AA198">
        <v>80</v>
      </c>
      <c r="AB198">
        <v>7281</v>
      </c>
      <c r="AC198">
        <v>5520</v>
      </c>
      <c r="AD198">
        <v>621</v>
      </c>
      <c r="AE198">
        <v>1053</v>
      </c>
      <c r="AF198">
        <v>11</v>
      </c>
    </row>
    <row r="199" spans="1:32" x14ac:dyDescent="0.3">
      <c r="A199" s="1" t="s">
        <v>41</v>
      </c>
      <c r="B199">
        <v>37</v>
      </c>
      <c r="C199">
        <v>10</v>
      </c>
      <c r="D199">
        <v>50</v>
      </c>
      <c r="E199">
        <v>35</v>
      </c>
      <c r="F199">
        <v>27</v>
      </c>
      <c r="G199">
        <v>34</v>
      </c>
      <c r="W199">
        <v>14236</v>
      </c>
      <c r="X199">
        <v>12309</v>
      </c>
      <c r="Y199">
        <v>1748</v>
      </c>
      <c r="Z199">
        <v>837</v>
      </c>
      <c r="AA199">
        <v>10</v>
      </c>
      <c r="AB199">
        <v>7421</v>
      </c>
      <c r="AC199">
        <v>9047</v>
      </c>
      <c r="AD199">
        <v>889</v>
      </c>
      <c r="AE199">
        <v>861</v>
      </c>
      <c r="AF199">
        <v>9</v>
      </c>
    </row>
    <row r="200" spans="1:32" x14ac:dyDescent="0.3">
      <c r="A200" s="1" t="s">
        <v>42</v>
      </c>
      <c r="B200">
        <v>72</v>
      </c>
      <c r="C200">
        <v>5</v>
      </c>
      <c r="D200">
        <v>68</v>
      </c>
      <c r="E200">
        <v>71</v>
      </c>
      <c r="F200">
        <v>79</v>
      </c>
      <c r="G200">
        <v>70</v>
      </c>
      <c r="W200">
        <v>14800</v>
      </c>
      <c r="X200">
        <v>13665</v>
      </c>
      <c r="Y200">
        <v>1074</v>
      </c>
      <c r="Z200">
        <v>759</v>
      </c>
      <c r="AA200">
        <v>209</v>
      </c>
      <c r="AB200">
        <v>8991</v>
      </c>
      <c r="AC200">
        <v>6518</v>
      </c>
      <c r="AD200">
        <v>627</v>
      </c>
      <c r="AE200">
        <v>491</v>
      </c>
      <c r="AF200">
        <v>9</v>
      </c>
    </row>
    <row r="201" spans="1:32" x14ac:dyDescent="0.3">
      <c r="A201" s="1" t="s">
        <v>43</v>
      </c>
      <c r="B201">
        <v>77</v>
      </c>
      <c r="C201">
        <v>2</v>
      </c>
      <c r="D201">
        <v>75</v>
      </c>
      <c r="E201">
        <v>77</v>
      </c>
      <c r="F201">
        <v>80</v>
      </c>
      <c r="G201">
        <v>77</v>
      </c>
      <c r="W201">
        <v>16149</v>
      </c>
      <c r="X201">
        <v>7958</v>
      </c>
      <c r="Y201">
        <v>1250</v>
      </c>
      <c r="Z201">
        <v>841</v>
      </c>
      <c r="AA201">
        <v>261</v>
      </c>
      <c r="AB201">
        <v>11067</v>
      </c>
      <c r="AC201">
        <v>10682</v>
      </c>
      <c r="AD201">
        <v>1281</v>
      </c>
      <c r="AE201">
        <v>679</v>
      </c>
      <c r="AF201">
        <v>9</v>
      </c>
    </row>
    <row r="202" spans="1:32" x14ac:dyDescent="0.3">
      <c r="A202" s="1" t="s">
        <v>44</v>
      </c>
      <c r="B202">
        <v>5744</v>
      </c>
      <c r="C202">
        <v>566</v>
      </c>
      <c r="D202">
        <v>5288</v>
      </c>
      <c r="E202">
        <v>5547</v>
      </c>
      <c r="F202">
        <v>6570</v>
      </c>
      <c r="G202">
        <v>5569</v>
      </c>
    </row>
    <row r="203" spans="1:32" x14ac:dyDescent="0.3">
      <c r="A203" s="1" t="s">
        <v>45</v>
      </c>
      <c r="B203">
        <v>1135</v>
      </c>
      <c r="C203">
        <v>160</v>
      </c>
      <c r="D203">
        <v>1036</v>
      </c>
      <c r="E203">
        <v>1217</v>
      </c>
      <c r="F203">
        <v>1317</v>
      </c>
      <c r="G203">
        <v>970</v>
      </c>
    </row>
    <row r="204" spans="1:32" x14ac:dyDescent="0.3">
      <c r="A204" s="1" t="s">
        <v>46</v>
      </c>
      <c r="B204">
        <v>13</v>
      </c>
      <c r="C204">
        <v>2</v>
      </c>
      <c r="D204">
        <v>11</v>
      </c>
      <c r="E204">
        <v>12</v>
      </c>
      <c r="F204">
        <v>14</v>
      </c>
      <c r="G204">
        <v>14</v>
      </c>
      <c r="W204">
        <v>13381</v>
      </c>
      <c r="X204">
        <v>7374</v>
      </c>
      <c r="Y204">
        <v>2167</v>
      </c>
      <c r="Z204">
        <v>1066</v>
      </c>
      <c r="AA204">
        <v>183</v>
      </c>
      <c r="AB204">
        <v>8393</v>
      </c>
      <c r="AC204">
        <v>9518</v>
      </c>
      <c r="AD204">
        <v>1057</v>
      </c>
      <c r="AE204">
        <v>656</v>
      </c>
      <c r="AF204">
        <v>12</v>
      </c>
    </row>
    <row r="205" spans="1:32" x14ac:dyDescent="0.3">
      <c r="A205" s="1" t="s">
        <v>47</v>
      </c>
      <c r="B205">
        <v>16</v>
      </c>
      <c r="C205">
        <v>1</v>
      </c>
      <c r="D205">
        <v>16</v>
      </c>
      <c r="E205">
        <v>14</v>
      </c>
      <c r="F205">
        <v>17</v>
      </c>
      <c r="G205">
        <v>17</v>
      </c>
      <c r="W205">
        <v>14249</v>
      </c>
      <c r="X205">
        <v>10693</v>
      </c>
      <c r="Y205">
        <v>2519</v>
      </c>
      <c r="Z205">
        <v>1025</v>
      </c>
      <c r="AA205">
        <v>20</v>
      </c>
      <c r="AB205">
        <v>6971</v>
      </c>
      <c r="AC205">
        <v>9421</v>
      </c>
      <c r="AD205">
        <v>1044</v>
      </c>
      <c r="AE205">
        <v>972</v>
      </c>
      <c r="AF205">
        <v>9</v>
      </c>
    </row>
    <row r="206" spans="1:32" x14ac:dyDescent="0.3">
      <c r="A206" s="1" t="s">
        <v>48</v>
      </c>
      <c r="B206">
        <v>37</v>
      </c>
      <c r="C206">
        <v>2</v>
      </c>
      <c r="D206">
        <v>37</v>
      </c>
      <c r="E206">
        <v>37</v>
      </c>
      <c r="F206">
        <v>36</v>
      </c>
      <c r="G206">
        <v>40</v>
      </c>
      <c r="W206">
        <v>14768</v>
      </c>
      <c r="X206">
        <v>6998</v>
      </c>
      <c r="Y206">
        <v>2384</v>
      </c>
      <c r="Z206">
        <v>1284</v>
      </c>
      <c r="AA206">
        <v>90</v>
      </c>
      <c r="AB206">
        <v>7510</v>
      </c>
      <c r="AC206">
        <v>6007</v>
      </c>
      <c r="AD206">
        <v>692</v>
      </c>
      <c r="AE206">
        <v>1152</v>
      </c>
      <c r="AF206">
        <v>10</v>
      </c>
    </row>
    <row r="207" spans="1:32" x14ac:dyDescent="0.3">
      <c r="A207" s="1" t="s">
        <v>49</v>
      </c>
      <c r="B207">
        <v>5168</v>
      </c>
      <c r="C207">
        <v>206</v>
      </c>
      <c r="D207">
        <v>4934</v>
      </c>
      <c r="E207">
        <v>5158</v>
      </c>
      <c r="F207">
        <v>5437</v>
      </c>
      <c r="G207">
        <v>5142</v>
      </c>
      <c r="W207">
        <v>15055</v>
      </c>
      <c r="X207">
        <v>12802</v>
      </c>
      <c r="Y207">
        <v>1830</v>
      </c>
      <c r="Z207">
        <v>881</v>
      </c>
      <c r="AA207">
        <v>10</v>
      </c>
      <c r="AB207">
        <v>7740</v>
      </c>
      <c r="AC207">
        <v>10231</v>
      </c>
      <c r="AD207">
        <v>1008</v>
      </c>
      <c r="AE207">
        <v>1044</v>
      </c>
      <c r="AF207">
        <v>8</v>
      </c>
    </row>
    <row r="208" spans="1:32" x14ac:dyDescent="0.3">
      <c r="A208" s="1" t="s">
        <v>50</v>
      </c>
      <c r="B208">
        <v>1103</v>
      </c>
      <c r="C208">
        <v>177</v>
      </c>
      <c r="D208">
        <v>1041</v>
      </c>
      <c r="E208">
        <v>922</v>
      </c>
      <c r="F208">
        <v>1107</v>
      </c>
      <c r="G208">
        <v>1343</v>
      </c>
      <c r="W208">
        <v>15488</v>
      </c>
      <c r="X208">
        <v>14273</v>
      </c>
      <c r="Y208">
        <v>1138</v>
      </c>
      <c r="Z208">
        <v>818</v>
      </c>
      <c r="AA208">
        <v>226</v>
      </c>
      <c r="AB208">
        <v>8940</v>
      </c>
      <c r="AC208">
        <v>7054</v>
      </c>
      <c r="AD208">
        <v>676</v>
      </c>
      <c r="AE208">
        <v>587</v>
      </c>
      <c r="AF208">
        <v>8</v>
      </c>
    </row>
    <row r="209" spans="1:32" x14ac:dyDescent="0.3">
      <c r="A209" s="1" t="s">
        <v>51</v>
      </c>
      <c r="B209">
        <v>11</v>
      </c>
      <c r="C209">
        <v>2</v>
      </c>
      <c r="D209">
        <v>8</v>
      </c>
      <c r="E209">
        <v>13</v>
      </c>
      <c r="F209">
        <v>12</v>
      </c>
      <c r="G209">
        <v>10</v>
      </c>
      <c r="W209">
        <v>16999</v>
      </c>
      <c r="X209">
        <v>8237</v>
      </c>
      <c r="Y209">
        <v>1351</v>
      </c>
      <c r="Z209">
        <v>833</v>
      </c>
      <c r="AA209">
        <v>297</v>
      </c>
      <c r="AB209">
        <v>11974</v>
      </c>
      <c r="AC209">
        <v>11813</v>
      </c>
      <c r="AD209">
        <v>1424</v>
      </c>
      <c r="AE209">
        <v>743</v>
      </c>
      <c r="AF209">
        <v>8</v>
      </c>
    </row>
    <row r="210" spans="1:32" x14ac:dyDescent="0.3">
      <c r="A210" s="1" t="s">
        <v>52</v>
      </c>
      <c r="B210">
        <v>16</v>
      </c>
      <c r="C210">
        <v>2</v>
      </c>
      <c r="D210">
        <v>14</v>
      </c>
      <c r="E210">
        <v>15</v>
      </c>
      <c r="F210">
        <v>19</v>
      </c>
      <c r="G210">
        <v>15</v>
      </c>
    </row>
    <row r="211" spans="1:32" x14ac:dyDescent="0.3">
      <c r="A211" s="1" t="s">
        <v>53</v>
      </c>
      <c r="B211">
        <v>24</v>
      </c>
      <c r="C211">
        <v>4</v>
      </c>
      <c r="D211">
        <v>20</v>
      </c>
      <c r="E211">
        <v>23</v>
      </c>
      <c r="F211">
        <v>29</v>
      </c>
      <c r="G211">
        <v>25</v>
      </c>
    </row>
    <row r="212" spans="1:32" x14ac:dyDescent="0.3">
      <c r="A212" s="1" t="s">
        <v>54</v>
      </c>
      <c r="B212">
        <v>72</v>
      </c>
      <c r="C212">
        <v>4</v>
      </c>
      <c r="D212">
        <v>69</v>
      </c>
      <c r="E212">
        <v>71</v>
      </c>
      <c r="F212">
        <v>78</v>
      </c>
      <c r="G212">
        <v>71</v>
      </c>
      <c r="W212">
        <v>14143</v>
      </c>
      <c r="X212">
        <v>7003</v>
      </c>
      <c r="Y212">
        <v>2271</v>
      </c>
      <c r="Z212">
        <v>1164</v>
      </c>
      <c r="AA212">
        <v>190</v>
      </c>
      <c r="AB212">
        <v>9125</v>
      </c>
      <c r="AC212">
        <v>10883</v>
      </c>
      <c r="AD212">
        <v>1111</v>
      </c>
      <c r="AE212">
        <v>812</v>
      </c>
      <c r="AF212">
        <v>14</v>
      </c>
    </row>
    <row r="213" spans="1:32" x14ac:dyDescent="0.3">
      <c r="A213" s="1" t="s">
        <v>55</v>
      </c>
      <c r="B213">
        <v>76</v>
      </c>
      <c r="C213">
        <v>3</v>
      </c>
      <c r="D213">
        <v>73</v>
      </c>
      <c r="E213">
        <v>77</v>
      </c>
      <c r="F213">
        <v>80</v>
      </c>
      <c r="G213">
        <v>74</v>
      </c>
      <c r="W213">
        <v>14766</v>
      </c>
      <c r="X213">
        <v>10624</v>
      </c>
      <c r="Y213">
        <v>2574</v>
      </c>
      <c r="Z213">
        <v>1124</v>
      </c>
      <c r="AA213">
        <v>21</v>
      </c>
      <c r="AB213">
        <v>7239</v>
      </c>
      <c r="AC213">
        <v>10606</v>
      </c>
      <c r="AD213">
        <v>1096</v>
      </c>
      <c r="AE213">
        <v>1055</v>
      </c>
      <c r="AF213">
        <v>10</v>
      </c>
    </row>
    <row r="214" spans="1:32" x14ac:dyDescent="0.3">
      <c r="A214" s="1" t="s">
        <v>56</v>
      </c>
      <c r="B214">
        <v>5639</v>
      </c>
      <c r="C214">
        <v>744</v>
      </c>
      <c r="D214">
        <v>5074</v>
      </c>
      <c r="E214">
        <v>6031</v>
      </c>
      <c r="F214">
        <v>6491</v>
      </c>
      <c r="G214">
        <v>4959</v>
      </c>
      <c r="W214">
        <v>15186</v>
      </c>
      <c r="X214">
        <v>6772</v>
      </c>
      <c r="Y214">
        <v>2360</v>
      </c>
      <c r="Z214">
        <v>1373</v>
      </c>
      <c r="AA214">
        <v>98</v>
      </c>
      <c r="AB214">
        <v>7227</v>
      </c>
      <c r="AC214">
        <v>6393</v>
      </c>
      <c r="AD214">
        <v>753</v>
      </c>
      <c r="AE214">
        <v>1320</v>
      </c>
      <c r="AF214">
        <v>11</v>
      </c>
    </row>
    <row r="215" spans="1:32" x14ac:dyDescent="0.3">
      <c r="A215" s="1" t="s">
        <v>57</v>
      </c>
      <c r="B215">
        <v>1223</v>
      </c>
      <c r="C215">
        <v>110</v>
      </c>
      <c r="D215">
        <v>1205</v>
      </c>
      <c r="E215">
        <v>1154</v>
      </c>
      <c r="F215">
        <v>1384</v>
      </c>
      <c r="G215">
        <v>1151</v>
      </c>
      <c r="W215">
        <v>15634</v>
      </c>
      <c r="X215">
        <v>13235</v>
      </c>
      <c r="Y215">
        <v>1962</v>
      </c>
      <c r="Z215">
        <v>1000</v>
      </c>
      <c r="AA215">
        <v>10</v>
      </c>
      <c r="AB215">
        <v>7920</v>
      </c>
      <c r="AC215">
        <v>11296</v>
      </c>
      <c r="AD215">
        <v>1057</v>
      </c>
      <c r="AE215">
        <v>1143</v>
      </c>
      <c r="AF215">
        <v>9</v>
      </c>
    </row>
    <row r="216" spans="1:32" x14ac:dyDescent="0.3">
      <c r="A216" s="1" t="s">
        <v>58</v>
      </c>
      <c r="B216">
        <v>13</v>
      </c>
      <c r="C216">
        <v>2</v>
      </c>
      <c r="D216">
        <v>14</v>
      </c>
      <c r="E216">
        <v>14</v>
      </c>
      <c r="F216">
        <v>13</v>
      </c>
      <c r="G216">
        <v>9</v>
      </c>
      <c r="W216">
        <v>16475</v>
      </c>
      <c r="X216">
        <v>15030</v>
      </c>
      <c r="Y216">
        <v>1237</v>
      </c>
      <c r="Z216">
        <v>957</v>
      </c>
      <c r="AA216">
        <v>231</v>
      </c>
      <c r="AB216">
        <v>8456</v>
      </c>
      <c r="AC216">
        <v>7832</v>
      </c>
      <c r="AD216">
        <v>724</v>
      </c>
      <c r="AE216">
        <v>767</v>
      </c>
      <c r="AF216">
        <v>9</v>
      </c>
    </row>
    <row r="217" spans="1:32" x14ac:dyDescent="0.3">
      <c r="A217" s="1" t="s">
        <v>59</v>
      </c>
      <c r="B217">
        <v>11</v>
      </c>
      <c r="C217">
        <v>2</v>
      </c>
      <c r="D217">
        <v>12</v>
      </c>
      <c r="E217">
        <v>10</v>
      </c>
      <c r="F217">
        <v>10</v>
      </c>
      <c r="G217">
        <v>13</v>
      </c>
      <c r="W217">
        <v>18077</v>
      </c>
      <c r="X217">
        <v>8630</v>
      </c>
      <c r="Y217">
        <v>1492</v>
      </c>
      <c r="Z217">
        <v>1000</v>
      </c>
      <c r="AA217">
        <v>313</v>
      </c>
      <c r="AB217">
        <v>13390</v>
      </c>
      <c r="AC217">
        <v>13287</v>
      </c>
      <c r="AD217">
        <v>1533</v>
      </c>
      <c r="AE217">
        <v>931</v>
      </c>
      <c r="AF217">
        <v>9</v>
      </c>
    </row>
    <row r="218" spans="1:32" x14ac:dyDescent="0.3">
      <c r="A218" s="1" t="s">
        <v>60</v>
      </c>
      <c r="B218">
        <v>29</v>
      </c>
      <c r="C218">
        <v>3</v>
      </c>
      <c r="D218">
        <v>25</v>
      </c>
      <c r="E218">
        <v>27</v>
      </c>
      <c r="F218">
        <v>32</v>
      </c>
      <c r="G218">
        <v>29</v>
      </c>
    </row>
    <row r="219" spans="1:32" x14ac:dyDescent="0.3">
      <c r="A219" s="1" t="s">
        <v>61</v>
      </c>
      <c r="B219">
        <v>4612</v>
      </c>
      <c r="C219">
        <v>138</v>
      </c>
      <c r="D219">
        <v>4494</v>
      </c>
      <c r="E219">
        <v>4506</v>
      </c>
      <c r="F219">
        <v>4779</v>
      </c>
      <c r="G219">
        <v>4670</v>
      </c>
    </row>
    <row r="220" spans="1:32" x14ac:dyDescent="0.3">
      <c r="A220" s="1" t="s">
        <v>62</v>
      </c>
      <c r="B220">
        <v>1227</v>
      </c>
      <c r="C220">
        <v>196</v>
      </c>
      <c r="D220">
        <v>1342</v>
      </c>
      <c r="E220">
        <v>1060</v>
      </c>
      <c r="F220">
        <v>1062</v>
      </c>
      <c r="G220">
        <v>1443</v>
      </c>
      <c r="W220">
        <v>14970</v>
      </c>
      <c r="X220">
        <v>7641</v>
      </c>
      <c r="Y220">
        <v>2609</v>
      </c>
      <c r="Z220">
        <v>1260</v>
      </c>
      <c r="AA220">
        <v>204</v>
      </c>
      <c r="AB220">
        <v>9584</v>
      </c>
      <c r="AC220">
        <v>11437</v>
      </c>
      <c r="AD220">
        <v>1173</v>
      </c>
      <c r="AE220">
        <v>1160</v>
      </c>
      <c r="AF220">
        <v>14</v>
      </c>
    </row>
    <row r="221" spans="1:32" x14ac:dyDescent="0.3">
      <c r="A221" s="1" t="s">
        <v>63</v>
      </c>
      <c r="B221">
        <v>16</v>
      </c>
      <c r="C221">
        <v>4</v>
      </c>
      <c r="D221">
        <v>13</v>
      </c>
      <c r="E221">
        <v>19</v>
      </c>
      <c r="F221">
        <v>20</v>
      </c>
      <c r="G221">
        <v>14</v>
      </c>
      <c r="W221">
        <v>15148</v>
      </c>
      <c r="X221">
        <v>11455</v>
      </c>
      <c r="Y221">
        <v>2818</v>
      </c>
      <c r="Z221">
        <v>1273</v>
      </c>
      <c r="AA221">
        <v>18</v>
      </c>
      <c r="AB221">
        <v>7740</v>
      </c>
      <c r="AC221">
        <v>11217</v>
      </c>
      <c r="AD221">
        <v>1204</v>
      </c>
      <c r="AE221">
        <v>1330</v>
      </c>
      <c r="AF221">
        <v>9</v>
      </c>
    </row>
    <row r="222" spans="1:32" x14ac:dyDescent="0.3">
      <c r="A222" s="1" t="s">
        <v>64</v>
      </c>
      <c r="B222">
        <v>14</v>
      </c>
      <c r="C222">
        <v>3</v>
      </c>
      <c r="D222">
        <v>12</v>
      </c>
      <c r="E222">
        <v>12</v>
      </c>
      <c r="F222">
        <v>19</v>
      </c>
      <c r="G222">
        <v>14</v>
      </c>
      <c r="W222">
        <v>15071</v>
      </c>
      <c r="X222">
        <v>6976</v>
      </c>
      <c r="Y222">
        <v>2651</v>
      </c>
      <c r="Z222">
        <v>1646</v>
      </c>
      <c r="AA222">
        <v>118</v>
      </c>
      <c r="AB222">
        <v>8228</v>
      </c>
      <c r="AC222">
        <v>7133</v>
      </c>
      <c r="AD222">
        <v>777</v>
      </c>
      <c r="AE222">
        <v>1409</v>
      </c>
      <c r="AF222">
        <v>9</v>
      </c>
    </row>
    <row r="223" spans="1:32" x14ac:dyDescent="0.3">
      <c r="A223" s="1" t="s">
        <v>65</v>
      </c>
      <c r="B223">
        <v>18</v>
      </c>
      <c r="C223">
        <v>1</v>
      </c>
      <c r="D223">
        <v>18</v>
      </c>
      <c r="E223">
        <v>16</v>
      </c>
      <c r="F223">
        <v>19</v>
      </c>
      <c r="G223">
        <v>19</v>
      </c>
      <c r="W223">
        <v>16884</v>
      </c>
      <c r="X223">
        <v>14208</v>
      </c>
      <c r="Y223">
        <v>2151</v>
      </c>
      <c r="Z223">
        <v>1203</v>
      </c>
      <c r="AA223">
        <v>9</v>
      </c>
      <c r="AB223">
        <v>8726</v>
      </c>
      <c r="AC223">
        <v>11768</v>
      </c>
      <c r="AD223">
        <v>1204</v>
      </c>
      <c r="AE223">
        <v>1500</v>
      </c>
      <c r="AF223">
        <v>8</v>
      </c>
    </row>
    <row r="224" spans="1:32" x14ac:dyDescent="0.3">
      <c r="A224" s="1" t="s">
        <v>66</v>
      </c>
      <c r="B224">
        <v>78</v>
      </c>
      <c r="C224">
        <v>5</v>
      </c>
      <c r="D224">
        <v>73</v>
      </c>
      <c r="E224">
        <v>76</v>
      </c>
      <c r="F224">
        <v>84</v>
      </c>
      <c r="G224">
        <v>78</v>
      </c>
      <c r="W224">
        <v>17648</v>
      </c>
      <c r="X224">
        <v>15303</v>
      </c>
      <c r="Y224">
        <v>1298</v>
      </c>
      <c r="Z224">
        <v>1205</v>
      </c>
      <c r="AA224">
        <v>286</v>
      </c>
      <c r="AB224">
        <v>8942</v>
      </c>
      <c r="AC224">
        <v>8344</v>
      </c>
      <c r="AD224">
        <v>883</v>
      </c>
      <c r="AE224">
        <v>917</v>
      </c>
      <c r="AF224">
        <v>8</v>
      </c>
    </row>
    <row r="225" spans="1:32" x14ac:dyDescent="0.3">
      <c r="A225" s="1" t="s">
        <v>67</v>
      </c>
      <c r="B225">
        <v>69</v>
      </c>
      <c r="C225">
        <v>3</v>
      </c>
      <c r="D225">
        <v>66</v>
      </c>
      <c r="E225">
        <v>68</v>
      </c>
      <c r="F225">
        <v>72</v>
      </c>
      <c r="G225">
        <v>69</v>
      </c>
      <c r="W225">
        <v>19591</v>
      </c>
      <c r="X225">
        <v>9115</v>
      </c>
      <c r="Y225">
        <v>1631</v>
      </c>
      <c r="Z225">
        <v>1273</v>
      </c>
      <c r="AA225">
        <v>311</v>
      </c>
      <c r="AB225">
        <v>13784</v>
      </c>
      <c r="AC225">
        <v>13845</v>
      </c>
      <c r="AD225">
        <v>1762</v>
      </c>
      <c r="AE225">
        <v>1027</v>
      </c>
      <c r="AF225">
        <v>8</v>
      </c>
    </row>
    <row r="226" spans="1:32" x14ac:dyDescent="0.3">
      <c r="A226" s="1" t="s">
        <v>68</v>
      </c>
      <c r="B226">
        <v>5930</v>
      </c>
      <c r="C226">
        <v>644</v>
      </c>
      <c r="D226">
        <v>5528</v>
      </c>
      <c r="E226">
        <v>5890</v>
      </c>
      <c r="F226">
        <v>6853</v>
      </c>
      <c r="G226">
        <v>5451</v>
      </c>
    </row>
    <row r="227" spans="1:32" x14ac:dyDescent="0.3">
      <c r="A227" s="1" t="s">
        <v>69</v>
      </c>
      <c r="B227">
        <v>1324</v>
      </c>
      <c r="C227">
        <v>104</v>
      </c>
      <c r="D227">
        <v>1437</v>
      </c>
      <c r="E227">
        <v>1261</v>
      </c>
      <c r="F227">
        <v>1384</v>
      </c>
      <c r="G227">
        <v>1213</v>
      </c>
    </row>
    <row r="228" spans="1:32" x14ac:dyDescent="0.3">
      <c r="A228" s="1" t="s">
        <v>70</v>
      </c>
      <c r="B228">
        <v>10</v>
      </c>
      <c r="C228">
        <v>1</v>
      </c>
      <c r="D228">
        <v>10</v>
      </c>
      <c r="E228">
        <v>10</v>
      </c>
      <c r="F228">
        <v>10</v>
      </c>
      <c r="G228">
        <v>8</v>
      </c>
      <c r="W228">
        <v>17845</v>
      </c>
      <c r="X228">
        <v>8161</v>
      </c>
      <c r="Y228">
        <v>2504</v>
      </c>
      <c r="Z228">
        <v>1418</v>
      </c>
      <c r="AA228">
        <v>273</v>
      </c>
      <c r="AB228">
        <v>10265</v>
      </c>
      <c r="AC228">
        <v>13598</v>
      </c>
      <c r="AD228">
        <v>1214</v>
      </c>
      <c r="AE228">
        <v>1201</v>
      </c>
      <c r="AF228">
        <v>14</v>
      </c>
    </row>
    <row r="229" spans="1:32" x14ac:dyDescent="0.3">
      <c r="A229" s="1" t="s">
        <v>71</v>
      </c>
      <c r="B229">
        <v>8</v>
      </c>
      <c r="C229">
        <v>1</v>
      </c>
      <c r="D229">
        <v>8</v>
      </c>
      <c r="E229">
        <v>9</v>
      </c>
      <c r="F229">
        <v>9</v>
      </c>
      <c r="G229">
        <v>8</v>
      </c>
      <c r="W229">
        <v>16193</v>
      </c>
      <c r="X229">
        <v>12895</v>
      </c>
      <c r="Y229">
        <v>2988</v>
      </c>
      <c r="Z229">
        <v>1285</v>
      </c>
      <c r="AA229">
        <v>29</v>
      </c>
      <c r="AB229">
        <v>8246</v>
      </c>
      <c r="AC229">
        <v>14220</v>
      </c>
      <c r="AD229">
        <v>1271</v>
      </c>
      <c r="AE229">
        <v>1504</v>
      </c>
      <c r="AF229">
        <v>9</v>
      </c>
    </row>
    <row r="230" spans="1:32" x14ac:dyDescent="0.3">
      <c r="A230" s="1" t="s">
        <v>72</v>
      </c>
      <c r="B230">
        <v>29</v>
      </c>
      <c r="C230">
        <v>3</v>
      </c>
      <c r="D230">
        <v>29</v>
      </c>
      <c r="E230">
        <v>25</v>
      </c>
      <c r="F230">
        <v>27</v>
      </c>
      <c r="G230">
        <v>33</v>
      </c>
      <c r="W230">
        <v>16827</v>
      </c>
      <c r="X230">
        <v>7595</v>
      </c>
      <c r="Y230">
        <v>2648</v>
      </c>
      <c r="Z230">
        <v>1819</v>
      </c>
      <c r="AA230">
        <v>152</v>
      </c>
      <c r="AB230">
        <v>8846</v>
      </c>
      <c r="AC230">
        <v>8321</v>
      </c>
      <c r="AD230">
        <v>876</v>
      </c>
      <c r="AE230">
        <v>1487</v>
      </c>
      <c r="AF230">
        <v>9</v>
      </c>
    </row>
    <row r="231" spans="1:32" x14ac:dyDescent="0.3">
      <c r="A231" s="1" t="s">
        <v>73</v>
      </c>
      <c r="B231">
        <v>3119</v>
      </c>
      <c r="C231">
        <v>93</v>
      </c>
      <c r="D231">
        <v>3011</v>
      </c>
      <c r="E231">
        <v>3134</v>
      </c>
      <c r="F231">
        <v>3235</v>
      </c>
      <c r="G231">
        <v>3096</v>
      </c>
      <c r="W231">
        <v>19458</v>
      </c>
      <c r="X231">
        <v>16079</v>
      </c>
      <c r="Y231">
        <v>2311</v>
      </c>
      <c r="Z231">
        <v>1338</v>
      </c>
      <c r="AA231">
        <v>9</v>
      </c>
      <c r="AB231">
        <v>10047</v>
      </c>
      <c r="AC231">
        <v>13092</v>
      </c>
      <c r="AD231">
        <v>1179</v>
      </c>
      <c r="AE231">
        <v>1530</v>
      </c>
      <c r="AF231">
        <v>8</v>
      </c>
    </row>
    <row r="232" spans="1:32" x14ac:dyDescent="0.3">
      <c r="A232" s="1" t="s">
        <v>74</v>
      </c>
      <c r="B232">
        <v>1209</v>
      </c>
      <c r="C232">
        <v>126</v>
      </c>
      <c r="D232">
        <v>1240</v>
      </c>
      <c r="E232">
        <v>1094</v>
      </c>
      <c r="F232">
        <v>1129</v>
      </c>
      <c r="G232">
        <v>1373</v>
      </c>
      <c r="W232">
        <v>21056</v>
      </c>
      <c r="X232">
        <v>18025</v>
      </c>
      <c r="Y232">
        <v>1444</v>
      </c>
      <c r="Z232">
        <v>1397</v>
      </c>
      <c r="AA232">
        <v>358</v>
      </c>
      <c r="AB232">
        <v>9213</v>
      </c>
      <c r="AC232">
        <v>9826</v>
      </c>
      <c r="AD232">
        <v>941</v>
      </c>
      <c r="AE232">
        <v>925</v>
      </c>
      <c r="AF232">
        <v>8</v>
      </c>
    </row>
    <row r="233" spans="1:32" x14ac:dyDescent="0.3">
      <c r="A233" s="1" t="s">
        <v>75</v>
      </c>
      <c r="B233">
        <v>15</v>
      </c>
      <c r="C233">
        <v>2</v>
      </c>
      <c r="D233">
        <v>13</v>
      </c>
      <c r="E233">
        <v>15</v>
      </c>
      <c r="F233">
        <v>18</v>
      </c>
      <c r="G233">
        <v>15</v>
      </c>
      <c r="W233">
        <v>22512</v>
      </c>
      <c r="X233">
        <v>10319</v>
      </c>
      <c r="Y233">
        <v>1721</v>
      </c>
      <c r="Z233">
        <v>1389</v>
      </c>
      <c r="AA233">
        <v>297</v>
      </c>
      <c r="AB233">
        <v>16462</v>
      </c>
      <c r="AC233">
        <v>16665</v>
      </c>
      <c r="AD233">
        <v>2001</v>
      </c>
      <c r="AE233">
        <v>1059</v>
      </c>
      <c r="AF233">
        <v>8</v>
      </c>
    </row>
    <row r="234" spans="1:32" x14ac:dyDescent="0.3">
      <c r="A234" s="1" t="s">
        <v>76</v>
      </c>
      <c r="B234">
        <v>10</v>
      </c>
      <c r="C234">
        <v>1</v>
      </c>
      <c r="D234">
        <v>9</v>
      </c>
      <c r="E234">
        <v>11</v>
      </c>
      <c r="F234">
        <v>10</v>
      </c>
      <c r="G234">
        <v>9</v>
      </c>
    </row>
    <row r="235" spans="1:32" x14ac:dyDescent="0.3">
      <c r="A235" s="1" t="s">
        <v>77</v>
      </c>
      <c r="B235">
        <v>26</v>
      </c>
      <c r="C235">
        <v>1</v>
      </c>
      <c r="D235">
        <v>26</v>
      </c>
      <c r="E235">
        <v>25</v>
      </c>
      <c r="F235">
        <v>26</v>
      </c>
      <c r="G235">
        <v>27</v>
      </c>
    </row>
    <row r="236" spans="1:32" x14ac:dyDescent="0.3">
      <c r="A236" s="1" t="s">
        <v>78</v>
      </c>
      <c r="B236">
        <v>76</v>
      </c>
      <c r="C236">
        <v>3</v>
      </c>
      <c r="D236">
        <v>76</v>
      </c>
      <c r="E236">
        <v>72</v>
      </c>
      <c r="F236">
        <v>79</v>
      </c>
      <c r="G236">
        <v>77</v>
      </c>
      <c r="W236">
        <v>18844</v>
      </c>
      <c r="X236">
        <v>8796</v>
      </c>
      <c r="Y236">
        <v>2756</v>
      </c>
      <c r="Z236">
        <v>1711</v>
      </c>
      <c r="AA236">
        <v>281</v>
      </c>
      <c r="AB236">
        <v>11739</v>
      </c>
      <c r="AC236">
        <v>16741</v>
      </c>
      <c r="AD236">
        <v>1246</v>
      </c>
      <c r="AE236">
        <v>1553</v>
      </c>
      <c r="AF236">
        <v>14</v>
      </c>
    </row>
    <row r="237" spans="1:32" x14ac:dyDescent="0.3">
      <c r="A237" s="1" t="s">
        <v>79</v>
      </c>
      <c r="B237">
        <v>70</v>
      </c>
      <c r="C237">
        <v>4</v>
      </c>
      <c r="D237">
        <v>66</v>
      </c>
      <c r="E237">
        <v>68</v>
      </c>
      <c r="F237">
        <v>75</v>
      </c>
      <c r="G237">
        <v>69</v>
      </c>
      <c r="W237">
        <v>17102</v>
      </c>
      <c r="X237">
        <v>14086</v>
      </c>
      <c r="Y237">
        <v>3184</v>
      </c>
      <c r="Z237">
        <v>1574</v>
      </c>
      <c r="AA237">
        <v>20</v>
      </c>
      <c r="AB237">
        <v>9015</v>
      </c>
      <c r="AC237">
        <v>15261</v>
      </c>
      <c r="AD237">
        <v>1309</v>
      </c>
      <c r="AE237">
        <v>1593</v>
      </c>
      <c r="AF237">
        <v>8</v>
      </c>
    </row>
    <row r="238" spans="1:32" x14ac:dyDescent="0.3">
      <c r="A238" s="1" t="s">
        <v>80</v>
      </c>
      <c r="B238">
        <v>6987</v>
      </c>
      <c r="C238">
        <v>555</v>
      </c>
      <c r="D238">
        <v>6356</v>
      </c>
      <c r="E238">
        <v>7071</v>
      </c>
      <c r="F238">
        <v>7691</v>
      </c>
      <c r="G238">
        <v>6829</v>
      </c>
      <c r="W238">
        <v>16980</v>
      </c>
      <c r="X238">
        <v>7410</v>
      </c>
      <c r="Y238">
        <v>2589</v>
      </c>
      <c r="Z238">
        <v>2017</v>
      </c>
      <c r="AA238">
        <v>157</v>
      </c>
      <c r="AB238">
        <v>9395</v>
      </c>
      <c r="AC238">
        <v>9606</v>
      </c>
      <c r="AD238">
        <v>897</v>
      </c>
      <c r="AE238">
        <v>1766</v>
      </c>
      <c r="AF238">
        <v>9</v>
      </c>
    </row>
    <row r="239" spans="1:32" x14ac:dyDescent="0.3">
      <c r="A239" s="1" t="s">
        <v>81</v>
      </c>
      <c r="B239">
        <v>1727</v>
      </c>
      <c r="C239">
        <v>86</v>
      </c>
      <c r="D239">
        <v>1790</v>
      </c>
      <c r="E239">
        <v>1668</v>
      </c>
      <c r="F239">
        <v>1810</v>
      </c>
      <c r="G239">
        <v>1638</v>
      </c>
      <c r="W239">
        <v>20781</v>
      </c>
      <c r="X239">
        <v>17040</v>
      </c>
      <c r="Y239">
        <v>2088</v>
      </c>
      <c r="Z239">
        <v>1500</v>
      </c>
      <c r="AA239">
        <v>8</v>
      </c>
      <c r="AB239">
        <v>10835</v>
      </c>
      <c r="AC239">
        <v>11651</v>
      </c>
      <c r="AD239">
        <v>1172</v>
      </c>
      <c r="AE239">
        <v>1613</v>
      </c>
      <c r="AF239">
        <v>7</v>
      </c>
    </row>
    <row r="240" spans="1:32" x14ac:dyDescent="0.3">
      <c r="A240" s="1" t="s">
        <v>82</v>
      </c>
      <c r="B240">
        <v>11</v>
      </c>
      <c r="C240">
        <v>1</v>
      </c>
      <c r="D240">
        <v>10</v>
      </c>
      <c r="E240">
        <v>11</v>
      </c>
      <c r="F240">
        <v>11</v>
      </c>
      <c r="G240">
        <v>13</v>
      </c>
      <c r="W240">
        <v>22072</v>
      </c>
      <c r="X240">
        <v>18710</v>
      </c>
      <c r="Y240">
        <v>1397</v>
      </c>
      <c r="Z240">
        <v>1462</v>
      </c>
      <c r="AA240">
        <v>324</v>
      </c>
      <c r="AB240">
        <v>8917</v>
      </c>
      <c r="AC240">
        <v>11229</v>
      </c>
      <c r="AD240">
        <v>876</v>
      </c>
      <c r="AE240">
        <v>1166</v>
      </c>
      <c r="AF240">
        <v>7</v>
      </c>
    </row>
    <row r="241" spans="1:32" x14ac:dyDescent="0.3">
      <c r="A241" s="1" t="s">
        <v>83</v>
      </c>
      <c r="B241">
        <v>11</v>
      </c>
      <c r="C241">
        <v>1</v>
      </c>
      <c r="D241">
        <v>9</v>
      </c>
      <c r="E241">
        <v>12</v>
      </c>
      <c r="F241">
        <v>12</v>
      </c>
      <c r="G241">
        <v>11</v>
      </c>
      <c r="W241">
        <v>24006</v>
      </c>
      <c r="X241">
        <v>11145</v>
      </c>
      <c r="Y241">
        <v>1718</v>
      </c>
      <c r="Z241">
        <v>1681</v>
      </c>
      <c r="AA241">
        <v>256</v>
      </c>
      <c r="AB241">
        <v>18526</v>
      </c>
      <c r="AC241">
        <v>20476</v>
      </c>
      <c r="AD241">
        <v>2040</v>
      </c>
      <c r="AE241">
        <v>1240</v>
      </c>
      <c r="AF241">
        <v>6</v>
      </c>
    </row>
    <row r="242" spans="1:32" x14ac:dyDescent="0.3">
      <c r="A242" s="1" t="s">
        <v>84</v>
      </c>
      <c r="B242">
        <v>32</v>
      </c>
      <c r="C242">
        <v>4</v>
      </c>
      <c r="D242">
        <v>31</v>
      </c>
      <c r="E242">
        <v>32</v>
      </c>
      <c r="F242">
        <v>37</v>
      </c>
      <c r="G242">
        <v>28</v>
      </c>
    </row>
    <row r="243" spans="1:32" x14ac:dyDescent="0.3">
      <c r="A243" s="1" t="s">
        <v>85</v>
      </c>
      <c r="B243">
        <v>7137</v>
      </c>
      <c r="C243">
        <v>615</v>
      </c>
      <c r="D243">
        <v>6433</v>
      </c>
      <c r="E243">
        <v>6921</v>
      </c>
      <c r="F243">
        <v>7889</v>
      </c>
      <c r="G243">
        <v>7304</v>
      </c>
    </row>
    <row r="244" spans="1:32" x14ac:dyDescent="0.3">
      <c r="A244" s="1" t="s">
        <v>86</v>
      </c>
      <c r="B244">
        <v>1190</v>
      </c>
      <c r="C244">
        <v>146</v>
      </c>
      <c r="D244">
        <v>1101</v>
      </c>
      <c r="E244">
        <v>1041</v>
      </c>
      <c r="F244">
        <v>1261</v>
      </c>
      <c r="G244">
        <v>1358</v>
      </c>
      <c r="W244">
        <v>20673</v>
      </c>
      <c r="X244">
        <v>9522</v>
      </c>
      <c r="Y244">
        <v>2749</v>
      </c>
      <c r="Z244">
        <v>1914</v>
      </c>
      <c r="AA244">
        <v>307</v>
      </c>
      <c r="AB244">
        <v>13035</v>
      </c>
      <c r="AC244">
        <v>15314</v>
      </c>
      <c r="AD244">
        <v>1400</v>
      </c>
      <c r="AE244">
        <v>1721</v>
      </c>
      <c r="AF244">
        <v>18</v>
      </c>
    </row>
    <row r="245" spans="1:32" x14ac:dyDescent="0.3">
      <c r="A245" s="1" t="s">
        <v>87</v>
      </c>
      <c r="B245">
        <v>19</v>
      </c>
      <c r="C245">
        <v>1</v>
      </c>
      <c r="D245">
        <v>19</v>
      </c>
      <c r="E245">
        <v>19</v>
      </c>
      <c r="F245">
        <v>19</v>
      </c>
      <c r="G245">
        <v>20</v>
      </c>
      <c r="W245">
        <v>17695</v>
      </c>
      <c r="X245">
        <v>15280</v>
      </c>
      <c r="Y245">
        <v>3226</v>
      </c>
      <c r="Z245">
        <v>1652</v>
      </c>
      <c r="AA245">
        <v>25</v>
      </c>
      <c r="AB245">
        <v>8919</v>
      </c>
      <c r="AC245">
        <v>13510</v>
      </c>
      <c r="AD245">
        <v>1364</v>
      </c>
      <c r="AE245">
        <v>1697</v>
      </c>
      <c r="AF245">
        <v>13</v>
      </c>
    </row>
    <row r="246" spans="1:32" x14ac:dyDescent="0.3">
      <c r="A246" s="1" t="s">
        <v>88</v>
      </c>
      <c r="B246">
        <v>15</v>
      </c>
      <c r="C246">
        <v>2</v>
      </c>
      <c r="D246">
        <v>15</v>
      </c>
      <c r="E246">
        <v>11</v>
      </c>
      <c r="F246">
        <v>17</v>
      </c>
      <c r="G246">
        <v>16</v>
      </c>
      <c r="W246">
        <v>17969</v>
      </c>
      <c r="X246">
        <v>7744</v>
      </c>
      <c r="Y246">
        <v>2338</v>
      </c>
      <c r="Z246">
        <v>2113</v>
      </c>
      <c r="AA246">
        <v>175</v>
      </c>
      <c r="AB246">
        <v>8792</v>
      </c>
      <c r="AC246">
        <v>9771</v>
      </c>
      <c r="AD246">
        <v>895</v>
      </c>
      <c r="AE246">
        <v>1870</v>
      </c>
      <c r="AF246">
        <v>13</v>
      </c>
    </row>
    <row r="247" spans="1:32" x14ac:dyDescent="0.3">
      <c r="A247" s="1" t="s">
        <v>89</v>
      </c>
      <c r="B247">
        <v>25</v>
      </c>
      <c r="C247">
        <v>2</v>
      </c>
      <c r="D247">
        <v>24</v>
      </c>
      <c r="E247">
        <v>23</v>
      </c>
      <c r="F247">
        <v>28</v>
      </c>
      <c r="G247">
        <v>26</v>
      </c>
      <c r="W247">
        <v>22295</v>
      </c>
      <c r="X247">
        <v>18739</v>
      </c>
      <c r="Y247">
        <v>2051</v>
      </c>
      <c r="Z247">
        <v>1655</v>
      </c>
      <c r="AA247">
        <v>12</v>
      </c>
      <c r="AB247">
        <v>11652</v>
      </c>
      <c r="AC247">
        <v>10707</v>
      </c>
      <c r="AD247">
        <v>1147</v>
      </c>
      <c r="AE247">
        <v>1689</v>
      </c>
      <c r="AF247">
        <v>12</v>
      </c>
    </row>
    <row r="248" spans="1:32" x14ac:dyDescent="0.3">
      <c r="A248" s="1" t="s">
        <v>90</v>
      </c>
      <c r="B248">
        <v>86</v>
      </c>
      <c r="C248">
        <v>4</v>
      </c>
      <c r="D248">
        <v>83</v>
      </c>
      <c r="E248">
        <v>83</v>
      </c>
      <c r="F248">
        <v>91</v>
      </c>
      <c r="G248">
        <v>86</v>
      </c>
      <c r="W248">
        <v>24100</v>
      </c>
      <c r="X248">
        <v>19811</v>
      </c>
      <c r="Y248">
        <v>1586</v>
      </c>
      <c r="Z248">
        <v>1652</v>
      </c>
      <c r="AA248">
        <v>315</v>
      </c>
      <c r="AB248">
        <v>8721</v>
      </c>
      <c r="AC248">
        <v>12445</v>
      </c>
      <c r="AD248">
        <v>1088</v>
      </c>
      <c r="AE248">
        <v>1342</v>
      </c>
      <c r="AF248">
        <v>12</v>
      </c>
    </row>
    <row r="249" spans="1:32" x14ac:dyDescent="0.3">
      <c r="A249" s="1" t="s">
        <v>91</v>
      </c>
      <c r="B249">
        <v>96</v>
      </c>
      <c r="C249">
        <v>3</v>
      </c>
      <c r="D249">
        <v>91</v>
      </c>
      <c r="E249">
        <v>96</v>
      </c>
      <c r="F249">
        <v>98</v>
      </c>
      <c r="G249">
        <v>97</v>
      </c>
      <c r="W249">
        <v>25882</v>
      </c>
      <c r="X249">
        <v>11623</v>
      </c>
      <c r="Y249">
        <v>1772</v>
      </c>
      <c r="Z249">
        <v>1828</v>
      </c>
      <c r="AA249">
        <v>196</v>
      </c>
      <c r="AB249">
        <v>21129</v>
      </c>
      <c r="AC249">
        <v>23948</v>
      </c>
      <c r="AD249">
        <v>2210</v>
      </c>
      <c r="AE249">
        <v>1220</v>
      </c>
      <c r="AF249">
        <v>11</v>
      </c>
    </row>
    <row r="250" spans="1:32" x14ac:dyDescent="0.3">
      <c r="A250" s="1" t="s">
        <v>92</v>
      </c>
      <c r="B250">
        <v>82</v>
      </c>
      <c r="C250">
        <v>5</v>
      </c>
      <c r="D250">
        <v>78</v>
      </c>
      <c r="E250">
        <v>80</v>
      </c>
      <c r="F250">
        <v>90</v>
      </c>
      <c r="G250">
        <v>81</v>
      </c>
    </row>
    <row r="251" spans="1:32" x14ac:dyDescent="0.3">
      <c r="A251" s="1" t="s">
        <v>93</v>
      </c>
      <c r="B251">
        <v>71</v>
      </c>
      <c r="C251">
        <v>3</v>
      </c>
      <c r="D251">
        <v>69</v>
      </c>
      <c r="E251">
        <v>68</v>
      </c>
      <c r="F251">
        <v>75</v>
      </c>
      <c r="G251">
        <v>71</v>
      </c>
    </row>
    <row r="252" spans="1:32" x14ac:dyDescent="0.3">
      <c r="A252" s="1" t="s">
        <v>94</v>
      </c>
      <c r="B252">
        <v>41</v>
      </c>
      <c r="C252">
        <v>2</v>
      </c>
      <c r="D252">
        <v>41</v>
      </c>
      <c r="E252">
        <v>41</v>
      </c>
      <c r="F252">
        <v>43</v>
      </c>
      <c r="G252">
        <v>39</v>
      </c>
    </row>
    <row r="253" spans="1:32" x14ac:dyDescent="0.3">
      <c r="A253" s="1" t="s">
        <v>95</v>
      </c>
      <c r="B253">
        <v>74</v>
      </c>
      <c r="C253">
        <v>3</v>
      </c>
      <c r="D253">
        <v>71</v>
      </c>
      <c r="E253">
        <v>73</v>
      </c>
      <c r="F253">
        <v>77</v>
      </c>
      <c r="G253">
        <v>77</v>
      </c>
    </row>
    <row r="254" spans="1:32" x14ac:dyDescent="0.3">
      <c r="A254" s="1" t="s">
        <v>96</v>
      </c>
      <c r="B254">
        <v>94</v>
      </c>
      <c r="C254">
        <v>4</v>
      </c>
      <c r="D254">
        <v>90</v>
      </c>
      <c r="E254">
        <v>92</v>
      </c>
      <c r="F254">
        <v>100</v>
      </c>
      <c r="G254">
        <v>94</v>
      </c>
    </row>
    <row r="255" spans="1:32" x14ac:dyDescent="0.3">
      <c r="A255" s="1" t="s">
        <v>97</v>
      </c>
      <c r="B255">
        <v>107</v>
      </c>
      <c r="C255">
        <v>3</v>
      </c>
      <c r="D255">
        <v>105</v>
      </c>
      <c r="E255">
        <v>105</v>
      </c>
      <c r="F255">
        <v>111</v>
      </c>
      <c r="G255">
        <v>106</v>
      </c>
    </row>
    <row r="256" spans="1:32" x14ac:dyDescent="0.3">
      <c r="A256" s="1" t="s">
        <v>98</v>
      </c>
      <c r="B256">
        <v>114</v>
      </c>
      <c r="C256">
        <v>3</v>
      </c>
      <c r="D256">
        <v>111</v>
      </c>
      <c r="E256">
        <v>112</v>
      </c>
      <c r="F256">
        <v>118</v>
      </c>
      <c r="G256">
        <v>115</v>
      </c>
    </row>
    <row r="257" spans="1:7" x14ac:dyDescent="0.3">
      <c r="A257" s="1" t="s">
        <v>99</v>
      </c>
      <c r="B257">
        <v>113</v>
      </c>
      <c r="C257">
        <v>4</v>
      </c>
      <c r="D257">
        <v>111</v>
      </c>
      <c r="E257">
        <v>110</v>
      </c>
      <c r="F257">
        <v>118</v>
      </c>
      <c r="G257">
        <v>114</v>
      </c>
    </row>
    <row r="258" spans="1:7" x14ac:dyDescent="0.3">
      <c r="A258" s="1" t="s">
        <v>100</v>
      </c>
      <c r="B258">
        <v>103</v>
      </c>
      <c r="C258">
        <v>5</v>
      </c>
      <c r="D258">
        <v>102</v>
      </c>
      <c r="E258">
        <v>97</v>
      </c>
      <c r="F258">
        <v>106</v>
      </c>
      <c r="G258">
        <v>107</v>
      </c>
    </row>
    <row r="259" spans="1:7" x14ac:dyDescent="0.3">
      <c r="A259" s="1" t="s">
        <v>101</v>
      </c>
      <c r="B259">
        <v>90</v>
      </c>
      <c r="C259">
        <v>2</v>
      </c>
      <c r="D259">
        <v>90</v>
      </c>
      <c r="E259">
        <v>87</v>
      </c>
      <c r="F259">
        <v>89</v>
      </c>
      <c r="G259">
        <v>92</v>
      </c>
    </row>
    <row r="260" spans="1:7" x14ac:dyDescent="0.3">
      <c r="A260" s="1" t="s">
        <v>102</v>
      </c>
      <c r="B260">
        <v>93</v>
      </c>
      <c r="C260">
        <v>3</v>
      </c>
      <c r="D260">
        <v>94</v>
      </c>
      <c r="E260">
        <v>89</v>
      </c>
      <c r="F260">
        <v>93</v>
      </c>
      <c r="G260">
        <v>98</v>
      </c>
    </row>
    <row r="262" spans="1:7" x14ac:dyDescent="0.3">
      <c r="A262" s="1" t="s">
        <v>159</v>
      </c>
    </row>
    <row r="263" spans="1:7" x14ac:dyDescent="0.3">
      <c r="A263" s="1" t="s">
        <v>0</v>
      </c>
      <c r="B263" s="1" t="s">
        <v>1</v>
      </c>
      <c r="C263" s="1" t="s">
        <v>2</v>
      </c>
      <c r="D263" s="1" t="s">
        <v>3</v>
      </c>
      <c r="E263" s="1" t="s">
        <v>4</v>
      </c>
      <c r="F263" s="1" t="s">
        <v>5</v>
      </c>
      <c r="G263" s="1" t="s">
        <v>6</v>
      </c>
    </row>
    <row r="264" spans="1:7" x14ac:dyDescent="0.3">
      <c r="A264" s="1" t="s">
        <v>7</v>
      </c>
      <c r="B264">
        <v>30</v>
      </c>
      <c r="C264">
        <v>9</v>
      </c>
      <c r="D264">
        <v>38</v>
      </c>
      <c r="E264">
        <v>36</v>
      </c>
      <c r="F264">
        <v>24</v>
      </c>
      <c r="G264">
        <v>21</v>
      </c>
    </row>
    <row r="265" spans="1:7" x14ac:dyDescent="0.3">
      <c r="A265" s="1" t="s">
        <v>8</v>
      </c>
      <c r="B265">
        <v>35</v>
      </c>
      <c r="C265">
        <v>5</v>
      </c>
      <c r="D265">
        <v>41</v>
      </c>
      <c r="E265">
        <v>38</v>
      </c>
      <c r="F265">
        <v>31</v>
      </c>
      <c r="G265">
        <v>30</v>
      </c>
    </row>
    <row r="266" spans="1:7" x14ac:dyDescent="0.3">
      <c r="A266" s="1" t="s">
        <v>9</v>
      </c>
      <c r="B266">
        <v>34</v>
      </c>
      <c r="C266">
        <v>3</v>
      </c>
      <c r="D266">
        <v>33</v>
      </c>
      <c r="E266">
        <v>35</v>
      </c>
      <c r="F266">
        <v>31</v>
      </c>
      <c r="G266">
        <v>38</v>
      </c>
    </row>
    <row r="267" spans="1:7" x14ac:dyDescent="0.3">
      <c r="A267" s="1" t="s">
        <v>10</v>
      </c>
      <c r="B267">
        <v>22</v>
      </c>
      <c r="C267">
        <v>7</v>
      </c>
      <c r="D267">
        <v>27</v>
      </c>
      <c r="E267">
        <v>28</v>
      </c>
      <c r="F267">
        <v>16</v>
      </c>
      <c r="G267">
        <v>15</v>
      </c>
    </row>
    <row r="268" spans="1:7" x14ac:dyDescent="0.3">
      <c r="A268" s="1" t="s">
        <v>11</v>
      </c>
      <c r="B268">
        <v>23</v>
      </c>
      <c r="C268">
        <v>8</v>
      </c>
      <c r="D268">
        <v>30</v>
      </c>
      <c r="E268">
        <v>30</v>
      </c>
      <c r="F268">
        <v>17</v>
      </c>
      <c r="G268">
        <v>16</v>
      </c>
    </row>
    <row r="269" spans="1:7" x14ac:dyDescent="0.3">
      <c r="A269" s="1" t="s">
        <v>12</v>
      </c>
      <c r="B269">
        <v>25</v>
      </c>
      <c r="C269">
        <v>9</v>
      </c>
      <c r="D269">
        <v>32</v>
      </c>
      <c r="E269">
        <v>32</v>
      </c>
      <c r="F269">
        <v>18</v>
      </c>
      <c r="G269">
        <v>17</v>
      </c>
    </row>
    <row r="270" spans="1:7" x14ac:dyDescent="0.3">
      <c r="A270" s="1" t="s">
        <v>13</v>
      </c>
      <c r="B270">
        <v>44</v>
      </c>
      <c r="C270">
        <v>3</v>
      </c>
      <c r="D270">
        <v>41</v>
      </c>
      <c r="E270">
        <v>40</v>
      </c>
      <c r="F270">
        <v>46</v>
      </c>
      <c r="G270">
        <v>47</v>
      </c>
    </row>
    <row r="271" spans="1:7" x14ac:dyDescent="0.3">
      <c r="A271" s="1" t="s">
        <v>14</v>
      </c>
      <c r="B271">
        <v>39</v>
      </c>
      <c r="C271">
        <v>11</v>
      </c>
      <c r="D271">
        <v>50</v>
      </c>
      <c r="E271">
        <v>46</v>
      </c>
      <c r="F271">
        <v>30</v>
      </c>
      <c r="G271">
        <v>30</v>
      </c>
    </row>
    <row r="272" spans="1:7" x14ac:dyDescent="0.3">
      <c r="A272" s="1" t="s">
        <v>15</v>
      </c>
      <c r="B272">
        <v>34</v>
      </c>
      <c r="C272">
        <v>13</v>
      </c>
      <c r="D272">
        <v>48</v>
      </c>
      <c r="E272">
        <v>44</v>
      </c>
      <c r="F272">
        <v>23</v>
      </c>
      <c r="G272">
        <v>23</v>
      </c>
    </row>
    <row r="273" spans="1:7" x14ac:dyDescent="0.3">
      <c r="A273" s="1" t="s">
        <v>16</v>
      </c>
      <c r="B273">
        <v>30</v>
      </c>
      <c r="C273">
        <v>12</v>
      </c>
      <c r="D273">
        <v>42</v>
      </c>
      <c r="E273">
        <v>38</v>
      </c>
      <c r="F273">
        <v>19</v>
      </c>
      <c r="G273">
        <v>22</v>
      </c>
    </row>
    <row r="274" spans="1:7" x14ac:dyDescent="0.3">
      <c r="A274" s="1" t="s">
        <v>17</v>
      </c>
      <c r="B274">
        <v>32</v>
      </c>
      <c r="C274">
        <v>13</v>
      </c>
      <c r="D274">
        <v>42</v>
      </c>
      <c r="E274">
        <v>43</v>
      </c>
      <c r="F274">
        <v>22</v>
      </c>
      <c r="G274">
        <v>19</v>
      </c>
    </row>
    <row r="275" spans="1:7" x14ac:dyDescent="0.3">
      <c r="A275" s="1" t="s">
        <v>18</v>
      </c>
      <c r="B275">
        <v>38</v>
      </c>
      <c r="C275">
        <v>16</v>
      </c>
      <c r="D275">
        <v>54</v>
      </c>
      <c r="E275">
        <v>50</v>
      </c>
      <c r="F275">
        <v>24</v>
      </c>
      <c r="G275">
        <v>25</v>
      </c>
    </row>
    <row r="276" spans="1:7" x14ac:dyDescent="0.3">
      <c r="A276" s="1" t="s">
        <v>19</v>
      </c>
      <c r="B276">
        <v>31</v>
      </c>
      <c r="C276">
        <v>11</v>
      </c>
      <c r="D276">
        <v>41</v>
      </c>
      <c r="E276">
        <v>40</v>
      </c>
      <c r="F276">
        <v>23</v>
      </c>
      <c r="G276">
        <v>22</v>
      </c>
    </row>
    <row r="277" spans="1:7" x14ac:dyDescent="0.3">
      <c r="A277" s="1" t="s">
        <v>20</v>
      </c>
      <c r="B277">
        <v>433</v>
      </c>
      <c r="C277">
        <v>389</v>
      </c>
      <c r="D277">
        <v>813</v>
      </c>
      <c r="E277">
        <v>723</v>
      </c>
      <c r="F277">
        <v>93</v>
      </c>
      <c r="G277">
        <v>101</v>
      </c>
    </row>
    <row r="278" spans="1:7" x14ac:dyDescent="0.3">
      <c r="A278" s="1" t="s">
        <v>21</v>
      </c>
      <c r="B278">
        <v>631</v>
      </c>
      <c r="C278">
        <v>565</v>
      </c>
      <c r="D278">
        <v>1198</v>
      </c>
      <c r="E278">
        <v>1036</v>
      </c>
      <c r="F278">
        <v>137</v>
      </c>
      <c r="G278">
        <v>154</v>
      </c>
    </row>
    <row r="279" spans="1:7" x14ac:dyDescent="0.3">
      <c r="A279" s="1" t="s">
        <v>22</v>
      </c>
      <c r="B279">
        <v>15</v>
      </c>
      <c r="C279">
        <v>3</v>
      </c>
      <c r="D279">
        <v>20</v>
      </c>
      <c r="E279">
        <v>13</v>
      </c>
      <c r="F279">
        <v>14</v>
      </c>
      <c r="G279">
        <v>14</v>
      </c>
    </row>
    <row r="280" spans="1:7" x14ac:dyDescent="0.3">
      <c r="A280" s="1" t="s">
        <v>23</v>
      </c>
      <c r="B280">
        <v>14</v>
      </c>
      <c r="C280">
        <v>2</v>
      </c>
      <c r="D280">
        <v>17</v>
      </c>
      <c r="E280">
        <v>15</v>
      </c>
      <c r="F280">
        <v>14</v>
      </c>
      <c r="G280">
        <v>12</v>
      </c>
    </row>
    <row r="281" spans="1:7" x14ac:dyDescent="0.3">
      <c r="A281" s="1" t="s">
        <v>24</v>
      </c>
      <c r="B281">
        <v>16</v>
      </c>
      <c r="C281">
        <v>1</v>
      </c>
      <c r="D281">
        <v>16</v>
      </c>
      <c r="E281">
        <v>16</v>
      </c>
      <c r="F281">
        <v>15</v>
      </c>
      <c r="G281">
        <v>15</v>
      </c>
    </row>
    <row r="282" spans="1:7" x14ac:dyDescent="0.3">
      <c r="A282" s="1" t="s">
        <v>25</v>
      </c>
      <c r="B282">
        <v>790</v>
      </c>
      <c r="C282">
        <v>700</v>
      </c>
      <c r="D282">
        <v>1436</v>
      </c>
      <c r="E282">
        <v>1355</v>
      </c>
      <c r="F282">
        <v>177</v>
      </c>
      <c r="G282">
        <v>192</v>
      </c>
    </row>
    <row r="283" spans="1:7" x14ac:dyDescent="0.3">
      <c r="A283" s="1" t="s">
        <v>26</v>
      </c>
      <c r="B283">
        <v>155</v>
      </c>
      <c r="C283">
        <v>117</v>
      </c>
      <c r="D283">
        <v>274</v>
      </c>
      <c r="E283">
        <v>237</v>
      </c>
      <c r="F283">
        <v>53</v>
      </c>
      <c r="G283">
        <v>57</v>
      </c>
    </row>
    <row r="284" spans="1:7" x14ac:dyDescent="0.3">
      <c r="A284" s="1" t="s">
        <v>27</v>
      </c>
      <c r="B284">
        <v>18</v>
      </c>
      <c r="C284">
        <v>2</v>
      </c>
      <c r="D284">
        <v>16</v>
      </c>
      <c r="E284">
        <v>20</v>
      </c>
      <c r="F284">
        <v>17</v>
      </c>
      <c r="G284">
        <v>18</v>
      </c>
    </row>
    <row r="285" spans="1:7" x14ac:dyDescent="0.3">
      <c r="A285" s="1" t="s">
        <v>28</v>
      </c>
      <c r="B285">
        <v>13</v>
      </c>
      <c r="C285">
        <v>2</v>
      </c>
      <c r="D285">
        <v>11</v>
      </c>
      <c r="E285">
        <v>11</v>
      </c>
      <c r="F285">
        <v>14</v>
      </c>
      <c r="G285">
        <v>15</v>
      </c>
    </row>
    <row r="286" spans="1:7" x14ac:dyDescent="0.3">
      <c r="A286" s="1" t="s">
        <v>29</v>
      </c>
      <c r="B286">
        <v>15</v>
      </c>
      <c r="C286">
        <v>1</v>
      </c>
      <c r="D286">
        <v>15</v>
      </c>
      <c r="E286">
        <v>14</v>
      </c>
      <c r="F286">
        <v>16</v>
      </c>
      <c r="G286">
        <v>14</v>
      </c>
    </row>
    <row r="287" spans="1:7" x14ac:dyDescent="0.3">
      <c r="A287" s="1" t="s">
        <v>30</v>
      </c>
      <c r="B287">
        <v>31</v>
      </c>
      <c r="C287">
        <v>11</v>
      </c>
      <c r="D287">
        <v>42</v>
      </c>
      <c r="E287">
        <v>39</v>
      </c>
      <c r="F287">
        <v>21</v>
      </c>
      <c r="G287">
        <v>23</v>
      </c>
    </row>
    <row r="288" spans="1:7" x14ac:dyDescent="0.3">
      <c r="A288" s="1" t="s">
        <v>31</v>
      </c>
      <c r="B288">
        <v>32</v>
      </c>
      <c r="C288">
        <v>12</v>
      </c>
      <c r="D288">
        <v>43</v>
      </c>
      <c r="E288">
        <v>42</v>
      </c>
      <c r="F288">
        <v>22</v>
      </c>
      <c r="G288">
        <v>21</v>
      </c>
    </row>
    <row r="289" spans="1:7" x14ac:dyDescent="0.3">
      <c r="A289" s="1" t="s">
        <v>32</v>
      </c>
      <c r="B289">
        <v>671</v>
      </c>
      <c r="C289">
        <v>626</v>
      </c>
      <c r="D289">
        <v>1292</v>
      </c>
      <c r="E289">
        <v>1128</v>
      </c>
      <c r="F289">
        <v>128</v>
      </c>
      <c r="G289">
        <v>135</v>
      </c>
    </row>
    <row r="290" spans="1:7" x14ac:dyDescent="0.3">
      <c r="A290" s="1" t="s">
        <v>33</v>
      </c>
      <c r="B290">
        <v>615</v>
      </c>
      <c r="C290">
        <v>562</v>
      </c>
      <c r="D290">
        <v>1112</v>
      </c>
      <c r="E290">
        <v>1089</v>
      </c>
      <c r="F290">
        <v>123</v>
      </c>
      <c r="G290">
        <v>134</v>
      </c>
    </row>
    <row r="291" spans="1:7" x14ac:dyDescent="0.3">
      <c r="A291" s="1" t="s">
        <v>34</v>
      </c>
      <c r="B291">
        <v>14</v>
      </c>
      <c r="C291">
        <v>0</v>
      </c>
      <c r="D291">
        <v>13</v>
      </c>
      <c r="E291">
        <v>14</v>
      </c>
      <c r="F291">
        <v>14</v>
      </c>
      <c r="G291">
        <v>13</v>
      </c>
    </row>
    <row r="292" spans="1:7" x14ac:dyDescent="0.3">
      <c r="A292" s="1" t="s">
        <v>35</v>
      </c>
      <c r="B292">
        <v>14</v>
      </c>
      <c r="C292">
        <v>1</v>
      </c>
      <c r="D292">
        <v>15</v>
      </c>
      <c r="E292">
        <v>15</v>
      </c>
      <c r="F292">
        <v>12</v>
      </c>
      <c r="G292">
        <v>14</v>
      </c>
    </row>
    <row r="293" spans="1:7" x14ac:dyDescent="0.3">
      <c r="A293" s="1" t="s">
        <v>36</v>
      </c>
      <c r="B293">
        <v>17</v>
      </c>
      <c r="C293">
        <v>2</v>
      </c>
      <c r="D293">
        <v>18</v>
      </c>
      <c r="E293">
        <v>20</v>
      </c>
      <c r="F293">
        <v>15</v>
      </c>
      <c r="G293">
        <v>15</v>
      </c>
    </row>
    <row r="294" spans="1:7" x14ac:dyDescent="0.3">
      <c r="A294" s="1" t="s">
        <v>37</v>
      </c>
      <c r="B294">
        <v>755</v>
      </c>
      <c r="C294">
        <v>658</v>
      </c>
      <c r="D294">
        <v>1406</v>
      </c>
      <c r="E294">
        <v>1237</v>
      </c>
      <c r="F294">
        <v>179</v>
      </c>
      <c r="G294">
        <v>199</v>
      </c>
    </row>
    <row r="295" spans="1:7" x14ac:dyDescent="0.3">
      <c r="A295" s="1" t="s">
        <v>38</v>
      </c>
      <c r="B295">
        <v>190</v>
      </c>
      <c r="C295">
        <v>147</v>
      </c>
      <c r="D295">
        <v>337</v>
      </c>
      <c r="E295">
        <v>296</v>
      </c>
      <c r="F295">
        <v>63</v>
      </c>
      <c r="G295">
        <v>66</v>
      </c>
    </row>
    <row r="296" spans="1:7" x14ac:dyDescent="0.3">
      <c r="A296" s="1" t="s">
        <v>39</v>
      </c>
      <c r="B296">
        <v>22</v>
      </c>
      <c r="C296">
        <v>4</v>
      </c>
      <c r="D296">
        <v>23</v>
      </c>
      <c r="E296">
        <v>27</v>
      </c>
      <c r="F296">
        <v>19</v>
      </c>
      <c r="G296">
        <v>18</v>
      </c>
    </row>
    <row r="297" spans="1:7" x14ac:dyDescent="0.3">
      <c r="A297" s="1" t="s">
        <v>40</v>
      </c>
      <c r="B297">
        <v>16</v>
      </c>
      <c r="C297">
        <v>1</v>
      </c>
      <c r="D297">
        <v>16</v>
      </c>
      <c r="E297">
        <v>14</v>
      </c>
      <c r="F297">
        <v>17</v>
      </c>
      <c r="G297">
        <v>16</v>
      </c>
    </row>
    <row r="298" spans="1:7" x14ac:dyDescent="0.3">
      <c r="A298" s="1" t="s">
        <v>41</v>
      </c>
      <c r="B298">
        <v>14</v>
      </c>
      <c r="C298">
        <v>1</v>
      </c>
      <c r="D298">
        <v>13</v>
      </c>
      <c r="E298">
        <v>14</v>
      </c>
      <c r="F298">
        <v>15</v>
      </c>
      <c r="G298">
        <v>14</v>
      </c>
    </row>
    <row r="299" spans="1:7" x14ac:dyDescent="0.3">
      <c r="A299" s="1" t="s">
        <v>42</v>
      </c>
      <c r="B299">
        <v>32</v>
      </c>
      <c r="C299">
        <v>12</v>
      </c>
      <c r="D299">
        <v>44</v>
      </c>
      <c r="E299">
        <v>41</v>
      </c>
      <c r="F299">
        <v>21</v>
      </c>
      <c r="G299">
        <v>21</v>
      </c>
    </row>
    <row r="300" spans="1:7" x14ac:dyDescent="0.3">
      <c r="A300" s="1" t="s">
        <v>43</v>
      </c>
      <c r="B300">
        <v>30</v>
      </c>
      <c r="C300">
        <v>12</v>
      </c>
      <c r="D300">
        <v>41</v>
      </c>
      <c r="E300">
        <v>40</v>
      </c>
      <c r="F300">
        <v>21</v>
      </c>
      <c r="G300">
        <v>20</v>
      </c>
    </row>
    <row r="301" spans="1:7" x14ac:dyDescent="0.3">
      <c r="A301" s="1" t="s">
        <v>44</v>
      </c>
      <c r="B301">
        <v>817</v>
      </c>
      <c r="C301">
        <v>752</v>
      </c>
      <c r="D301">
        <v>1547</v>
      </c>
      <c r="E301">
        <v>1385</v>
      </c>
      <c r="F301">
        <v>161</v>
      </c>
      <c r="G301">
        <v>176</v>
      </c>
    </row>
    <row r="302" spans="1:7" x14ac:dyDescent="0.3">
      <c r="A302" s="1" t="s">
        <v>45</v>
      </c>
      <c r="B302">
        <v>684</v>
      </c>
      <c r="C302">
        <v>621</v>
      </c>
      <c r="D302">
        <v>1286</v>
      </c>
      <c r="E302">
        <v>1154</v>
      </c>
      <c r="F302">
        <v>142</v>
      </c>
      <c r="G302">
        <v>154</v>
      </c>
    </row>
    <row r="303" spans="1:7" x14ac:dyDescent="0.3">
      <c r="A303" s="1" t="s">
        <v>46</v>
      </c>
      <c r="B303">
        <v>17</v>
      </c>
      <c r="C303">
        <v>5</v>
      </c>
      <c r="D303">
        <v>23</v>
      </c>
      <c r="E303">
        <v>19</v>
      </c>
      <c r="F303">
        <v>12</v>
      </c>
      <c r="G303">
        <v>15</v>
      </c>
    </row>
    <row r="304" spans="1:7" x14ac:dyDescent="0.3">
      <c r="A304" s="1" t="s">
        <v>47</v>
      </c>
      <c r="B304">
        <v>23</v>
      </c>
      <c r="C304">
        <v>5</v>
      </c>
      <c r="D304">
        <v>25</v>
      </c>
      <c r="E304">
        <v>30</v>
      </c>
      <c r="F304">
        <v>20</v>
      </c>
      <c r="G304">
        <v>18</v>
      </c>
    </row>
    <row r="305" spans="1:7" x14ac:dyDescent="0.3">
      <c r="A305" s="1" t="s">
        <v>48</v>
      </c>
      <c r="B305">
        <v>17</v>
      </c>
      <c r="C305">
        <v>2</v>
      </c>
      <c r="D305">
        <v>19</v>
      </c>
      <c r="E305">
        <v>16</v>
      </c>
      <c r="F305">
        <v>17</v>
      </c>
      <c r="G305">
        <v>15</v>
      </c>
    </row>
    <row r="306" spans="1:7" x14ac:dyDescent="0.3">
      <c r="A306" s="1" t="s">
        <v>49</v>
      </c>
      <c r="B306">
        <v>857</v>
      </c>
      <c r="C306">
        <v>753</v>
      </c>
      <c r="D306">
        <v>1604</v>
      </c>
      <c r="E306">
        <v>1408</v>
      </c>
      <c r="F306">
        <v>199</v>
      </c>
      <c r="G306">
        <v>219</v>
      </c>
    </row>
    <row r="307" spans="1:7" x14ac:dyDescent="0.3">
      <c r="A307" s="1" t="s">
        <v>50</v>
      </c>
      <c r="B307">
        <v>267</v>
      </c>
      <c r="C307">
        <v>220</v>
      </c>
      <c r="D307">
        <v>498</v>
      </c>
      <c r="E307">
        <v>412</v>
      </c>
      <c r="F307">
        <v>76</v>
      </c>
      <c r="G307">
        <v>83</v>
      </c>
    </row>
    <row r="308" spans="1:7" x14ac:dyDescent="0.3">
      <c r="A308" s="1" t="s">
        <v>51</v>
      </c>
      <c r="B308">
        <v>15</v>
      </c>
      <c r="C308">
        <v>1</v>
      </c>
      <c r="D308">
        <v>15</v>
      </c>
      <c r="E308">
        <v>15</v>
      </c>
      <c r="F308">
        <v>15</v>
      </c>
      <c r="G308">
        <v>14</v>
      </c>
    </row>
    <row r="309" spans="1:7" x14ac:dyDescent="0.3">
      <c r="A309" s="1" t="s">
        <v>52</v>
      </c>
      <c r="B309">
        <v>14</v>
      </c>
      <c r="C309">
        <v>1</v>
      </c>
      <c r="D309">
        <v>13</v>
      </c>
      <c r="E309">
        <v>14</v>
      </c>
      <c r="F309">
        <v>14</v>
      </c>
      <c r="G309">
        <v>16</v>
      </c>
    </row>
    <row r="310" spans="1:7" x14ac:dyDescent="0.3">
      <c r="A310" s="1" t="s">
        <v>53</v>
      </c>
      <c r="B310">
        <v>16</v>
      </c>
      <c r="C310">
        <v>1</v>
      </c>
      <c r="D310">
        <v>15</v>
      </c>
      <c r="E310">
        <v>16</v>
      </c>
      <c r="F310">
        <v>17</v>
      </c>
      <c r="G310">
        <v>15</v>
      </c>
    </row>
    <row r="311" spans="1:7" x14ac:dyDescent="0.3">
      <c r="A311" s="1" t="s">
        <v>54</v>
      </c>
      <c r="B311">
        <v>33</v>
      </c>
      <c r="C311">
        <v>11</v>
      </c>
      <c r="D311">
        <v>44</v>
      </c>
      <c r="E311">
        <v>41</v>
      </c>
      <c r="F311">
        <v>22</v>
      </c>
      <c r="G311">
        <v>25</v>
      </c>
    </row>
    <row r="312" spans="1:7" x14ac:dyDescent="0.3">
      <c r="A312" s="1" t="s">
        <v>55</v>
      </c>
      <c r="B312">
        <v>29</v>
      </c>
      <c r="C312">
        <v>10</v>
      </c>
      <c r="D312">
        <v>38</v>
      </c>
      <c r="E312">
        <v>37</v>
      </c>
      <c r="F312">
        <v>21</v>
      </c>
      <c r="G312">
        <v>18</v>
      </c>
    </row>
    <row r="313" spans="1:7" x14ac:dyDescent="0.3">
      <c r="A313" s="1" t="s">
        <v>56</v>
      </c>
      <c r="B313">
        <v>728</v>
      </c>
      <c r="C313">
        <v>664</v>
      </c>
      <c r="D313">
        <v>1298</v>
      </c>
      <c r="E313">
        <v>1307</v>
      </c>
      <c r="F313">
        <v>150</v>
      </c>
      <c r="G313">
        <v>156</v>
      </c>
    </row>
    <row r="314" spans="1:7" x14ac:dyDescent="0.3">
      <c r="A314" s="1" t="s">
        <v>57</v>
      </c>
      <c r="B314">
        <v>799</v>
      </c>
      <c r="C314">
        <v>719</v>
      </c>
      <c r="D314">
        <v>1510</v>
      </c>
      <c r="E314">
        <v>1327</v>
      </c>
      <c r="F314">
        <v>170</v>
      </c>
      <c r="G314">
        <v>188</v>
      </c>
    </row>
    <row r="315" spans="1:7" x14ac:dyDescent="0.3">
      <c r="A315" s="1" t="s">
        <v>58</v>
      </c>
      <c r="B315">
        <v>16</v>
      </c>
      <c r="C315">
        <v>4</v>
      </c>
      <c r="D315">
        <v>20</v>
      </c>
      <c r="E315">
        <v>20</v>
      </c>
      <c r="F315">
        <v>13</v>
      </c>
      <c r="G315">
        <v>13</v>
      </c>
    </row>
    <row r="316" spans="1:7" x14ac:dyDescent="0.3">
      <c r="A316" s="1" t="s">
        <v>59</v>
      </c>
      <c r="B316">
        <v>10</v>
      </c>
      <c r="C316">
        <v>1</v>
      </c>
      <c r="D316">
        <v>9</v>
      </c>
      <c r="E316">
        <v>9</v>
      </c>
      <c r="F316">
        <v>10</v>
      </c>
      <c r="G316">
        <v>11</v>
      </c>
    </row>
    <row r="317" spans="1:7" x14ac:dyDescent="0.3">
      <c r="A317" s="1" t="s">
        <v>60</v>
      </c>
      <c r="B317">
        <v>18</v>
      </c>
      <c r="C317">
        <v>5</v>
      </c>
      <c r="D317">
        <v>23</v>
      </c>
      <c r="E317">
        <v>21</v>
      </c>
      <c r="F317">
        <v>15</v>
      </c>
      <c r="G317">
        <v>12</v>
      </c>
    </row>
    <row r="318" spans="1:7" x14ac:dyDescent="0.3">
      <c r="A318" s="1" t="s">
        <v>61</v>
      </c>
      <c r="B318">
        <v>836</v>
      </c>
      <c r="C318">
        <v>757</v>
      </c>
      <c r="D318">
        <v>1591</v>
      </c>
      <c r="E318">
        <v>1386</v>
      </c>
      <c r="F318">
        <v>176</v>
      </c>
      <c r="G318">
        <v>193</v>
      </c>
    </row>
    <row r="319" spans="1:7" x14ac:dyDescent="0.3">
      <c r="A319" s="1" t="s">
        <v>62</v>
      </c>
      <c r="B319">
        <v>368</v>
      </c>
      <c r="C319">
        <v>299</v>
      </c>
      <c r="D319">
        <v>662</v>
      </c>
      <c r="E319">
        <v>589</v>
      </c>
      <c r="F319">
        <v>108</v>
      </c>
      <c r="G319">
        <v>113</v>
      </c>
    </row>
    <row r="320" spans="1:7" x14ac:dyDescent="0.3">
      <c r="A320" s="1" t="s">
        <v>63</v>
      </c>
      <c r="B320">
        <v>21</v>
      </c>
      <c r="C320">
        <v>2</v>
      </c>
      <c r="D320">
        <v>22</v>
      </c>
      <c r="E320">
        <v>24</v>
      </c>
      <c r="F320">
        <v>19</v>
      </c>
      <c r="G320">
        <v>18</v>
      </c>
    </row>
    <row r="321" spans="1:7" x14ac:dyDescent="0.3">
      <c r="A321" s="1" t="s">
        <v>64</v>
      </c>
      <c r="B321">
        <v>16</v>
      </c>
      <c r="C321">
        <v>1</v>
      </c>
      <c r="D321">
        <v>14</v>
      </c>
      <c r="E321">
        <v>15</v>
      </c>
      <c r="F321">
        <v>17</v>
      </c>
      <c r="G321">
        <v>17</v>
      </c>
    </row>
    <row r="322" spans="1:7" x14ac:dyDescent="0.3">
      <c r="A322" s="1" t="s">
        <v>65</v>
      </c>
      <c r="B322">
        <v>15</v>
      </c>
      <c r="C322">
        <v>2</v>
      </c>
      <c r="D322">
        <v>13</v>
      </c>
      <c r="E322">
        <v>14</v>
      </c>
      <c r="F322">
        <v>17</v>
      </c>
      <c r="G322">
        <v>16</v>
      </c>
    </row>
    <row r="323" spans="1:7" x14ac:dyDescent="0.3">
      <c r="A323" s="1" t="s">
        <v>66</v>
      </c>
      <c r="B323">
        <v>32</v>
      </c>
      <c r="C323">
        <v>11</v>
      </c>
      <c r="D323">
        <v>44</v>
      </c>
      <c r="E323">
        <v>39</v>
      </c>
      <c r="F323">
        <v>22</v>
      </c>
      <c r="G323">
        <v>24</v>
      </c>
    </row>
    <row r="324" spans="1:7" x14ac:dyDescent="0.3">
      <c r="A324" s="1" t="s">
        <v>67</v>
      </c>
      <c r="B324">
        <v>28</v>
      </c>
      <c r="C324">
        <v>9</v>
      </c>
      <c r="D324">
        <v>36</v>
      </c>
      <c r="E324">
        <v>37</v>
      </c>
      <c r="F324">
        <v>23</v>
      </c>
      <c r="G324">
        <v>18</v>
      </c>
    </row>
    <row r="325" spans="1:7" x14ac:dyDescent="0.3">
      <c r="A325" s="1" t="s">
        <v>68</v>
      </c>
      <c r="B325">
        <v>762</v>
      </c>
      <c r="C325">
        <v>711</v>
      </c>
      <c r="D325">
        <v>1469</v>
      </c>
      <c r="E325">
        <v>1277</v>
      </c>
      <c r="F325">
        <v>146</v>
      </c>
      <c r="G325">
        <v>154</v>
      </c>
    </row>
    <row r="326" spans="1:7" x14ac:dyDescent="0.3">
      <c r="A326" s="1" t="s">
        <v>69</v>
      </c>
      <c r="B326">
        <v>894</v>
      </c>
      <c r="C326">
        <v>809</v>
      </c>
      <c r="D326">
        <v>1717</v>
      </c>
      <c r="E326">
        <v>1460</v>
      </c>
      <c r="F326">
        <v>190</v>
      </c>
      <c r="G326">
        <v>209</v>
      </c>
    </row>
    <row r="327" spans="1:7" x14ac:dyDescent="0.3">
      <c r="A327" s="1" t="s">
        <v>70</v>
      </c>
      <c r="B327">
        <v>16</v>
      </c>
      <c r="C327">
        <v>3</v>
      </c>
      <c r="D327">
        <v>20</v>
      </c>
      <c r="E327">
        <v>16</v>
      </c>
      <c r="F327">
        <v>14</v>
      </c>
      <c r="G327">
        <v>14</v>
      </c>
    </row>
    <row r="328" spans="1:7" x14ac:dyDescent="0.3">
      <c r="A328" s="1" t="s">
        <v>71</v>
      </c>
      <c r="B328">
        <v>10</v>
      </c>
      <c r="C328">
        <v>2</v>
      </c>
      <c r="D328">
        <v>8</v>
      </c>
      <c r="E328">
        <v>9</v>
      </c>
      <c r="F328">
        <v>12</v>
      </c>
      <c r="G328">
        <v>11</v>
      </c>
    </row>
    <row r="329" spans="1:7" x14ac:dyDescent="0.3">
      <c r="A329" s="1" t="s">
        <v>72</v>
      </c>
      <c r="B329">
        <v>16</v>
      </c>
      <c r="C329">
        <v>1</v>
      </c>
      <c r="D329">
        <v>17</v>
      </c>
      <c r="E329">
        <v>17</v>
      </c>
      <c r="F329">
        <v>17</v>
      </c>
      <c r="G329">
        <v>15</v>
      </c>
    </row>
    <row r="330" spans="1:7" x14ac:dyDescent="0.3">
      <c r="A330" s="1" t="s">
        <v>73</v>
      </c>
      <c r="B330">
        <v>527</v>
      </c>
      <c r="C330">
        <v>433</v>
      </c>
      <c r="D330">
        <v>911</v>
      </c>
      <c r="E330">
        <v>892</v>
      </c>
      <c r="F330">
        <v>144</v>
      </c>
      <c r="G330">
        <v>159</v>
      </c>
    </row>
    <row r="331" spans="1:7" x14ac:dyDescent="0.3">
      <c r="A331" s="1" t="s">
        <v>74</v>
      </c>
      <c r="B331">
        <v>510</v>
      </c>
      <c r="C331">
        <v>432</v>
      </c>
      <c r="D331">
        <v>949</v>
      </c>
      <c r="E331">
        <v>813</v>
      </c>
      <c r="F331">
        <v>137</v>
      </c>
      <c r="G331">
        <v>141</v>
      </c>
    </row>
    <row r="332" spans="1:7" x14ac:dyDescent="0.3">
      <c r="A332" s="1" t="s">
        <v>75</v>
      </c>
      <c r="B332">
        <v>19</v>
      </c>
      <c r="C332">
        <v>1</v>
      </c>
      <c r="D332">
        <v>19</v>
      </c>
      <c r="E332">
        <v>19</v>
      </c>
      <c r="F332">
        <v>20</v>
      </c>
      <c r="G332">
        <v>17</v>
      </c>
    </row>
    <row r="333" spans="1:7" x14ac:dyDescent="0.3">
      <c r="A333" s="1" t="s">
        <v>76</v>
      </c>
      <c r="B333">
        <v>14</v>
      </c>
      <c r="C333">
        <v>2</v>
      </c>
      <c r="D333">
        <v>12</v>
      </c>
      <c r="E333">
        <v>12</v>
      </c>
      <c r="F333">
        <v>16</v>
      </c>
      <c r="G333">
        <v>16</v>
      </c>
    </row>
    <row r="334" spans="1:7" x14ac:dyDescent="0.3">
      <c r="A334" s="1" t="s">
        <v>77</v>
      </c>
      <c r="B334">
        <v>15</v>
      </c>
      <c r="C334">
        <v>1</v>
      </c>
      <c r="D334">
        <v>14</v>
      </c>
      <c r="E334">
        <v>14</v>
      </c>
      <c r="F334">
        <v>15</v>
      </c>
      <c r="G334">
        <v>15</v>
      </c>
    </row>
    <row r="335" spans="1:7" x14ac:dyDescent="0.3">
      <c r="A335" s="1" t="s">
        <v>78</v>
      </c>
      <c r="B335">
        <v>33</v>
      </c>
      <c r="C335">
        <v>12</v>
      </c>
      <c r="D335">
        <v>47</v>
      </c>
      <c r="E335">
        <v>40</v>
      </c>
      <c r="F335">
        <v>21</v>
      </c>
      <c r="G335">
        <v>24</v>
      </c>
    </row>
    <row r="336" spans="1:7" x14ac:dyDescent="0.3">
      <c r="A336" s="1" t="s">
        <v>79</v>
      </c>
      <c r="B336">
        <v>29</v>
      </c>
      <c r="C336">
        <v>9</v>
      </c>
      <c r="D336">
        <v>37</v>
      </c>
      <c r="E336">
        <v>37</v>
      </c>
      <c r="F336">
        <v>23</v>
      </c>
      <c r="G336">
        <v>20</v>
      </c>
    </row>
    <row r="337" spans="1:7" x14ac:dyDescent="0.3">
      <c r="A337" s="1" t="s">
        <v>80</v>
      </c>
      <c r="B337">
        <v>839</v>
      </c>
      <c r="C337">
        <v>782</v>
      </c>
      <c r="D337">
        <v>1623</v>
      </c>
      <c r="E337">
        <v>1401</v>
      </c>
      <c r="F337">
        <v>162</v>
      </c>
      <c r="G337">
        <v>172</v>
      </c>
    </row>
    <row r="338" spans="1:7" x14ac:dyDescent="0.3">
      <c r="A338" s="1" t="s">
        <v>81</v>
      </c>
      <c r="B338">
        <v>853</v>
      </c>
      <c r="C338">
        <v>788</v>
      </c>
      <c r="D338">
        <v>1684</v>
      </c>
      <c r="E338">
        <v>1368</v>
      </c>
      <c r="F338">
        <v>168</v>
      </c>
      <c r="G338">
        <v>193</v>
      </c>
    </row>
    <row r="339" spans="1:7" x14ac:dyDescent="0.3">
      <c r="A339" s="1" t="s">
        <v>82</v>
      </c>
      <c r="B339">
        <v>17</v>
      </c>
      <c r="C339">
        <v>3</v>
      </c>
      <c r="D339">
        <v>22</v>
      </c>
      <c r="E339">
        <v>19</v>
      </c>
      <c r="F339">
        <v>14</v>
      </c>
      <c r="G339">
        <v>16</v>
      </c>
    </row>
    <row r="340" spans="1:7" x14ac:dyDescent="0.3">
      <c r="A340" s="1" t="s">
        <v>83</v>
      </c>
      <c r="B340">
        <v>13</v>
      </c>
      <c r="C340">
        <v>1</v>
      </c>
      <c r="D340">
        <v>13</v>
      </c>
      <c r="E340">
        <v>12</v>
      </c>
      <c r="F340">
        <v>15</v>
      </c>
      <c r="G340">
        <v>13</v>
      </c>
    </row>
    <row r="341" spans="1:7" x14ac:dyDescent="0.3">
      <c r="A341" s="1" t="s">
        <v>84</v>
      </c>
      <c r="B341">
        <v>18</v>
      </c>
      <c r="C341">
        <v>1</v>
      </c>
      <c r="D341">
        <v>16</v>
      </c>
      <c r="E341">
        <v>19</v>
      </c>
      <c r="F341">
        <v>19</v>
      </c>
      <c r="G341">
        <v>17</v>
      </c>
    </row>
    <row r="342" spans="1:7" x14ac:dyDescent="0.3">
      <c r="A342" s="1" t="s">
        <v>85</v>
      </c>
      <c r="B342">
        <v>952</v>
      </c>
      <c r="C342">
        <v>841</v>
      </c>
      <c r="D342">
        <v>1795</v>
      </c>
      <c r="E342">
        <v>1555</v>
      </c>
      <c r="F342">
        <v>220</v>
      </c>
      <c r="G342">
        <v>237</v>
      </c>
    </row>
    <row r="343" spans="1:7" x14ac:dyDescent="0.3">
      <c r="A343" s="1" t="s">
        <v>86</v>
      </c>
      <c r="B343">
        <v>422</v>
      </c>
      <c r="C343">
        <v>358</v>
      </c>
      <c r="D343">
        <v>772</v>
      </c>
      <c r="E343">
        <v>690</v>
      </c>
      <c r="F343">
        <v>111</v>
      </c>
      <c r="G343">
        <v>115</v>
      </c>
    </row>
    <row r="344" spans="1:7" x14ac:dyDescent="0.3">
      <c r="A344" s="1" t="s">
        <v>87</v>
      </c>
      <c r="B344">
        <v>24</v>
      </c>
      <c r="C344">
        <v>3</v>
      </c>
      <c r="D344">
        <v>26</v>
      </c>
      <c r="E344">
        <v>28</v>
      </c>
      <c r="F344">
        <v>22</v>
      </c>
      <c r="G344">
        <v>21</v>
      </c>
    </row>
    <row r="345" spans="1:7" x14ac:dyDescent="0.3">
      <c r="A345" s="1" t="s">
        <v>88</v>
      </c>
      <c r="B345">
        <v>18</v>
      </c>
      <c r="C345">
        <v>1</v>
      </c>
      <c r="D345">
        <v>19</v>
      </c>
      <c r="E345">
        <v>17</v>
      </c>
      <c r="F345">
        <v>19</v>
      </c>
      <c r="G345">
        <v>18</v>
      </c>
    </row>
    <row r="346" spans="1:7" x14ac:dyDescent="0.3">
      <c r="A346" s="1" t="s">
        <v>89</v>
      </c>
      <c r="B346">
        <v>17</v>
      </c>
      <c r="C346">
        <v>1</v>
      </c>
      <c r="D346">
        <v>17</v>
      </c>
      <c r="E346">
        <v>18</v>
      </c>
      <c r="F346">
        <v>18</v>
      </c>
      <c r="G346">
        <v>17</v>
      </c>
    </row>
    <row r="347" spans="1:7" x14ac:dyDescent="0.3">
      <c r="A347" s="1" t="s">
        <v>90</v>
      </c>
      <c r="B347">
        <v>33</v>
      </c>
      <c r="C347">
        <v>13</v>
      </c>
      <c r="D347">
        <v>46</v>
      </c>
      <c r="E347">
        <v>43</v>
      </c>
      <c r="F347">
        <v>22</v>
      </c>
      <c r="G347">
        <v>23</v>
      </c>
    </row>
    <row r="348" spans="1:7" x14ac:dyDescent="0.3">
      <c r="A348" s="1" t="s">
        <v>91</v>
      </c>
      <c r="B348">
        <v>35</v>
      </c>
      <c r="C348">
        <v>13</v>
      </c>
      <c r="D348">
        <v>49</v>
      </c>
      <c r="E348">
        <v>44</v>
      </c>
      <c r="F348">
        <v>25</v>
      </c>
      <c r="G348">
        <v>23</v>
      </c>
    </row>
    <row r="349" spans="1:7" x14ac:dyDescent="0.3">
      <c r="A349" s="1" t="s">
        <v>92</v>
      </c>
      <c r="B349">
        <v>33</v>
      </c>
      <c r="C349">
        <v>12</v>
      </c>
      <c r="D349">
        <v>45</v>
      </c>
      <c r="E349">
        <v>42</v>
      </c>
      <c r="F349">
        <v>22</v>
      </c>
      <c r="G349">
        <v>24</v>
      </c>
    </row>
    <row r="350" spans="1:7" x14ac:dyDescent="0.3">
      <c r="A350" s="1" t="s">
        <v>93</v>
      </c>
      <c r="B350">
        <v>29</v>
      </c>
      <c r="C350">
        <v>9</v>
      </c>
      <c r="D350">
        <v>39</v>
      </c>
      <c r="E350">
        <v>36</v>
      </c>
      <c r="F350">
        <v>22</v>
      </c>
      <c r="G350">
        <v>21</v>
      </c>
    </row>
    <row r="351" spans="1:7" x14ac:dyDescent="0.3">
      <c r="A351" s="1" t="s">
        <v>94</v>
      </c>
      <c r="B351">
        <v>22</v>
      </c>
      <c r="C351">
        <v>4</v>
      </c>
      <c r="D351">
        <v>25</v>
      </c>
      <c r="E351">
        <v>25</v>
      </c>
      <c r="F351">
        <v>18</v>
      </c>
      <c r="G351">
        <v>19</v>
      </c>
    </row>
    <row r="352" spans="1:7" x14ac:dyDescent="0.3">
      <c r="A352" s="1" t="s">
        <v>95</v>
      </c>
      <c r="B352">
        <v>29</v>
      </c>
      <c r="C352">
        <v>9</v>
      </c>
      <c r="D352">
        <v>37</v>
      </c>
      <c r="E352">
        <v>38</v>
      </c>
      <c r="F352">
        <v>21</v>
      </c>
      <c r="G352">
        <v>22</v>
      </c>
    </row>
    <row r="353" spans="1:7" x14ac:dyDescent="0.3">
      <c r="A353" s="1" t="s">
        <v>96</v>
      </c>
      <c r="B353">
        <v>35</v>
      </c>
      <c r="C353">
        <v>14</v>
      </c>
      <c r="D353">
        <v>48</v>
      </c>
      <c r="E353">
        <v>45</v>
      </c>
      <c r="F353">
        <v>23</v>
      </c>
      <c r="G353">
        <v>23</v>
      </c>
    </row>
    <row r="354" spans="1:7" x14ac:dyDescent="0.3">
      <c r="A354" s="1" t="s">
        <v>97</v>
      </c>
      <c r="B354">
        <v>38</v>
      </c>
      <c r="C354">
        <v>16</v>
      </c>
      <c r="D354">
        <v>53</v>
      </c>
      <c r="E354">
        <v>51</v>
      </c>
      <c r="F354">
        <v>24</v>
      </c>
      <c r="G354">
        <v>25</v>
      </c>
    </row>
    <row r="355" spans="1:7" x14ac:dyDescent="0.3">
      <c r="A355" s="1" t="s">
        <v>98</v>
      </c>
      <c r="B355">
        <v>39</v>
      </c>
      <c r="C355">
        <v>17</v>
      </c>
      <c r="D355">
        <v>56</v>
      </c>
      <c r="E355">
        <v>53</v>
      </c>
      <c r="F355">
        <v>24</v>
      </c>
      <c r="G355">
        <v>25</v>
      </c>
    </row>
    <row r="356" spans="1:7" x14ac:dyDescent="0.3">
      <c r="A356" s="1" t="s">
        <v>99</v>
      </c>
      <c r="B356">
        <v>39</v>
      </c>
      <c r="C356">
        <v>17</v>
      </c>
      <c r="D356">
        <v>56</v>
      </c>
      <c r="E356">
        <v>52</v>
      </c>
      <c r="F356">
        <v>24</v>
      </c>
      <c r="G356">
        <v>25</v>
      </c>
    </row>
    <row r="357" spans="1:7" x14ac:dyDescent="0.3">
      <c r="A357" s="1" t="s">
        <v>100</v>
      </c>
      <c r="B357">
        <v>37</v>
      </c>
      <c r="C357">
        <v>14</v>
      </c>
      <c r="D357">
        <v>51</v>
      </c>
      <c r="E357">
        <v>48</v>
      </c>
      <c r="F357">
        <v>25</v>
      </c>
      <c r="G357">
        <v>24</v>
      </c>
    </row>
    <row r="358" spans="1:7" x14ac:dyDescent="0.3">
      <c r="A358" s="1" t="s">
        <v>101</v>
      </c>
      <c r="B358">
        <v>35</v>
      </c>
      <c r="C358">
        <v>11</v>
      </c>
      <c r="D358">
        <v>45</v>
      </c>
      <c r="E358">
        <v>44</v>
      </c>
      <c r="F358">
        <v>24</v>
      </c>
      <c r="G358">
        <v>26</v>
      </c>
    </row>
    <row r="359" spans="1:7" x14ac:dyDescent="0.3">
      <c r="A359" s="1" t="s">
        <v>102</v>
      </c>
      <c r="B359">
        <v>37</v>
      </c>
      <c r="C359">
        <v>13</v>
      </c>
      <c r="D359">
        <v>49</v>
      </c>
      <c r="E359">
        <v>47</v>
      </c>
      <c r="F359">
        <v>25</v>
      </c>
      <c r="G359">
        <v>25</v>
      </c>
    </row>
    <row r="361" spans="1:7" x14ac:dyDescent="0.3">
      <c r="A361" s="1" t="s">
        <v>139</v>
      </c>
    </row>
    <row r="362" spans="1:7" x14ac:dyDescent="0.3">
      <c r="A362" s="1" t="s">
        <v>0</v>
      </c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 t="s">
        <v>6</v>
      </c>
    </row>
    <row r="363" spans="1:7" x14ac:dyDescent="0.3">
      <c r="A363" s="1" t="s">
        <v>20</v>
      </c>
      <c r="B363">
        <v>2242</v>
      </c>
      <c r="C363">
        <v>156</v>
      </c>
      <c r="D363">
        <v>2098</v>
      </c>
      <c r="E363">
        <v>2183</v>
      </c>
      <c r="F363">
        <v>2462</v>
      </c>
      <c r="G363">
        <v>2227</v>
      </c>
    </row>
    <row r="364" spans="1:7" x14ac:dyDescent="0.3">
      <c r="A364" s="1" t="s">
        <v>21</v>
      </c>
      <c r="B364">
        <v>3895</v>
      </c>
      <c r="C364">
        <v>302</v>
      </c>
      <c r="D364">
        <v>3520</v>
      </c>
      <c r="E364">
        <v>3825</v>
      </c>
      <c r="F364">
        <v>4239</v>
      </c>
      <c r="G364">
        <v>3996</v>
      </c>
    </row>
    <row r="365" spans="1:7" x14ac:dyDescent="0.3">
      <c r="A365" s="1" t="s">
        <v>22</v>
      </c>
      <c r="B365">
        <v>39</v>
      </c>
      <c r="C365">
        <v>8</v>
      </c>
      <c r="D365">
        <v>36</v>
      </c>
      <c r="E365">
        <v>51</v>
      </c>
      <c r="F365">
        <v>36</v>
      </c>
      <c r="G365">
        <v>33</v>
      </c>
    </row>
    <row r="366" spans="1:7" x14ac:dyDescent="0.3">
      <c r="A366" s="1" t="s">
        <v>23</v>
      </c>
      <c r="B366">
        <v>27</v>
      </c>
      <c r="C366">
        <v>7</v>
      </c>
      <c r="D366">
        <v>25</v>
      </c>
      <c r="E366">
        <v>24</v>
      </c>
      <c r="F366">
        <v>24</v>
      </c>
      <c r="G366">
        <v>38</v>
      </c>
    </row>
    <row r="367" spans="1:7" x14ac:dyDescent="0.3">
      <c r="A367" s="1" t="s">
        <v>24</v>
      </c>
      <c r="B367">
        <v>27</v>
      </c>
      <c r="C367">
        <v>4</v>
      </c>
      <c r="D367">
        <v>21</v>
      </c>
      <c r="E367">
        <v>30</v>
      </c>
      <c r="F367">
        <v>30</v>
      </c>
      <c r="G367">
        <v>28</v>
      </c>
    </row>
    <row r="368" spans="1:7" x14ac:dyDescent="0.3">
      <c r="A368" s="1" t="s">
        <v>25</v>
      </c>
      <c r="B368">
        <v>5303</v>
      </c>
      <c r="C368">
        <v>645</v>
      </c>
      <c r="D368">
        <v>4504</v>
      </c>
      <c r="E368">
        <v>5360</v>
      </c>
      <c r="F368">
        <v>6081</v>
      </c>
      <c r="G368">
        <v>5267</v>
      </c>
    </row>
    <row r="369" spans="1:7" x14ac:dyDescent="0.3">
      <c r="A369" s="1" t="s">
        <v>26</v>
      </c>
      <c r="B369">
        <v>1292</v>
      </c>
      <c r="C369">
        <v>89</v>
      </c>
      <c r="D369">
        <v>1264</v>
      </c>
      <c r="E369">
        <v>1194</v>
      </c>
      <c r="F369">
        <v>1300</v>
      </c>
      <c r="G369">
        <v>1408</v>
      </c>
    </row>
    <row r="370" spans="1:7" x14ac:dyDescent="0.3">
      <c r="A370" s="1" t="s">
        <v>27</v>
      </c>
      <c r="B370">
        <v>58</v>
      </c>
      <c r="C370">
        <v>11</v>
      </c>
      <c r="D370">
        <v>53</v>
      </c>
      <c r="E370">
        <v>65</v>
      </c>
      <c r="F370">
        <v>70</v>
      </c>
      <c r="G370">
        <v>46</v>
      </c>
    </row>
    <row r="371" spans="1:7" x14ac:dyDescent="0.3">
      <c r="A371" s="1" t="s">
        <v>28</v>
      </c>
      <c r="B371">
        <v>14</v>
      </c>
      <c r="C371">
        <v>2</v>
      </c>
      <c r="D371">
        <v>13</v>
      </c>
      <c r="E371">
        <v>14</v>
      </c>
      <c r="F371">
        <v>17</v>
      </c>
      <c r="G371">
        <v>13</v>
      </c>
    </row>
    <row r="372" spans="1:7" x14ac:dyDescent="0.3">
      <c r="A372" s="1" t="s">
        <v>29</v>
      </c>
      <c r="B372">
        <v>21</v>
      </c>
      <c r="C372">
        <v>3</v>
      </c>
      <c r="D372">
        <v>23</v>
      </c>
      <c r="E372">
        <v>18</v>
      </c>
      <c r="F372">
        <v>19</v>
      </c>
      <c r="G372">
        <v>25</v>
      </c>
    </row>
    <row r="373" spans="1:7" x14ac:dyDescent="0.3">
      <c r="A373" s="1" t="s">
        <v>32</v>
      </c>
      <c r="B373">
        <v>3985</v>
      </c>
      <c r="C373">
        <v>499</v>
      </c>
      <c r="D373">
        <v>3496</v>
      </c>
      <c r="E373">
        <v>3711</v>
      </c>
      <c r="F373">
        <v>4631</v>
      </c>
      <c r="G373">
        <v>4103</v>
      </c>
    </row>
    <row r="374" spans="1:7" x14ac:dyDescent="0.3">
      <c r="A374" s="1" t="s">
        <v>33</v>
      </c>
      <c r="B374">
        <v>3663</v>
      </c>
      <c r="C374">
        <v>337</v>
      </c>
      <c r="D374">
        <v>3436</v>
      </c>
      <c r="E374">
        <v>3898</v>
      </c>
      <c r="F374">
        <v>4002</v>
      </c>
      <c r="G374">
        <v>3318</v>
      </c>
    </row>
    <row r="375" spans="1:7" x14ac:dyDescent="0.3">
      <c r="A375" s="1" t="s">
        <v>34</v>
      </c>
      <c r="B375">
        <v>29</v>
      </c>
      <c r="C375">
        <v>4</v>
      </c>
      <c r="D375">
        <v>28</v>
      </c>
      <c r="E375">
        <v>25</v>
      </c>
      <c r="F375">
        <v>31</v>
      </c>
      <c r="G375">
        <v>34</v>
      </c>
    </row>
    <row r="376" spans="1:7" x14ac:dyDescent="0.3">
      <c r="A376" s="1" t="s">
        <v>35</v>
      </c>
      <c r="B376">
        <v>27</v>
      </c>
      <c r="C376">
        <v>4</v>
      </c>
      <c r="D376">
        <v>30</v>
      </c>
      <c r="E376">
        <v>32</v>
      </c>
      <c r="F376">
        <v>22</v>
      </c>
      <c r="G376">
        <v>25</v>
      </c>
    </row>
    <row r="377" spans="1:7" x14ac:dyDescent="0.3">
      <c r="A377" s="1" t="s">
        <v>36</v>
      </c>
      <c r="B377">
        <v>28</v>
      </c>
      <c r="C377">
        <v>6</v>
      </c>
      <c r="D377">
        <v>27</v>
      </c>
      <c r="E377">
        <v>21</v>
      </c>
      <c r="F377">
        <v>31</v>
      </c>
      <c r="G377">
        <v>34</v>
      </c>
    </row>
    <row r="378" spans="1:7" x14ac:dyDescent="0.3">
      <c r="A378" s="1" t="s">
        <v>37</v>
      </c>
      <c r="B378">
        <v>5093</v>
      </c>
      <c r="C378">
        <v>360</v>
      </c>
      <c r="D378">
        <v>4644</v>
      </c>
      <c r="E378">
        <v>5102</v>
      </c>
      <c r="F378">
        <v>5525</v>
      </c>
      <c r="G378">
        <v>5104</v>
      </c>
    </row>
    <row r="379" spans="1:7" x14ac:dyDescent="0.3">
      <c r="A379" s="1" t="s">
        <v>38</v>
      </c>
      <c r="B379">
        <v>1381</v>
      </c>
      <c r="C379">
        <v>111</v>
      </c>
      <c r="D379">
        <v>1337</v>
      </c>
      <c r="E379">
        <v>1248</v>
      </c>
      <c r="F379">
        <v>1434</v>
      </c>
      <c r="G379">
        <v>1503</v>
      </c>
    </row>
    <row r="380" spans="1:7" x14ac:dyDescent="0.3">
      <c r="A380" s="1" t="s">
        <v>39</v>
      </c>
      <c r="B380">
        <v>54</v>
      </c>
      <c r="C380">
        <v>11</v>
      </c>
      <c r="D380">
        <v>39</v>
      </c>
      <c r="E380">
        <v>59</v>
      </c>
      <c r="F380">
        <v>65</v>
      </c>
      <c r="G380">
        <v>53</v>
      </c>
    </row>
    <row r="381" spans="1:7" x14ac:dyDescent="0.3">
      <c r="A381" s="1" t="s">
        <v>40</v>
      </c>
      <c r="B381">
        <v>36</v>
      </c>
      <c r="C381">
        <v>16</v>
      </c>
      <c r="D381">
        <v>49</v>
      </c>
      <c r="E381">
        <v>51</v>
      </c>
      <c r="F381">
        <v>25</v>
      </c>
      <c r="G381">
        <v>19</v>
      </c>
    </row>
    <row r="382" spans="1:7" x14ac:dyDescent="0.3">
      <c r="A382" s="1" t="s">
        <v>41</v>
      </c>
      <c r="B382">
        <v>30</v>
      </c>
      <c r="C382">
        <v>6</v>
      </c>
      <c r="D382">
        <v>39</v>
      </c>
      <c r="E382">
        <v>31</v>
      </c>
      <c r="F382">
        <v>25</v>
      </c>
      <c r="G382">
        <v>26</v>
      </c>
    </row>
    <row r="383" spans="1:7" x14ac:dyDescent="0.3">
      <c r="A383" s="1" t="s">
        <v>44</v>
      </c>
      <c r="B383">
        <v>4575</v>
      </c>
      <c r="C383">
        <v>321</v>
      </c>
      <c r="D383">
        <v>4458</v>
      </c>
      <c r="E383">
        <v>4426</v>
      </c>
      <c r="F383">
        <v>5053</v>
      </c>
      <c r="G383">
        <v>4362</v>
      </c>
    </row>
    <row r="384" spans="1:7" x14ac:dyDescent="0.3">
      <c r="A384" s="1" t="s">
        <v>45</v>
      </c>
      <c r="B384">
        <v>3256</v>
      </c>
      <c r="C384">
        <v>370</v>
      </c>
      <c r="D384">
        <v>2873</v>
      </c>
      <c r="E384">
        <v>3336</v>
      </c>
      <c r="F384">
        <v>3733</v>
      </c>
      <c r="G384">
        <v>3081</v>
      </c>
    </row>
    <row r="385" spans="1:7" x14ac:dyDescent="0.3">
      <c r="A385" s="1" t="s">
        <v>46</v>
      </c>
      <c r="B385">
        <v>41</v>
      </c>
      <c r="C385">
        <v>7</v>
      </c>
      <c r="D385">
        <v>51</v>
      </c>
      <c r="E385">
        <v>40</v>
      </c>
      <c r="F385">
        <v>37</v>
      </c>
      <c r="G385">
        <v>34</v>
      </c>
    </row>
    <row r="386" spans="1:7" x14ac:dyDescent="0.3">
      <c r="A386" s="1" t="s">
        <v>47</v>
      </c>
      <c r="B386">
        <v>30</v>
      </c>
      <c r="C386">
        <v>8</v>
      </c>
      <c r="D386">
        <v>32</v>
      </c>
      <c r="E386">
        <v>21</v>
      </c>
      <c r="F386">
        <v>27</v>
      </c>
      <c r="G386">
        <v>39</v>
      </c>
    </row>
    <row r="387" spans="1:7" x14ac:dyDescent="0.3">
      <c r="A387" s="1" t="s">
        <v>48</v>
      </c>
      <c r="B387">
        <v>31</v>
      </c>
      <c r="C387">
        <v>2</v>
      </c>
      <c r="D387">
        <v>30</v>
      </c>
      <c r="E387">
        <v>32</v>
      </c>
      <c r="F387">
        <v>28</v>
      </c>
      <c r="G387">
        <v>33</v>
      </c>
    </row>
    <row r="388" spans="1:7" x14ac:dyDescent="0.3">
      <c r="A388" s="1" t="s">
        <v>49</v>
      </c>
      <c r="B388">
        <v>4937</v>
      </c>
      <c r="C388">
        <v>173</v>
      </c>
      <c r="D388">
        <v>4751</v>
      </c>
      <c r="E388">
        <v>4837</v>
      </c>
      <c r="F388">
        <v>5127</v>
      </c>
      <c r="G388">
        <v>5031</v>
      </c>
    </row>
    <row r="389" spans="1:7" x14ac:dyDescent="0.3">
      <c r="A389" s="1" t="s">
        <v>50</v>
      </c>
      <c r="B389">
        <v>1977</v>
      </c>
      <c r="C389">
        <v>269</v>
      </c>
      <c r="D389">
        <v>1866</v>
      </c>
      <c r="E389">
        <v>1674</v>
      </c>
      <c r="F389">
        <v>2067</v>
      </c>
      <c r="G389">
        <v>2301</v>
      </c>
    </row>
    <row r="390" spans="1:7" x14ac:dyDescent="0.3">
      <c r="A390" s="1" t="s">
        <v>51</v>
      </c>
      <c r="B390">
        <v>34</v>
      </c>
      <c r="C390">
        <v>8</v>
      </c>
      <c r="D390">
        <v>25</v>
      </c>
      <c r="E390">
        <v>41</v>
      </c>
      <c r="F390">
        <v>41</v>
      </c>
      <c r="G390">
        <v>29</v>
      </c>
    </row>
    <row r="391" spans="1:7" x14ac:dyDescent="0.3">
      <c r="A391" s="1" t="s">
        <v>52</v>
      </c>
      <c r="B391">
        <v>29</v>
      </c>
      <c r="C391">
        <v>2</v>
      </c>
      <c r="D391">
        <v>28</v>
      </c>
      <c r="E391">
        <v>30</v>
      </c>
      <c r="F391">
        <v>30</v>
      </c>
      <c r="G391">
        <v>26</v>
      </c>
    </row>
    <row r="392" spans="1:7" x14ac:dyDescent="0.3">
      <c r="A392" s="1" t="s">
        <v>53</v>
      </c>
      <c r="B392">
        <v>21</v>
      </c>
      <c r="C392">
        <v>4</v>
      </c>
      <c r="D392">
        <v>18</v>
      </c>
      <c r="E392">
        <v>20</v>
      </c>
      <c r="F392">
        <v>26</v>
      </c>
      <c r="G392">
        <v>19</v>
      </c>
    </row>
    <row r="393" spans="1:7" x14ac:dyDescent="0.3">
      <c r="A393" s="1" t="s">
        <v>56</v>
      </c>
      <c r="B393">
        <v>4086</v>
      </c>
      <c r="C393">
        <v>577</v>
      </c>
      <c r="D393">
        <v>3620</v>
      </c>
      <c r="E393">
        <v>4259</v>
      </c>
      <c r="F393">
        <v>4829</v>
      </c>
      <c r="G393">
        <v>3638</v>
      </c>
    </row>
    <row r="394" spans="1:7" x14ac:dyDescent="0.3">
      <c r="A394" s="1" t="s">
        <v>57</v>
      </c>
      <c r="B394">
        <v>3835</v>
      </c>
      <c r="C394">
        <v>281</v>
      </c>
      <c r="D394">
        <v>3567</v>
      </c>
      <c r="E394">
        <v>3699</v>
      </c>
      <c r="F394">
        <v>4217</v>
      </c>
      <c r="G394">
        <v>3857</v>
      </c>
    </row>
    <row r="395" spans="1:7" x14ac:dyDescent="0.3">
      <c r="A395" s="1" t="s">
        <v>58</v>
      </c>
      <c r="B395">
        <v>39</v>
      </c>
      <c r="C395">
        <v>8</v>
      </c>
      <c r="D395">
        <v>50</v>
      </c>
      <c r="E395">
        <v>40</v>
      </c>
      <c r="F395">
        <v>36</v>
      </c>
      <c r="G395">
        <v>31</v>
      </c>
    </row>
    <row r="396" spans="1:7" x14ac:dyDescent="0.3">
      <c r="A396" s="1" t="s">
        <v>59</v>
      </c>
      <c r="B396">
        <v>18</v>
      </c>
      <c r="C396">
        <v>3</v>
      </c>
      <c r="D396">
        <v>22</v>
      </c>
      <c r="E396">
        <v>16</v>
      </c>
      <c r="F396">
        <v>15</v>
      </c>
      <c r="G396">
        <v>17</v>
      </c>
    </row>
    <row r="397" spans="1:7" x14ac:dyDescent="0.3">
      <c r="A397" s="1" t="s">
        <v>60</v>
      </c>
      <c r="B397">
        <v>22</v>
      </c>
      <c r="C397">
        <v>5</v>
      </c>
      <c r="D397">
        <v>16</v>
      </c>
      <c r="E397">
        <v>19</v>
      </c>
      <c r="F397">
        <v>28</v>
      </c>
      <c r="G397">
        <v>23</v>
      </c>
    </row>
    <row r="398" spans="1:7" x14ac:dyDescent="0.3">
      <c r="A398" s="1" t="s">
        <v>61</v>
      </c>
      <c r="B398">
        <v>4698</v>
      </c>
      <c r="C398">
        <v>376</v>
      </c>
      <c r="D398">
        <v>4438</v>
      </c>
      <c r="E398">
        <v>4314</v>
      </c>
      <c r="F398">
        <v>5045</v>
      </c>
      <c r="G398">
        <v>4997</v>
      </c>
    </row>
    <row r="399" spans="1:7" x14ac:dyDescent="0.3">
      <c r="A399" s="1" t="s">
        <v>62</v>
      </c>
      <c r="B399">
        <v>2782</v>
      </c>
      <c r="C399">
        <v>530</v>
      </c>
      <c r="D399">
        <v>2618</v>
      </c>
      <c r="E399">
        <v>2231</v>
      </c>
      <c r="F399">
        <v>2781</v>
      </c>
      <c r="G399">
        <v>3498</v>
      </c>
    </row>
    <row r="400" spans="1:7" x14ac:dyDescent="0.3">
      <c r="A400" s="1" t="s">
        <v>63</v>
      </c>
      <c r="B400">
        <v>45</v>
      </c>
      <c r="C400">
        <v>12</v>
      </c>
      <c r="D400">
        <v>32</v>
      </c>
      <c r="E400">
        <v>56</v>
      </c>
      <c r="F400">
        <v>54</v>
      </c>
      <c r="G400">
        <v>39</v>
      </c>
    </row>
    <row r="401" spans="1:7" x14ac:dyDescent="0.3">
      <c r="A401" s="1" t="s">
        <v>64</v>
      </c>
      <c r="B401">
        <v>26</v>
      </c>
      <c r="C401">
        <v>4</v>
      </c>
      <c r="D401">
        <v>21</v>
      </c>
      <c r="E401">
        <v>26</v>
      </c>
      <c r="F401">
        <v>31</v>
      </c>
      <c r="G401">
        <v>27</v>
      </c>
    </row>
    <row r="402" spans="1:7" x14ac:dyDescent="0.3">
      <c r="A402" s="1" t="s">
        <v>65</v>
      </c>
      <c r="B402">
        <v>15</v>
      </c>
      <c r="C402">
        <v>1</v>
      </c>
      <c r="D402">
        <v>14</v>
      </c>
      <c r="E402">
        <v>13</v>
      </c>
      <c r="F402">
        <v>16</v>
      </c>
      <c r="G402">
        <v>15</v>
      </c>
    </row>
    <row r="403" spans="1:7" x14ac:dyDescent="0.3">
      <c r="A403" s="1" t="s">
        <v>68</v>
      </c>
      <c r="B403">
        <v>4642</v>
      </c>
      <c r="C403">
        <v>437</v>
      </c>
      <c r="D403">
        <v>4236</v>
      </c>
      <c r="E403">
        <v>4352</v>
      </c>
      <c r="F403">
        <v>5192</v>
      </c>
      <c r="G403">
        <v>4786</v>
      </c>
    </row>
    <row r="404" spans="1:7" x14ac:dyDescent="0.3">
      <c r="A404" s="1" t="s">
        <v>69</v>
      </c>
      <c r="B404">
        <v>4836</v>
      </c>
      <c r="C404">
        <v>325</v>
      </c>
      <c r="D404">
        <v>4569</v>
      </c>
      <c r="E404">
        <v>4618</v>
      </c>
      <c r="F404">
        <v>5280</v>
      </c>
      <c r="G404">
        <v>4877</v>
      </c>
    </row>
    <row r="405" spans="1:7" x14ac:dyDescent="0.3">
      <c r="A405" s="1" t="s">
        <v>70</v>
      </c>
      <c r="B405">
        <v>29</v>
      </c>
      <c r="C405">
        <v>4</v>
      </c>
      <c r="D405">
        <v>27</v>
      </c>
      <c r="E405">
        <v>25</v>
      </c>
      <c r="F405">
        <v>34</v>
      </c>
      <c r="G405">
        <v>29</v>
      </c>
    </row>
    <row r="406" spans="1:7" x14ac:dyDescent="0.3">
      <c r="A406" s="1" t="s">
        <v>71</v>
      </c>
      <c r="B406">
        <v>14</v>
      </c>
      <c r="C406">
        <v>0</v>
      </c>
      <c r="D406">
        <v>14</v>
      </c>
      <c r="E406">
        <v>14</v>
      </c>
      <c r="F406">
        <v>13</v>
      </c>
      <c r="G406">
        <v>14</v>
      </c>
    </row>
    <row r="407" spans="1:7" x14ac:dyDescent="0.3">
      <c r="A407" s="1" t="s">
        <v>72</v>
      </c>
      <c r="B407">
        <v>27</v>
      </c>
      <c r="C407">
        <v>4</v>
      </c>
      <c r="D407">
        <v>28</v>
      </c>
      <c r="E407">
        <v>23</v>
      </c>
      <c r="F407">
        <v>25</v>
      </c>
      <c r="G407">
        <v>33</v>
      </c>
    </row>
    <row r="408" spans="1:7" x14ac:dyDescent="0.3">
      <c r="A408" s="1" t="s">
        <v>73</v>
      </c>
      <c r="B408">
        <v>3463</v>
      </c>
      <c r="C408">
        <v>146</v>
      </c>
      <c r="D408">
        <v>3291</v>
      </c>
      <c r="E408">
        <v>3486</v>
      </c>
      <c r="F408">
        <v>3644</v>
      </c>
      <c r="G408">
        <v>3430</v>
      </c>
    </row>
    <row r="409" spans="1:7" x14ac:dyDescent="0.3">
      <c r="A409" s="1" t="s">
        <v>74</v>
      </c>
      <c r="B409">
        <v>3427</v>
      </c>
      <c r="C409">
        <v>293</v>
      </c>
      <c r="D409">
        <v>3414</v>
      </c>
      <c r="E409">
        <v>3137</v>
      </c>
      <c r="F409">
        <v>3324</v>
      </c>
      <c r="G409">
        <v>3831</v>
      </c>
    </row>
    <row r="410" spans="1:7" x14ac:dyDescent="0.3">
      <c r="A410" s="1" t="s">
        <v>75</v>
      </c>
      <c r="B410">
        <v>42</v>
      </c>
      <c r="C410">
        <v>8</v>
      </c>
      <c r="D410">
        <v>33</v>
      </c>
      <c r="E410">
        <v>39</v>
      </c>
      <c r="F410">
        <v>52</v>
      </c>
      <c r="G410">
        <v>45</v>
      </c>
    </row>
    <row r="411" spans="1:7" x14ac:dyDescent="0.3">
      <c r="A411" s="1" t="s">
        <v>76</v>
      </c>
      <c r="B411">
        <v>17</v>
      </c>
      <c r="C411">
        <v>1</v>
      </c>
      <c r="D411">
        <v>17</v>
      </c>
      <c r="E411">
        <v>18</v>
      </c>
      <c r="F411">
        <v>15</v>
      </c>
      <c r="G411">
        <v>18</v>
      </c>
    </row>
    <row r="412" spans="1:7" x14ac:dyDescent="0.3">
      <c r="A412" s="1" t="s">
        <v>77</v>
      </c>
      <c r="B412">
        <v>18</v>
      </c>
      <c r="C412">
        <v>3</v>
      </c>
      <c r="D412">
        <v>15</v>
      </c>
      <c r="E412">
        <v>17</v>
      </c>
      <c r="F412">
        <v>18</v>
      </c>
      <c r="G412">
        <v>22</v>
      </c>
    </row>
    <row r="413" spans="1:7" x14ac:dyDescent="0.3">
      <c r="A413" s="1" t="s">
        <v>80</v>
      </c>
      <c r="B413">
        <v>5227</v>
      </c>
      <c r="C413">
        <v>374</v>
      </c>
      <c r="D413">
        <v>4786</v>
      </c>
      <c r="E413">
        <v>5206</v>
      </c>
      <c r="F413">
        <v>5701</v>
      </c>
      <c r="G413">
        <v>5214</v>
      </c>
    </row>
    <row r="414" spans="1:7" x14ac:dyDescent="0.3">
      <c r="A414" s="1" t="s">
        <v>81</v>
      </c>
      <c r="B414">
        <v>4356</v>
      </c>
      <c r="C414">
        <v>391</v>
      </c>
      <c r="D414">
        <v>4000</v>
      </c>
      <c r="E414">
        <v>4367</v>
      </c>
      <c r="F414">
        <v>4897</v>
      </c>
      <c r="G414">
        <v>4159</v>
      </c>
    </row>
    <row r="415" spans="1:7" x14ac:dyDescent="0.3">
      <c r="A415" s="1" t="s">
        <v>82</v>
      </c>
      <c r="B415">
        <v>22</v>
      </c>
      <c r="C415">
        <v>3</v>
      </c>
      <c r="D415">
        <v>19</v>
      </c>
      <c r="E415">
        <v>21</v>
      </c>
      <c r="F415">
        <v>26</v>
      </c>
      <c r="G415">
        <v>22</v>
      </c>
    </row>
    <row r="416" spans="1:7" x14ac:dyDescent="0.3">
      <c r="A416" s="1" t="s">
        <v>83</v>
      </c>
      <c r="B416">
        <v>13</v>
      </c>
      <c r="C416">
        <v>1</v>
      </c>
      <c r="D416">
        <v>11</v>
      </c>
      <c r="E416">
        <v>12</v>
      </c>
      <c r="F416">
        <v>14</v>
      </c>
      <c r="G416">
        <v>13</v>
      </c>
    </row>
    <row r="417" spans="1:7" x14ac:dyDescent="0.3">
      <c r="A417" s="1" t="s">
        <v>84</v>
      </c>
      <c r="B417">
        <v>29</v>
      </c>
      <c r="C417">
        <v>1</v>
      </c>
      <c r="D417">
        <v>29</v>
      </c>
      <c r="E417">
        <v>30</v>
      </c>
      <c r="F417">
        <v>30</v>
      </c>
      <c r="G417">
        <v>28</v>
      </c>
    </row>
    <row r="418" spans="1:7" x14ac:dyDescent="0.3">
      <c r="A418" s="1" t="s">
        <v>85</v>
      </c>
      <c r="B418">
        <v>5801</v>
      </c>
      <c r="C418">
        <v>500</v>
      </c>
      <c r="D418">
        <v>5180</v>
      </c>
      <c r="E418">
        <v>5967</v>
      </c>
      <c r="F418">
        <v>6370</v>
      </c>
      <c r="G418">
        <v>5686</v>
      </c>
    </row>
    <row r="419" spans="1:7" x14ac:dyDescent="0.3">
      <c r="A419" s="1" t="s">
        <v>86</v>
      </c>
      <c r="B419">
        <v>2440</v>
      </c>
      <c r="C419">
        <v>325</v>
      </c>
      <c r="D419">
        <v>2100</v>
      </c>
      <c r="E419">
        <v>2229</v>
      </c>
      <c r="F419">
        <v>2754</v>
      </c>
      <c r="G419">
        <v>2679</v>
      </c>
    </row>
    <row r="420" spans="1:7" x14ac:dyDescent="0.3">
      <c r="A420" s="1" t="s">
        <v>87</v>
      </c>
      <c r="B420">
        <v>49</v>
      </c>
      <c r="C420">
        <v>2</v>
      </c>
      <c r="D420">
        <v>45</v>
      </c>
      <c r="E420">
        <v>51</v>
      </c>
      <c r="F420">
        <v>50</v>
      </c>
      <c r="G420">
        <v>49</v>
      </c>
    </row>
    <row r="421" spans="1:7" x14ac:dyDescent="0.3">
      <c r="A421" s="1" t="s">
        <v>88</v>
      </c>
      <c r="B421">
        <v>29</v>
      </c>
      <c r="C421">
        <v>4</v>
      </c>
      <c r="D421">
        <v>28</v>
      </c>
      <c r="E421">
        <v>25</v>
      </c>
      <c r="F421">
        <v>34</v>
      </c>
      <c r="G421">
        <v>27</v>
      </c>
    </row>
    <row r="422" spans="1:7" x14ac:dyDescent="0.3">
      <c r="A422" s="1" t="s">
        <v>89</v>
      </c>
      <c r="B422">
        <v>20</v>
      </c>
      <c r="C422">
        <v>4</v>
      </c>
      <c r="D422">
        <v>19</v>
      </c>
      <c r="E422">
        <v>16</v>
      </c>
      <c r="F422">
        <v>21</v>
      </c>
      <c r="G422">
        <v>24</v>
      </c>
    </row>
    <row r="424" spans="1:7" x14ac:dyDescent="0.3">
      <c r="A424" s="1" t="s">
        <v>141</v>
      </c>
    </row>
    <row r="425" spans="1:7" x14ac:dyDescent="0.3">
      <c r="A425" s="1" t="s">
        <v>0</v>
      </c>
      <c r="B425" s="1" t="s">
        <v>1</v>
      </c>
      <c r="C425" s="1" t="s">
        <v>2</v>
      </c>
      <c r="D425" s="1" t="s">
        <v>3</v>
      </c>
      <c r="E425" s="1" t="s">
        <v>4</v>
      </c>
      <c r="F425" s="1" t="s">
        <v>5</v>
      </c>
      <c r="G425" s="1" t="s">
        <v>6</v>
      </c>
    </row>
    <row r="426" spans="1:7" x14ac:dyDescent="0.3">
      <c r="A426" s="1" t="s">
        <v>7</v>
      </c>
      <c r="B426">
        <v>81</v>
      </c>
      <c r="C426">
        <v>8</v>
      </c>
      <c r="D426">
        <v>73</v>
      </c>
      <c r="E426">
        <v>77</v>
      </c>
      <c r="F426">
        <v>91</v>
      </c>
      <c r="G426">
        <v>81</v>
      </c>
    </row>
    <row r="427" spans="1:7" x14ac:dyDescent="0.3">
      <c r="A427" s="1" t="s">
        <v>8</v>
      </c>
      <c r="B427">
        <v>85</v>
      </c>
      <c r="C427">
        <v>5</v>
      </c>
      <c r="D427">
        <v>79</v>
      </c>
      <c r="E427">
        <v>86</v>
      </c>
      <c r="F427">
        <v>91</v>
      </c>
      <c r="G427">
        <v>86</v>
      </c>
    </row>
    <row r="428" spans="1:7" x14ac:dyDescent="0.3">
      <c r="A428" s="1" t="s">
        <v>9</v>
      </c>
      <c r="B428">
        <v>75</v>
      </c>
      <c r="C428">
        <v>4</v>
      </c>
      <c r="D428">
        <v>69</v>
      </c>
      <c r="E428">
        <v>74</v>
      </c>
      <c r="F428">
        <v>80</v>
      </c>
      <c r="G428">
        <v>76</v>
      </c>
    </row>
    <row r="429" spans="1:7" x14ac:dyDescent="0.3">
      <c r="A429" s="1" t="s">
        <v>10</v>
      </c>
      <c r="B429">
        <v>56</v>
      </c>
      <c r="C429">
        <v>5</v>
      </c>
      <c r="D429">
        <v>50</v>
      </c>
      <c r="E429">
        <v>57</v>
      </c>
      <c r="F429">
        <v>59</v>
      </c>
      <c r="G429">
        <v>60</v>
      </c>
    </row>
    <row r="430" spans="1:7" x14ac:dyDescent="0.3">
      <c r="A430" s="1" t="s">
        <v>11</v>
      </c>
      <c r="B430">
        <v>66</v>
      </c>
      <c r="C430">
        <v>5</v>
      </c>
      <c r="D430">
        <v>60</v>
      </c>
      <c r="E430">
        <v>62</v>
      </c>
      <c r="F430">
        <v>71</v>
      </c>
      <c r="G430">
        <v>70</v>
      </c>
    </row>
    <row r="431" spans="1:7" x14ac:dyDescent="0.3">
      <c r="A431" s="1" t="s">
        <v>12</v>
      </c>
      <c r="B431">
        <v>74</v>
      </c>
      <c r="C431">
        <v>6</v>
      </c>
      <c r="D431">
        <v>67</v>
      </c>
      <c r="E431">
        <v>74</v>
      </c>
      <c r="F431">
        <v>79</v>
      </c>
      <c r="G431">
        <v>78</v>
      </c>
    </row>
    <row r="432" spans="1:7" x14ac:dyDescent="0.3">
      <c r="A432" s="1" t="s">
        <v>13</v>
      </c>
      <c r="B432">
        <v>98</v>
      </c>
      <c r="C432">
        <v>4</v>
      </c>
      <c r="D432">
        <v>93</v>
      </c>
      <c r="E432">
        <v>99</v>
      </c>
      <c r="F432">
        <v>103</v>
      </c>
      <c r="G432">
        <v>98</v>
      </c>
    </row>
    <row r="433" spans="1:7" x14ac:dyDescent="0.3">
      <c r="A433" s="1" t="s">
        <v>14</v>
      </c>
      <c r="B433">
        <v>117</v>
      </c>
      <c r="C433">
        <v>2</v>
      </c>
      <c r="D433">
        <v>115</v>
      </c>
      <c r="E433">
        <v>116</v>
      </c>
      <c r="F433">
        <v>120</v>
      </c>
      <c r="G433">
        <v>116</v>
      </c>
    </row>
    <row r="434" spans="1:7" x14ac:dyDescent="0.3">
      <c r="A434" s="1" t="s">
        <v>15</v>
      </c>
      <c r="B434">
        <v>113</v>
      </c>
      <c r="C434">
        <v>2</v>
      </c>
      <c r="D434">
        <v>111</v>
      </c>
      <c r="E434">
        <v>114</v>
      </c>
      <c r="F434">
        <v>115</v>
      </c>
      <c r="G434">
        <v>113</v>
      </c>
    </row>
    <row r="435" spans="1:7" x14ac:dyDescent="0.3">
      <c r="A435" s="1" t="s">
        <v>16</v>
      </c>
      <c r="B435">
        <v>94</v>
      </c>
      <c r="C435">
        <v>5</v>
      </c>
      <c r="D435">
        <v>88</v>
      </c>
      <c r="E435">
        <v>93</v>
      </c>
      <c r="F435">
        <v>98</v>
      </c>
      <c r="G435">
        <v>99</v>
      </c>
    </row>
    <row r="436" spans="1:7" x14ac:dyDescent="0.3">
      <c r="A436" s="1" t="s">
        <v>17</v>
      </c>
      <c r="B436">
        <v>99</v>
      </c>
      <c r="C436">
        <v>5</v>
      </c>
      <c r="D436">
        <v>93</v>
      </c>
      <c r="E436">
        <v>97</v>
      </c>
      <c r="F436">
        <v>105</v>
      </c>
      <c r="G436">
        <v>98</v>
      </c>
    </row>
    <row r="437" spans="1:7" x14ac:dyDescent="0.3">
      <c r="A437" s="1" t="s">
        <v>18</v>
      </c>
      <c r="B437">
        <v>123</v>
      </c>
      <c r="C437">
        <v>5</v>
      </c>
      <c r="D437">
        <v>119</v>
      </c>
      <c r="E437">
        <v>123</v>
      </c>
      <c r="F437">
        <v>129</v>
      </c>
      <c r="G437">
        <v>120</v>
      </c>
    </row>
    <row r="438" spans="1:7" x14ac:dyDescent="0.3">
      <c r="A438" s="1" t="s">
        <v>19</v>
      </c>
      <c r="B438">
        <v>97</v>
      </c>
      <c r="C438">
        <v>4</v>
      </c>
      <c r="D438">
        <v>92</v>
      </c>
      <c r="E438">
        <v>97</v>
      </c>
      <c r="F438">
        <v>102</v>
      </c>
      <c r="G438">
        <v>98</v>
      </c>
    </row>
    <row r="439" spans="1:7" x14ac:dyDescent="0.3">
      <c r="A439" s="1" t="s">
        <v>20</v>
      </c>
      <c r="B439">
        <v>2703</v>
      </c>
      <c r="C439">
        <v>221</v>
      </c>
      <c r="D439">
        <v>2583</v>
      </c>
      <c r="E439">
        <v>2713</v>
      </c>
      <c r="F439">
        <v>3009</v>
      </c>
      <c r="G439">
        <v>2507</v>
      </c>
    </row>
    <row r="440" spans="1:7" x14ac:dyDescent="0.3">
      <c r="A440" s="1" t="s">
        <v>21</v>
      </c>
      <c r="B440">
        <v>4177</v>
      </c>
      <c r="C440">
        <v>652</v>
      </c>
      <c r="D440">
        <v>3325</v>
      </c>
      <c r="E440">
        <v>4222</v>
      </c>
      <c r="F440">
        <v>4913</v>
      </c>
      <c r="G440">
        <v>4250</v>
      </c>
    </row>
    <row r="441" spans="1:7" x14ac:dyDescent="0.3">
      <c r="A441" s="1" t="s">
        <v>22</v>
      </c>
      <c r="B441">
        <v>75</v>
      </c>
      <c r="C441">
        <v>7</v>
      </c>
      <c r="D441">
        <v>69</v>
      </c>
      <c r="E441">
        <v>78</v>
      </c>
      <c r="F441">
        <v>83</v>
      </c>
      <c r="G441">
        <v>70</v>
      </c>
    </row>
    <row r="442" spans="1:7" x14ac:dyDescent="0.3">
      <c r="A442" s="1" t="s">
        <v>23</v>
      </c>
      <c r="B442">
        <v>69</v>
      </c>
      <c r="C442">
        <v>19</v>
      </c>
      <c r="D442">
        <v>89</v>
      </c>
      <c r="E442">
        <v>82</v>
      </c>
      <c r="F442">
        <v>51</v>
      </c>
      <c r="G442">
        <v>55</v>
      </c>
    </row>
    <row r="443" spans="1:7" x14ac:dyDescent="0.3">
      <c r="A443" s="1" t="s">
        <v>24</v>
      </c>
      <c r="B443">
        <v>36</v>
      </c>
      <c r="C443">
        <v>7</v>
      </c>
      <c r="D443">
        <v>27</v>
      </c>
      <c r="E443">
        <v>42</v>
      </c>
      <c r="F443">
        <v>40</v>
      </c>
      <c r="G443">
        <v>37</v>
      </c>
    </row>
    <row r="444" spans="1:7" x14ac:dyDescent="0.3">
      <c r="A444" s="1" t="s">
        <v>25</v>
      </c>
      <c r="B444">
        <v>5521</v>
      </c>
      <c r="C444">
        <v>358</v>
      </c>
      <c r="D444">
        <v>5046</v>
      </c>
      <c r="E444">
        <v>5530</v>
      </c>
      <c r="F444">
        <v>5911</v>
      </c>
      <c r="G444">
        <v>5597</v>
      </c>
    </row>
    <row r="445" spans="1:7" x14ac:dyDescent="0.3">
      <c r="A445" s="1" t="s">
        <v>26</v>
      </c>
      <c r="B445">
        <v>1530</v>
      </c>
      <c r="C445">
        <v>106</v>
      </c>
      <c r="D445">
        <v>1505</v>
      </c>
      <c r="E445">
        <v>1411</v>
      </c>
      <c r="F445">
        <v>1538</v>
      </c>
      <c r="G445">
        <v>1667</v>
      </c>
    </row>
    <row r="446" spans="1:7" x14ac:dyDescent="0.3">
      <c r="A446" s="1" t="s">
        <v>27</v>
      </c>
      <c r="B446">
        <v>78</v>
      </c>
      <c r="C446">
        <v>11</v>
      </c>
      <c r="D446">
        <v>65</v>
      </c>
      <c r="E446">
        <v>85</v>
      </c>
      <c r="F446">
        <v>88</v>
      </c>
      <c r="G446">
        <v>73</v>
      </c>
    </row>
    <row r="447" spans="1:7" x14ac:dyDescent="0.3">
      <c r="A447" s="1" t="s">
        <v>28</v>
      </c>
      <c r="B447">
        <v>24</v>
      </c>
      <c r="C447">
        <v>4</v>
      </c>
      <c r="D447">
        <v>21</v>
      </c>
      <c r="E447">
        <v>26</v>
      </c>
      <c r="F447">
        <v>28</v>
      </c>
      <c r="G447">
        <v>21</v>
      </c>
    </row>
    <row r="448" spans="1:7" x14ac:dyDescent="0.3">
      <c r="A448" s="1" t="s">
        <v>29</v>
      </c>
      <c r="B448">
        <v>25</v>
      </c>
      <c r="C448">
        <v>5</v>
      </c>
      <c r="D448">
        <v>22</v>
      </c>
      <c r="E448">
        <v>21</v>
      </c>
      <c r="F448">
        <v>27</v>
      </c>
      <c r="G448">
        <v>32</v>
      </c>
    </row>
    <row r="449" spans="1:7" x14ac:dyDescent="0.3">
      <c r="A449" s="1" t="s">
        <v>30</v>
      </c>
      <c r="B449">
        <v>92</v>
      </c>
      <c r="C449">
        <v>4</v>
      </c>
      <c r="D449">
        <v>89</v>
      </c>
      <c r="E449">
        <v>88</v>
      </c>
      <c r="F449">
        <v>95</v>
      </c>
      <c r="G449">
        <v>96</v>
      </c>
    </row>
    <row r="450" spans="1:7" x14ac:dyDescent="0.3">
      <c r="A450" s="1" t="s">
        <v>31</v>
      </c>
      <c r="B450">
        <v>92</v>
      </c>
      <c r="C450">
        <v>4</v>
      </c>
      <c r="D450">
        <v>86</v>
      </c>
      <c r="E450">
        <v>92</v>
      </c>
      <c r="F450">
        <v>96</v>
      </c>
      <c r="G450">
        <v>92</v>
      </c>
    </row>
    <row r="451" spans="1:7" x14ac:dyDescent="0.3">
      <c r="A451" s="1" t="s">
        <v>32</v>
      </c>
      <c r="B451">
        <v>4811</v>
      </c>
      <c r="C451">
        <v>477</v>
      </c>
      <c r="D451">
        <v>4441</v>
      </c>
      <c r="E451">
        <v>5193</v>
      </c>
      <c r="F451">
        <v>5251</v>
      </c>
      <c r="G451">
        <v>4357</v>
      </c>
    </row>
    <row r="452" spans="1:7" x14ac:dyDescent="0.3">
      <c r="A452" s="1" t="s">
        <v>33</v>
      </c>
      <c r="B452">
        <v>3895</v>
      </c>
      <c r="C452">
        <v>278</v>
      </c>
      <c r="D452">
        <v>3612</v>
      </c>
      <c r="E452">
        <v>3915</v>
      </c>
      <c r="F452">
        <v>4268</v>
      </c>
      <c r="G452">
        <v>3784</v>
      </c>
    </row>
    <row r="453" spans="1:7" x14ac:dyDescent="0.3">
      <c r="A453" s="1" t="s">
        <v>34</v>
      </c>
      <c r="B453">
        <v>68</v>
      </c>
      <c r="C453">
        <v>21</v>
      </c>
      <c r="D453">
        <v>56</v>
      </c>
      <c r="E453">
        <v>95</v>
      </c>
      <c r="F453">
        <v>74</v>
      </c>
      <c r="G453">
        <v>48</v>
      </c>
    </row>
    <row r="454" spans="1:7" x14ac:dyDescent="0.3">
      <c r="A454" s="1" t="s">
        <v>35</v>
      </c>
      <c r="B454">
        <v>49</v>
      </c>
      <c r="C454">
        <v>4</v>
      </c>
      <c r="D454">
        <v>52</v>
      </c>
      <c r="E454">
        <v>52</v>
      </c>
      <c r="F454">
        <v>49</v>
      </c>
      <c r="G454">
        <v>43</v>
      </c>
    </row>
    <row r="455" spans="1:7" x14ac:dyDescent="0.3">
      <c r="A455" s="1" t="s">
        <v>36</v>
      </c>
      <c r="B455">
        <v>34</v>
      </c>
      <c r="C455">
        <v>7</v>
      </c>
      <c r="D455">
        <v>30</v>
      </c>
      <c r="E455">
        <v>25</v>
      </c>
      <c r="F455">
        <v>38</v>
      </c>
      <c r="G455">
        <v>41</v>
      </c>
    </row>
    <row r="456" spans="1:7" x14ac:dyDescent="0.3">
      <c r="A456" s="1" t="s">
        <v>37</v>
      </c>
      <c r="B456">
        <v>5529</v>
      </c>
      <c r="C456">
        <v>380</v>
      </c>
      <c r="D456">
        <v>5091</v>
      </c>
      <c r="E456">
        <v>5472</v>
      </c>
      <c r="F456">
        <v>6017</v>
      </c>
      <c r="G456">
        <v>5536</v>
      </c>
    </row>
    <row r="457" spans="1:7" x14ac:dyDescent="0.3">
      <c r="A457" s="1" t="s">
        <v>38</v>
      </c>
      <c r="B457">
        <v>1757</v>
      </c>
      <c r="C457">
        <v>151</v>
      </c>
      <c r="D457">
        <v>1730</v>
      </c>
      <c r="E457">
        <v>1573</v>
      </c>
      <c r="F457">
        <v>1786</v>
      </c>
      <c r="G457">
        <v>1939</v>
      </c>
    </row>
    <row r="458" spans="1:7" x14ac:dyDescent="0.3">
      <c r="A458" s="1" t="s">
        <v>39</v>
      </c>
      <c r="B458">
        <v>80</v>
      </c>
      <c r="C458">
        <v>21</v>
      </c>
      <c r="D458">
        <v>54</v>
      </c>
      <c r="E458">
        <v>80</v>
      </c>
      <c r="F458">
        <v>105</v>
      </c>
      <c r="G458">
        <v>79</v>
      </c>
    </row>
    <row r="459" spans="1:7" x14ac:dyDescent="0.3">
      <c r="A459" s="1" t="s">
        <v>40</v>
      </c>
      <c r="B459">
        <v>59</v>
      </c>
      <c r="C459">
        <v>47</v>
      </c>
      <c r="D459">
        <v>34</v>
      </c>
      <c r="E459">
        <v>127</v>
      </c>
      <c r="F459">
        <v>52</v>
      </c>
      <c r="G459">
        <v>24</v>
      </c>
    </row>
    <row r="460" spans="1:7" x14ac:dyDescent="0.3">
      <c r="A460" s="1" t="s">
        <v>41</v>
      </c>
      <c r="B460">
        <v>41</v>
      </c>
      <c r="C460">
        <v>9</v>
      </c>
      <c r="D460">
        <v>53</v>
      </c>
      <c r="E460">
        <v>43</v>
      </c>
      <c r="F460">
        <v>30</v>
      </c>
      <c r="G460">
        <v>39</v>
      </c>
    </row>
    <row r="461" spans="1:7" x14ac:dyDescent="0.3">
      <c r="A461" s="1" t="s">
        <v>42</v>
      </c>
      <c r="B461">
        <v>90</v>
      </c>
      <c r="C461">
        <v>3</v>
      </c>
      <c r="D461">
        <v>91</v>
      </c>
      <c r="E461">
        <v>85</v>
      </c>
      <c r="F461">
        <v>93</v>
      </c>
      <c r="G461">
        <v>91</v>
      </c>
    </row>
    <row r="462" spans="1:7" x14ac:dyDescent="0.3">
      <c r="A462" s="1" t="s">
        <v>43</v>
      </c>
      <c r="B462">
        <v>84</v>
      </c>
      <c r="C462">
        <v>3</v>
      </c>
      <c r="D462">
        <v>80</v>
      </c>
      <c r="E462">
        <v>85</v>
      </c>
      <c r="F462">
        <v>87</v>
      </c>
      <c r="G462">
        <v>84</v>
      </c>
    </row>
    <row r="463" spans="1:7" x14ac:dyDescent="0.3">
      <c r="A463" s="1" t="s">
        <v>44</v>
      </c>
      <c r="B463">
        <v>5749</v>
      </c>
      <c r="C463">
        <v>563</v>
      </c>
      <c r="D463">
        <v>5137</v>
      </c>
      <c r="E463">
        <v>5588</v>
      </c>
      <c r="F463">
        <v>6490</v>
      </c>
      <c r="G463">
        <v>5779</v>
      </c>
    </row>
    <row r="464" spans="1:7" x14ac:dyDescent="0.3">
      <c r="A464" s="1" t="s">
        <v>45</v>
      </c>
      <c r="B464">
        <v>4494</v>
      </c>
      <c r="C464">
        <v>548</v>
      </c>
      <c r="D464">
        <v>4096</v>
      </c>
      <c r="E464">
        <v>4766</v>
      </c>
      <c r="F464">
        <v>5133</v>
      </c>
      <c r="G464">
        <v>3982</v>
      </c>
    </row>
    <row r="465" spans="1:7" x14ac:dyDescent="0.3">
      <c r="A465" s="1" t="s">
        <v>46</v>
      </c>
      <c r="B465">
        <v>63</v>
      </c>
      <c r="C465">
        <v>5</v>
      </c>
      <c r="D465">
        <v>59</v>
      </c>
      <c r="E465">
        <v>67</v>
      </c>
      <c r="F465">
        <v>67</v>
      </c>
      <c r="G465">
        <v>59</v>
      </c>
    </row>
    <row r="466" spans="1:7" x14ac:dyDescent="0.3">
      <c r="A466" s="1" t="s">
        <v>47</v>
      </c>
      <c r="B466">
        <v>60</v>
      </c>
      <c r="C466">
        <v>9</v>
      </c>
      <c r="D466">
        <v>51</v>
      </c>
      <c r="E466">
        <v>57</v>
      </c>
      <c r="F466">
        <v>62</v>
      </c>
      <c r="G466">
        <v>72</v>
      </c>
    </row>
    <row r="467" spans="1:7" x14ac:dyDescent="0.3">
      <c r="A467" s="1" t="s">
        <v>48</v>
      </c>
      <c r="B467">
        <v>40</v>
      </c>
      <c r="C467">
        <v>4</v>
      </c>
      <c r="D467">
        <v>39</v>
      </c>
      <c r="E467">
        <v>43</v>
      </c>
      <c r="F467">
        <v>35</v>
      </c>
      <c r="G467">
        <v>45</v>
      </c>
    </row>
    <row r="468" spans="1:7" x14ac:dyDescent="0.3">
      <c r="A468" s="1" t="s">
        <v>49</v>
      </c>
      <c r="B468">
        <v>5853</v>
      </c>
      <c r="C468">
        <v>394</v>
      </c>
      <c r="D468">
        <v>5371</v>
      </c>
      <c r="E468">
        <v>5895</v>
      </c>
      <c r="F468">
        <v>6332</v>
      </c>
      <c r="G468">
        <v>5816</v>
      </c>
    </row>
    <row r="469" spans="1:7" x14ac:dyDescent="0.3">
      <c r="A469" s="1" t="s">
        <v>50</v>
      </c>
      <c r="B469">
        <v>2873</v>
      </c>
      <c r="C469">
        <v>378</v>
      </c>
      <c r="D469">
        <v>2739</v>
      </c>
      <c r="E469">
        <v>2452</v>
      </c>
      <c r="F469">
        <v>2952</v>
      </c>
      <c r="G469">
        <v>3349</v>
      </c>
    </row>
    <row r="470" spans="1:7" x14ac:dyDescent="0.3">
      <c r="A470" s="1" t="s">
        <v>51</v>
      </c>
      <c r="B470">
        <v>46</v>
      </c>
      <c r="C470">
        <v>9</v>
      </c>
      <c r="D470">
        <v>39</v>
      </c>
      <c r="E470">
        <v>55</v>
      </c>
      <c r="F470">
        <v>51</v>
      </c>
      <c r="G470">
        <v>37</v>
      </c>
    </row>
    <row r="471" spans="1:7" x14ac:dyDescent="0.3">
      <c r="A471" s="1" t="s">
        <v>52</v>
      </c>
      <c r="B471">
        <v>61</v>
      </c>
      <c r="C471">
        <v>8</v>
      </c>
      <c r="D471">
        <v>54</v>
      </c>
      <c r="E471">
        <v>62</v>
      </c>
      <c r="F471">
        <v>73</v>
      </c>
      <c r="G471">
        <v>57</v>
      </c>
    </row>
    <row r="472" spans="1:7" x14ac:dyDescent="0.3">
      <c r="A472" s="1" t="s">
        <v>53</v>
      </c>
      <c r="B472">
        <v>26</v>
      </c>
      <c r="C472">
        <v>3</v>
      </c>
      <c r="D472">
        <v>24</v>
      </c>
      <c r="E472">
        <v>26</v>
      </c>
      <c r="F472">
        <v>31</v>
      </c>
      <c r="G472">
        <v>24</v>
      </c>
    </row>
    <row r="473" spans="1:7" x14ac:dyDescent="0.3">
      <c r="A473" s="1" t="s">
        <v>54</v>
      </c>
      <c r="B473">
        <v>90</v>
      </c>
      <c r="C473">
        <v>4</v>
      </c>
      <c r="D473">
        <v>88</v>
      </c>
      <c r="E473">
        <v>85</v>
      </c>
      <c r="F473">
        <v>95</v>
      </c>
      <c r="G473">
        <v>91</v>
      </c>
    </row>
    <row r="474" spans="1:7" x14ac:dyDescent="0.3">
      <c r="A474" s="1" t="s">
        <v>55</v>
      </c>
      <c r="B474">
        <v>82</v>
      </c>
      <c r="C474">
        <v>5</v>
      </c>
      <c r="D474">
        <v>77</v>
      </c>
      <c r="E474">
        <v>82</v>
      </c>
      <c r="F474">
        <v>88</v>
      </c>
      <c r="G474">
        <v>81</v>
      </c>
    </row>
    <row r="475" spans="1:7" x14ac:dyDescent="0.3">
      <c r="A475" s="1" t="s">
        <v>56</v>
      </c>
      <c r="B475">
        <v>5518</v>
      </c>
      <c r="C475">
        <v>499</v>
      </c>
      <c r="D475">
        <v>4952</v>
      </c>
      <c r="E475">
        <v>5575</v>
      </c>
      <c r="F475">
        <v>6157</v>
      </c>
      <c r="G475">
        <v>5389</v>
      </c>
    </row>
    <row r="476" spans="1:7" x14ac:dyDescent="0.3">
      <c r="A476" s="1" t="s">
        <v>57</v>
      </c>
      <c r="B476">
        <v>4424</v>
      </c>
      <c r="C476">
        <v>419</v>
      </c>
      <c r="D476">
        <v>4050</v>
      </c>
      <c r="E476">
        <v>4395</v>
      </c>
      <c r="F476">
        <v>5016</v>
      </c>
      <c r="G476">
        <v>4234</v>
      </c>
    </row>
    <row r="477" spans="1:7" x14ac:dyDescent="0.3">
      <c r="A477" s="1" t="s">
        <v>58</v>
      </c>
      <c r="B477">
        <v>87</v>
      </c>
      <c r="C477">
        <v>15</v>
      </c>
      <c r="D477">
        <v>74</v>
      </c>
      <c r="E477">
        <v>105</v>
      </c>
      <c r="F477">
        <v>94</v>
      </c>
      <c r="G477">
        <v>75</v>
      </c>
    </row>
    <row r="478" spans="1:7" x14ac:dyDescent="0.3">
      <c r="A478" s="1" t="s">
        <v>59</v>
      </c>
      <c r="B478">
        <v>39</v>
      </c>
      <c r="C478">
        <v>5</v>
      </c>
      <c r="D478">
        <v>38</v>
      </c>
      <c r="E478">
        <v>33</v>
      </c>
      <c r="F478">
        <v>39</v>
      </c>
      <c r="G478">
        <v>46</v>
      </c>
    </row>
    <row r="479" spans="1:7" x14ac:dyDescent="0.3">
      <c r="A479" s="1" t="s">
        <v>60</v>
      </c>
      <c r="B479">
        <v>33</v>
      </c>
      <c r="C479">
        <v>8</v>
      </c>
      <c r="D479">
        <v>25</v>
      </c>
      <c r="E479">
        <v>28</v>
      </c>
      <c r="F479">
        <v>43</v>
      </c>
      <c r="G479">
        <v>36</v>
      </c>
    </row>
    <row r="480" spans="1:7" x14ac:dyDescent="0.3">
      <c r="A480" s="1" t="s">
        <v>61</v>
      </c>
      <c r="B480">
        <v>7057</v>
      </c>
      <c r="C480">
        <v>756</v>
      </c>
      <c r="D480">
        <v>6503</v>
      </c>
      <c r="E480">
        <v>6316</v>
      </c>
      <c r="F480">
        <v>7601</v>
      </c>
      <c r="G480">
        <v>7808</v>
      </c>
    </row>
    <row r="481" spans="1:7" x14ac:dyDescent="0.3">
      <c r="A481" s="1" t="s">
        <v>62</v>
      </c>
      <c r="B481">
        <v>3387</v>
      </c>
      <c r="C481">
        <v>519</v>
      </c>
      <c r="D481">
        <v>3241</v>
      </c>
      <c r="E481">
        <v>2824</v>
      </c>
      <c r="F481">
        <v>3408</v>
      </c>
      <c r="G481">
        <v>4073</v>
      </c>
    </row>
    <row r="482" spans="1:7" x14ac:dyDescent="0.3">
      <c r="A482" s="1" t="s">
        <v>63</v>
      </c>
      <c r="B482">
        <v>70</v>
      </c>
      <c r="C482">
        <v>26</v>
      </c>
      <c r="D482">
        <v>43</v>
      </c>
      <c r="E482">
        <v>74</v>
      </c>
      <c r="F482">
        <v>105</v>
      </c>
      <c r="G482">
        <v>59</v>
      </c>
    </row>
    <row r="483" spans="1:7" x14ac:dyDescent="0.3">
      <c r="A483" s="1" t="s">
        <v>64</v>
      </c>
      <c r="B483">
        <v>42</v>
      </c>
      <c r="C483">
        <v>4</v>
      </c>
      <c r="D483">
        <v>46</v>
      </c>
      <c r="E483">
        <v>44</v>
      </c>
      <c r="F483">
        <v>43</v>
      </c>
      <c r="G483">
        <v>36</v>
      </c>
    </row>
    <row r="484" spans="1:7" x14ac:dyDescent="0.3">
      <c r="A484" s="1" t="s">
        <v>65</v>
      </c>
      <c r="B484">
        <v>19</v>
      </c>
      <c r="C484">
        <v>1</v>
      </c>
      <c r="D484">
        <v>19</v>
      </c>
      <c r="E484">
        <v>20</v>
      </c>
      <c r="F484">
        <v>21</v>
      </c>
      <c r="G484">
        <v>18</v>
      </c>
    </row>
    <row r="485" spans="1:7" x14ac:dyDescent="0.3">
      <c r="A485" s="1" t="s">
        <v>66</v>
      </c>
      <c r="B485">
        <v>92</v>
      </c>
      <c r="C485">
        <v>6</v>
      </c>
      <c r="D485">
        <v>90</v>
      </c>
      <c r="E485">
        <v>85</v>
      </c>
      <c r="F485">
        <v>97</v>
      </c>
      <c r="G485">
        <v>96</v>
      </c>
    </row>
    <row r="486" spans="1:7" x14ac:dyDescent="0.3">
      <c r="A486" s="1" t="s">
        <v>67</v>
      </c>
      <c r="B486">
        <v>74</v>
      </c>
      <c r="C486">
        <v>5</v>
      </c>
      <c r="D486">
        <v>68</v>
      </c>
      <c r="E486">
        <v>72</v>
      </c>
      <c r="F486">
        <v>80</v>
      </c>
      <c r="G486">
        <v>75</v>
      </c>
    </row>
    <row r="487" spans="1:7" x14ac:dyDescent="0.3">
      <c r="A487" s="1" t="s">
        <v>68</v>
      </c>
      <c r="B487">
        <v>5087</v>
      </c>
      <c r="C487">
        <v>497</v>
      </c>
      <c r="D487">
        <v>4546</v>
      </c>
      <c r="E487">
        <v>4836</v>
      </c>
      <c r="F487">
        <v>5672</v>
      </c>
      <c r="G487">
        <v>5294</v>
      </c>
    </row>
    <row r="488" spans="1:7" x14ac:dyDescent="0.3">
      <c r="A488" s="1" t="s">
        <v>69</v>
      </c>
      <c r="B488">
        <v>5019</v>
      </c>
      <c r="C488">
        <v>322</v>
      </c>
      <c r="D488">
        <v>4823</v>
      </c>
      <c r="E488">
        <v>4896</v>
      </c>
      <c r="F488">
        <v>5500</v>
      </c>
      <c r="G488">
        <v>4858</v>
      </c>
    </row>
    <row r="489" spans="1:7" x14ac:dyDescent="0.3">
      <c r="A489" s="1" t="s">
        <v>70</v>
      </c>
      <c r="B489">
        <v>57</v>
      </c>
      <c r="C489">
        <v>4</v>
      </c>
      <c r="D489">
        <v>57</v>
      </c>
      <c r="E489">
        <v>52</v>
      </c>
      <c r="F489">
        <v>61</v>
      </c>
      <c r="G489">
        <v>58</v>
      </c>
    </row>
    <row r="490" spans="1:7" x14ac:dyDescent="0.3">
      <c r="A490" s="1" t="s">
        <v>71</v>
      </c>
      <c r="B490">
        <v>39</v>
      </c>
      <c r="C490">
        <v>7</v>
      </c>
      <c r="D490">
        <v>29</v>
      </c>
      <c r="E490">
        <v>40</v>
      </c>
      <c r="F490">
        <v>47</v>
      </c>
      <c r="G490">
        <v>42</v>
      </c>
    </row>
    <row r="491" spans="1:7" x14ac:dyDescent="0.3">
      <c r="A491" s="1" t="s">
        <v>72</v>
      </c>
      <c r="B491">
        <v>41</v>
      </c>
      <c r="C491">
        <v>7</v>
      </c>
      <c r="D491">
        <v>43</v>
      </c>
      <c r="E491">
        <v>35</v>
      </c>
      <c r="F491">
        <v>37</v>
      </c>
      <c r="G491">
        <v>50</v>
      </c>
    </row>
    <row r="492" spans="1:7" x14ac:dyDescent="0.3">
      <c r="A492" s="1" t="s">
        <v>73</v>
      </c>
      <c r="B492">
        <v>5436</v>
      </c>
      <c r="C492">
        <v>506</v>
      </c>
      <c r="D492">
        <v>4901</v>
      </c>
      <c r="E492">
        <v>5216</v>
      </c>
      <c r="F492">
        <v>6086</v>
      </c>
      <c r="G492">
        <v>5542</v>
      </c>
    </row>
    <row r="493" spans="1:7" x14ac:dyDescent="0.3">
      <c r="A493" s="1" t="s">
        <v>74</v>
      </c>
      <c r="B493">
        <v>4176</v>
      </c>
      <c r="C493">
        <v>364</v>
      </c>
      <c r="D493">
        <v>4150</v>
      </c>
      <c r="E493">
        <v>3814</v>
      </c>
      <c r="F493">
        <v>4061</v>
      </c>
      <c r="G493">
        <v>4678</v>
      </c>
    </row>
    <row r="494" spans="1:7" x14ac:dyDescent="0.3">
      <c r="A494" s="1" t="s">
        <v>75</v>
      </c>
      <c r="B494">
        <v>59</v>
      </c>
      <c r="C494">
        <v>12</v>
      </c>
      <c r="D494">
        <v>43</v>
      </c>
      <c r="E494">
        <v>60</v>
      </c>
      <c r="F494">
        <v>73</v>
      </c>
      <c r="G494">
        <v>61</v>
      </c>
    </row>
    <row r="495" spans="1:7" x14ac:dyDescent="0.3">
      <c r="A495" s="1" t="s">
        <v>76</v>
      </c>
      <c r="B495">
        <v>24</v>
      </c>
      <c r="C495">
        <v>2</v>
      </c>
      <c r="D495">
        <v>22</v>
      </c>
      <c r="E495">
        <v>27</v>
      </c>
      <c r="F495">
        <v>23</v>
      </c>
      <c r="G495">
        <v>23</v>
      </c>
    </row>
    <row r="496" spans="1:7" x14ac:dyDescent="0.3">
      <c r="A496" s="1" t="s">
        <v>77</v>
      </c>
      <c r="B496">
        <v>23</v>
      </c>
      <c r="C496">
        <v>4</v>
      </c>
      <c r="D496">
        <v>20</v>
      </c>
      <c r="E496">
        <v>21</v>
      </c>
      <c r="F496">
        <v>24</v>
      </c>
      <c r="G496">
        <v>28</v>
      </c>
    </row>
    <row r="497" spans="1:7" x14ac:dyDescent="0.3">
      <c r="A497" s="1" t="s">
        <v>78</v>
      </c>
      <c r="B497">
        <v>92</v>
      </c>
      <c r="C497">
        <v>2</v>
      </c>
      <c r="D497">
        <v>91</v>
      </c>
      <c r="E497">
        <v>89</v>
      </c>
      <c r="F497">
        <v>93</v>
      </c>
      <c r="G497">
        <v>93</v>
      </c>
    </row>
    <row r="498" spans="1:7" x14ac:dyDescent="0.3">
      <c r="A498" s="1" t="s">
        <v>79</v>
      </c>
      <c r="B498">
        <v>70</v>
      </c>
      <c r="C498">
        <v>5</v>
      </c>
      <c r="D498">
        <v>64</v>
      </c>
      <c r="E498">
        <v>71</v>
      </c>
      <c r="F498">
        <v>76</v>
      </c>
      <c r="G498">
        <v>70</v>
      </c>
    </row>
    <row r="499" spans="1:7" x14ac:dyDescent="0.3">
      <c r="A499" s="1" t="s">
        <v>80</v>
      </c>
      <c r="B499">
        <v>5445</v>
      </c>
      <c r="C499">
        <v>346</v>
      </c>
      <c r="D499">
        <v>5031</v>
      </c>
      <c r="E499">
        <v>5413</v>
      </c>
      <c r="F499">
        <v>5876</v>
      </c>
      <c r="G499">
        <v>5461</v>
      </c>
    </row>
    <row r="500" spans="1:7" x14ac:dyDescent="0.3">
      <c r="A500" s="1" t="s">
        <v>81</v>
      </c>
      <c r="B500">
        <v>4308</v>
      </c>
      <c r="C500">
        <v>120</v>
      </c>
      <c r="D500">
        <v>4137</v>
      </c>
      <c r="E500">
        <v>4404</v>
      </c>
      <c r="F500">
        <v>4380</v>
      </c>
      <c r="G500">
        <v>4311</v>
      </c>
    </row>
    <row r="501" spans="1:7" x14ac:dyDescent="0.3">
      <c r="A501" s="1" t="s">
        <v>82</v>
      </c>
      <c r="B501">
        <v>39</v>
      </c>
      <c r="C501">
        <v>8</v>
      </c>
      <c r="D501">
        <v>35</v>
      </c>
      <c r="E501">
        <v>31</v>
      </c>
      <c r="F501">
        <v>50</v>
      </c>
      <c r="G501">
        <v>38</v>
      </c>
    </row>
    <row r="502" spans="1:7" x14ac:dyDescent="0.3">
      <c r="A502" s="1" t="s">
        <v>83</v>
      </c>
      <c r="B502">
        <v>26</v>
      </c>
      <c r="C502">
        <v>4</v>
      </c>
      <c r="D502">
        <v>23</v>
      </c>
      <c r="E502">
        <v>29</v>
      </c>
      <c r="F502">
        <v>31</v>
      </c>
      <c r="G502">
        <v>22</v>
      </c>
    </row>
    <row r="503" spans="1:7" x14ac:dyDescent="0.3">
      <c r="A503" s="1" t="s">
        <v>84</v>
      </c>
      <c r="B503">
        <v>40</v>
      </c>
      <c r="C503">
        <v>5</v>
      </c>
      <c r="D503">
        <v>37</v>
      </c>
      <c r="E503">
        <v>42</v>
      </c>
      <c r="F503">
        <v>47</v>
      </c>
      <c r="G503">
        <v>35</v>
      </c>
    </row>
    <row r="504" spans="1:7" x14ac:dyDescent="0.3">
      <c r="A504" s="1" t="s">
        <v>85</v>
      </c>
      <c r="B504">
        <v>6760</v>
      </c>
      <c r="C504">
        <v>684</v>
      </c>
      <c r="D504">
        <v>5904</v>
      </c>
      <c r="E504">
        <v>6681</v>
      </c>
      <c r="F504">
        <v>7564</v>
      </c>
      <c r="G504">
        <v>6893</v>
      </c>
    </row>
    <row r="505" spans="1:7" x14ac:dyDescent="0.3">
      <c r="A505" s="1" t="s">
        <v>86</v>
      </c>
      <c r="B505">
        <v>3405</v>
      </c>
      <c r="C505">
        <v>389</v>
      </c>
      <c r="D505">
        <v>2990</v>
      </c>
      <c r="E505">
        <v>3156</v>
      </c>
      <c r="F505">
        <v>3726</v>
      </c>
      <c r="G505">
        <v>3748</v>
      </c>
    </row>
    <row r="506" spans="1:7" x14ac:dyDescent="0.3">
      <c r="A506" s="1" t="s">
        <v>87</v>
      </c>
      <c r="B506">
        <v>66</v>
      </c>
      <c r="C506">
        <v>8</v>
      </c>
      <c r="D506">
        <v>57</v>
      </c>
      <c r="E506">
        <v>63</v>
      </c>
      <c r="F506">
        <v>75</v>
      </c>
      <c r="G506">
        <v>71</v>
      </c>
    </row>
    <row r="507" spans="1:7" x14ac:dyDescent="0.3">
      <c r="A507" s="1" t="s">
        <v>88</v>
      </c>
      <c r="B507">
        <v>48</v>
      </c>
      <c r="C507">
        <v>9</v>
      </c>
      <c r="D507">
        <v>48</v>
      </c>
      <c r="E507">
        <v>44</v>
      </c>
      <c r="F507">
        <v>60</v>
      </c>
      <c r="G507">
        <v>39</v>
      </c>
    </row>
    <row r="508" spans="1:7" x14ac:dyDescent="0.3">
      <c r="A508" s="1" t="s">
        <v>89</v>
      </c>
      <c r="B508">
        <v>25</v>
      </c>
      <c r="C508">
        <v>1</v>
      </c>
      <c r="D508">
        <v>25</v>
      </c>
      <c r="E508">
        <v>24</v>
      </c>
      <c r="F508">
        <v>25</v>
      </c>
      <c r="G508">
        <v>24</v>
      </c>
    </row>
    <row r="509" spans="1:7" x14ac:dyDescent="0.3">
      <c r="A509" s="1" t="s">
        <v>90</v>
      </c>
      <c r="B509">
        <v>96</v>
      </c>
      <c r="C509">
        <v>2</v>
      </c>
      <c r="D509">
        <v>96</v>
      </c>
      <c r="E509">
        <v>93</v>
      </c>
      <c r="F509">
        <v>98</v>
      </c>
      <c r="G509">
        <v>96</v>
      </c>
    </row>
    <row r="510" spans="1:7" x14ac:dyDescent="0.3">
      <c r="A510" s="1" t="s">
        <v>91</v>
      </c>
      <c r="B510">
        <v>102</v>
      </c>
      <c r="C510">
        <v>6</v>
      </c>
      <c r="D510">
        <v>94</v>
      </c>
      <c r="E510">
        <v>102</v>
      </c>
      <c r="F510">
        <v>108</v>
      </c>
      <c r="G510">
        <v>104</v>
      </c>
    </row>
    <row r="511" spans="1:7" x14ac:dyDescent="0.3">
      <c r="A511" s="1" t="s">
        <v>92</v>
      </c>
      <c r="B511">
        <v>86</v>
      </c>
      <c r="C511">
        <v>4</v>
      </c>
      <c r="D511">
        <v>82</v>
      </c>
      <c r="E511">
        <v>87</v>
      </c>
      <c r="F511">
        <v>91</v>
      </c>
      <c r="G511">
        <v>84</v>
      </c>
    </row>
    <row r="512" spans="1:7" x14ac:dyDescent="0.3">
      <c r="A512" s="1" t="s">
        <v>93</v>
      </c>
      <c r="B512">
        <v>76</v>
      </c>
      <c r="C512">
        <v>3</v>
      </c>
      <c r="D512">
        <v>74</v>
      </c>
      <c r="E512">
        <v>76</v>
      </c>
      <c r="F512">
        <v>81</v>
      </c>
      <c r="G512">
        <v>74</v>
      </c>
    </row>
    <row r="513" spans="1:7" x14ac:dyDescent="0.3">
      <c r="A513" s="1" t="s">
        <v>94</v>
      </c>
      <c r="B513">
        <v>50</v>
      </c>
      <c r="C513">
        <v>3</v>
      </c>
      <c r="D513">
        <v>48</v>
      </c>
      <c r="E513">
        <v>51</v>
      </c>
      <c r="F513">
        <v>54</v>
      </c>
      <c r="G513">
        <v>48</v>
      </c>
    </row>
    <row r="514" spans="1:7" x14ac:dyDescent="0.3">
      <c r="A514" s="1" t="s">
        <v>95</v>
      </c>
      <c r="B514">
        <v>84</v>
      </c>
      <c r="C514">
        <v>4</v>
      </c>
      <c r="D514">
        <v>81</v>
      </c>
      <c r="E514">
        <v>84</v>
      </c>
      <c r="F514">
        <v>90</v>
      </c>
      <c r="G514">
        <v>81</v>
      </c>
    </row>
    <row r="515" spans="1:7" x14ac:dyDescent="0.3">
      <c r="A515" s="1" t="s">
        <v>96</v>
      </c>
      <c r="B515">
        <v>99</v>
      </c>
      <c r="C515">
        <v>3</v>
      </c>
      <c r="D515">
        <v>97</v>
      </c>
      <c r="E515">
        <v>97</v>
      </c>
      <c r="F515">
        <v>102</v>
      </c>
      <c r="G515">
        <v>99</v>
      </c>
    </row>
    <row r="516" spans="1:7" x14ac:dyDescent="0.3">
      <c r="A516" s="1" t="s">
        <v>97</v>
      </c>
      <c r="B516">
        <v>112</v>
      </c>
      <c r="C516">
        <v>4</v>
      </c>
      <c r="D516">
        <v>109</v>
      </c>
      <c r="E516">
        <v>110</v>
      </c>
      <c r="F516">
        <v>117</v>
      </c>
      <c r="G516">
        <v>113</v>
      </c>
    </row>
    <row r="517" spans="1:7" x14ac:dyDescent="0.3">
      <c r="A517" s="1" t="s">
        <v>98</v>
      </c>
      <c r="B517">
        <v>119</v>
      </c>
      <c r="C517">
        <v>3</v>
      </c>
      <c r="D517">
        <v>115</v>
      </c>
      <c r="E517">
        <v>118</v>
      </c>
      <c r="F517">
        <v>123</v>
      </c>
      <c r="G517">
        <v>119</v>
      </c>
    </row>
    <row r="518" spans="1:7" x14ac:dyDescent="0.3">
      <c r="A518" s="1" t="s">
        <v>99</v>
      </c>
      <c r="B518">
        <v>117</v>
      </c>
      <c r="C518">
        <v>3</v>
      </c>
      <c r="D518">
        <v>115</v>
      </c>
      <c r="E518">
        <v>116</v>
      </c>
      <c r="F518">
        <v>121</v>
      </c>
      <c r="G518">
        <v>115</v>
      </c>
    </row>
    <row r="519" spans="1:7" x14ac:dyDescent="0.3">
      <c r="A519" s="1" t="s">
        <v>100</v>
      </c>
      <c r="B519">
        <v>107</v>
      </c>
      <c r="C519">
        <v>3</v>
      </c>
      <c r="D519">
        <v>105</v>
      </c>
      <c r="E519">
        <v>107</v>
      </c>
      <c r="F519">
        <v>111</v>
      </c>
      <c r="G519">
        <v>107</v>
      </c>
    </row>
    <row r="520" spans="1:7" x14ac:dyDescent="0.3">
      <c r="A520" s="1" t="s">
        <v>101</v>
      </c>
      <c r="B520">
        <v>94</v>
      </c>
      <c r="C520">
        <v>1</v>
      </c>
      <c r="D520">
        <v>93</v>
      </c>
      <c r="E520">
        <v>96</v>
      </c>
      <c r="F520">
        <v>94</v>
      </c>
      <c r="G520">
        <v>94</v>
      </c>
    </row>
    <row r="521" spans="1:7" x14ac:dyDescent="0.3">
      <c r="A521" s="1" t="s">
        <v>102</v>
      </c>
      <c r="B521">
        <v>100</v>
      </c>
      <c r="C521">
        <v>3</v>
      </c>
      <c r="D521">
        <v>102</v>
      </c>
      <c r="E521">
        <v>97</v>
      </c>
      <c r="F521">
        <v>100</v>
      </c>
      <c r="G521">
        <v>103</v>
      </c>
    </row>
    <row r="523" spans="1:7" x14ac:dyDescent="0.3">
      <c r="A523" s="1" t="s">
        <v>149</v>
      </c>
    </row>
    <row r="524" spans="1:7" x14ac:dyDescent="0.3">
      <c r="A524" s="1" t="s">
        <v>0</v>
      </c>
      <c r="B524" s="1" t="s">
        <v>1</v>
      </c>
      <c r="C524" s="1" t="s">
        <v>2</v>
      </c>
      <c r="D524" s="1" t="s">
        <v>3</v>
      </c>
      <c r="E524" s="1" t="s">
        <v>4</v>
      </c>
      <c r="F524" s="1" t="s">
        <v>5</v>
      </c>
      <c r="G524" s="1" t="s">
        <v>6</v>
      </c>
    </row>
    <row r="525" spans="1:7" x14ac:dyDescent="0.3">
      <c r="A525" s="1" t="s">
        <v>7</v>
      </c>
      <c r="B525">
        <v>78</v>
      </c>
      <c r="C525">
        <v>6</v>
      </c>
      <c r="D525">
        <v>71</v>
      </c>
      <c r="E525">
        <v>79</v>
      </c>
      <c r="F525">
        <v>84</v>
      </c>
      <c r="G525">
        <v>80</v>
      </c>
    </row>
    <row r="526" spans="1:7" x14ac:dyDescent="0.3">
      <c r="A526" s="1" t="s">
        <v>8</v>
      </c>
      <c r="B526">
        <v>80</v>
      </c>
      <c r="C526">
        <v>5</v>
      </c>
      <c r="D526">
        <v>73</v>
      </c>
      <c r="E526">
        <v>79</v>
      </c>
      <c r="F526">
        <v>86</v>
      </c>
      <c r="G526">
        <v>81</v>
      </c>
    </row>
    <row r="527" spans="1:7" x14ac:dyDescent="0.3">
      <c r="A527" s="1" t="s">
        <v>9</v>
      </c>
      <c r="B527">
        <v>69</v>
      </c>
      <c r="C527">
        <v>4</v>
      </c>
      <c r="D527">
        <v>63</v>
      </c>
      <c r="E527">
        <v>68</v>
      </c>
      <c r="F527">
        <v>73</v>
      </c>
      <c r="G527">
        <v>71</v>
      </c>
    </row>
    <row r="528" spans="1:7" x14ac:dyDescent="0.3">
      <c r="A528" s="1" t="s">
        <v>10</v>
      </c>
      <c r="B528">
        <v>50</v>
      </c>
      <c r="C528">
        <v>5</v>
      </c>
      <c r="D528">
        <v>44</v>
      </c>
      <c r="E528">
        <v>48</v>
      </c>
      <c r="F528">
        <v>55</v>
      </c>
      <c r="G528">
        <v>52</v>
      </c>
    </row>
    <row r="529" spans="1:7" x14ac:dyDescent="0.3">
      <c r="A529" s="1" t="s">
        <v>11</v>
      </c>
      <c r="B529">
        <v>60</v>
      </c>
      <c r="C529">
        <v>6</v>
      </c>
      <c r="D529">
        <v>52</v>
      </c>
      <c r="E529">
        <v>60</v>
      </c>
      <c r="F529">
        <v>67</v>
      </c>
      <c r="G529">
        <v>62</v>
      </c>
    </row>
    <row r="530" spans="1:7" x14ac:dyDescent="0.3">
      <c r="A530" s="1" t="s">
        <v>12</v>
      </c>
      <c r="B530">
        <v>71</v>
      </c>
      <c r="C530">
        <v>6</v>
      </c>
      <c r="D530">
        <v>63</v>
      </c>
      <c r="E530">
        <v>71</v>
      </c>
      <c r="F530">
        <v>76</v>
      </c>
      <c r="G530">
        <v>74</v>
      </c>
    </row>
    <row r="531" spans="1:7" x14ac:dyDescent="0.3">
      <c r="A531" s="1" t="s">
        <v>13</v>
      </c>
      <c r="B531">
        <v>94</v>
      </c>
      <c r="C531">
        <v>6</v>
      </c>
      <c r="D531">
        <v>89</v>
      </c>
      <c r="E531">
        <v>90</v>
      </c>
      <c r="F531">
        <v>101</v>
      </c>
      <c r="G531">
        <v>96</v>
      </c>
    </row>
    <row r="532" spans="1:7" x14ac:dyDescent="0.3">
      <c r="A532" s="1" t="s">
        <v>14</v>
      </c>
      <c r="B532">
        <v>112</v>
      </c>
      <c r="C532">
        <v>5</v>
      </c>
      <c r="D532">
        <v>106</v>
      </c>
      <c r="E532">
        <v>111</v>
      </c>
      <c r="F532">
        <v>119</v>
      </c>
      <c r="G532">
        <v>112</v>
      </c>
    </row>
    <row r="533" spans="1:7" x14ac:dyDescent="0.3">
      <c r="A533" s="1" t="s">
        <v>15</v>
      </c>
      <c r="B533">
        <v>110</v>
      </c>
      <c r="C533">
        <v>4</v>
      </c>
      <c r="D533">
        <v>106</v>
      </c>
      <c r="E533">
        <v>109</v>
      </c>
      <c r="F533">
        <v>115</v>
      </c>
      <c r="G533">
        <v>109</v>
      </c>
    </row>
    <row r="534" spans="1:7" x14ac:dyDescent="0.3">
      <c r="A534" s="1" t="s">
        <v>16</v>
      </c>
      <c r="B534">
        <v>91</v>
      </c>
      <c r="C534">
        <v>4</v>
      </c>
      <c r="D534">
        <v>87</v>
      </c>
      <c r="E534">
        <v>89</v>
      </c>
      <c r="F534">
        <v>95</v>
      </c>
      <c r="G534">
        <v>93</v>
      </c>
    </row>
    <row r="535" spans="1:7" x14ac:dyDescent="0.3">
      <c r="A535" s="1" t="s">
        <v>17</v>
      </c>
      <c r="B535">
        <v>96</v>
      </c>
      <c r="C535">
        <v>3</v>
      </c>
      <c r="D535">
        <v>94</v>
      </c>
      <c r="E535">
        <v>94</v>
      </c>
      <c r="F535">
        <v>97</v>
      </c>
      <c r="G535">
        <v>100</v>
      </c>
    </row>
    <row r="536" spans="1:7" x14ac:dyDescent="0.3">
      <c r="A536" s="1" t="s">
        <v>18</v>
      </c>
      <c r="B536">
        <v>119</v>
      </c>
      <c r="C536">
        <v>3</v>
      </c>
      <c r="D536">
        <v>118</v>
      </c>
      <c r="E536">
        <v>117</v>
      </c>
      <c r="F536">
        <v>123</v>
      </c>
      <c r="G536">
        <v>119</v>
      </c>
    </row>
    <row r="537" spans="1:7" x14ac:dyDescent="0.3">
      <c r="A537" s="1" t="s">
        <v>19</v>
      </c>
      <c r="B537">
        <v>92</v>
      </c>
      <c r="C537">
        <v>6</v>
      </c>
      <c r="D537">
        <v>85</v>
      </c>
      <c r="E537">
        <v>93</v>
      </c>
      <c r="F537">
        <v>99</v>
      </c>
      <c r="G537">
        <v>92</v>
      </c>
    </row>
    <row r="538" spans="1:7" x14ac:dyDescent="0.3">
      <c r="A538" s="1" t="s">
        <v>20</v>
      </c>
      <c r="B538">
        <v>2703</v>
      </c>
      <c r="C538">
        <v>339</v>
      </c>
      <c r="D538">
        <v>2617</v>
      </c>
      <c r="E538">
        <v>2303</v>
      </c>
      <c r="F538">
        <v>3118</v>
      </c>
      <c r="G538">
        <v>2775</v>
      </c>
    </row>
    <row r="539" spans="1:7" x14ac:dyDescent="0.3">
      <c r="A539" s="1" t="s">
        <v>21</v>
      </c>
      <c r="B539">
        <v>3863</v>
      </c>
      <c r="C539">
        <v>321</v>
      </c>
      <c r="D539">
        <v>3660</v>
      </c>
      <c r="E539">
        <v>4144</v>
      </c>
      <c r="F539">
        <v>4129</v>
      </c>
      <c r="G539">
        <v>3520</v>
      </c>
    </row>
    <row r="540" spans="1:7" x14ac:dyDescent="0.3">
      <c r="A540" s="1" t="s">
        <v>22</v>
      </c>
      <c r="B540">
        <v>91</v>
      </c>
      <c r="C540">
        <v>11</v>
      </c>
      <c r="D540">
        <v>84</v>
      </c>
      <c r="E540">
        <v>88</v>
      </c>
      <c r="F540">
        <v>107</v>
      </c>
      <c r="G540">
        <v>85</v>
      </c>
    </row>
    <row r="541" spans="1:7" x14ac:dyDescent="0.3">
      <c r="A541" s="1" t="s">
        <v>23</v>
      </c>
      <c r="B541">
        <v>77</v>
      </c>
      <c r="C541">
        <v>22</v>
      </c>
      <c r="D541">
        <v>106</v>
      </c>
      <c r="E541">
        <v>82</v>
      </c>
      <c r="F541">
        <v>63</v>
      </c>
      <c r="G541">
        <v>57</v>
      </c>
    </row>
    <row r="542" spans="1:7" x14ac:dyDescent="0.3">
      <c r="A542" s="1" t="s">
        <v>24</v>
      </c>
      <c r="B542">
        <v>35</v>
      </c>
      <c r="C542">
        <v>6</v>
      </c>
      <c r="D542">
        <v>26</v>
      </c>
      <c r="E542">
        <v>36</v>
      </c>
      <c r="F542">
        <v>40</v>
      </c>
      <c r="G542">
        <v>38</v>
      </c>
    </row>
    <row r="543" spans="1:7" x14ac:dyDescent="0.3">
      <c r="A543" s="1" t="s">
        <v>25</v>
      </c>
      <c r="B543">
        <v>5517</v>
      </c>
      <c r="C543">
        <v>489</v>
      </c>
      <c r="D543">
        <v>4936</v>
      </c>
      <c r="E543">
        <v>5339</v>
      </c>
      <c r="F543">
        <v>6069</v>
      </c>
      <c r="G543">
        <v>5723</v>
      </c>
    </row>
    <row r="544" spans="1:7" x14ac:dyDescent="0.3">
      <c r="A544" s="1" t="s">
        <v>26</v>
      </c>
      <c r="B544">
        <v>2013</v>
      </c>
      <c r="C544">
        <v>162</v>
      </c>
      <c r="D544">
        <v>1906</v>
      </c>
      <c r="E544">
        <v>1864</v>
      </c>
      <c r="F544">
        <v>2060</v>
      </c>
      <c r="G544">
        <v>2221</v>
      </c>
    </row>
    <row r="545" spans="1:7" x14ac:dyDescent="0.3">
      <c r="A545" s="1" t="s">
        <v>27</v>
      </c>
      <c r="B545">
        <v>83</v>
      </c>
      <c r="C545">
        <v>7</v>
      </c>
      <c r="D545">
        <v>72</v>
      </c>
      <c r="E545">
        <v>87</v>
      </c>
      <c r="F545">
        <v>88</v>
      </c>
      <c r="G545">
        <v>85</v>
      </c>
    </row>
    <row r="546" spans="1:7" x14ac:dyDescent="0.3">
      <c r="A546" s="1" t="s">
        <v>28</v>
      </c>
      <c r="B546">
        <v>27</v>
      </c>
      <c r="C546">
        <v>5</v>
      </c>
      <c r="D546">
        <v>24</v>
      </c>
      <c r="E546">
        <v>32</v>
      </c>
      <c r="F546">
        <v>30</v>
      </c>
      <c r="G546">
        <v>21</v>
      </c>
    </row>
    <row r="547" spans="1:7" x14ac:dyDescent="0.3">
      <c r="A547" s="1" t="s">
        <v>29</v>
      </c>
      <c r="B547">
        <v>20</v>
      </c>
      <c r="C547">
        <v>2</v>
      </c>
      <c r="D547">
        <v>20</v>
      </c>
      <c r="E547">
        <v>18</v>
      </c>
      <c r="F547">
        <v>19</v>
      </c>
      <c r="G547">
        <v>23</v>
      </c>
    </row>
    <row r="548" spans="1:7" x14ac:dyDescent="0.3">
      <c r="A548" s="1" t="s">
        <v>30</v>
      </c>
      <c r="B548">
        <v>88</v>
      </c>
      <c r="C548">
        <v>5</v>
      </c>
      <c r="D548">
        <v>85</v>
      </c>
      <c r="E548">
        <v>83</v>
      </c>
      <c r="F548">
        <v>92</v>
      </c>
      <c r="G548">
        <v>91</v>
      </c>
    </row>
    <row r="549" spans="1:7" x14ac:dyDescent="0.3">
      <c r="A549" s="1" t="s">
        <v>31</v>
      </c>
      <c r="B549">
        <v>87</v>
      </c>
      <c r="C549">
        <v>3</v>
      </c>
      <c r="D549">
        <v>83</v>
      </c>
      <c r="E549">
        <v>88</v>
      </c>
      <c r="F549">
        <v>91</v>
      </c>
      <c r="G549">
        <v>88</v>
      </c>
    </row>
    <row r="550" spans="1:7" x14ac:dyDescent="0.3">
      <c r="A550" s="1" t="s">
        <v>32</v>
      </c>
      <c r="B550">
        <v>4398</v>
      </c>
      <c r="C550">
        <v>475</v>
      </c>
      <c r="D550">
        <v>3837</v>
      </c>
      <c r="E550">
        <v>4645</v>
      </c>
      <c r="F550">
        <v>4911</v>
      </c>
      <c r="G550">
        <v>4200</v>
      </c>
    </row>
    <row r="551" spans="1:7" x14ac:dyDescent="0.3">
      <c r="A551" s="1" t="s">
        <v>33</v>
      </c>
      <c r="B551">
        <v>3556</v>
      </c>
      <c r="C551">
        <v>336</v>
      </c>
      <c r="D551">
        <v>3372</v>
      </c>
      <c r="E551">
        <v>3951</v>
      </c>
      <c r="F551">
        <v>3703</v>
      </c>
      <c r="G551">
        <v>3199</v>
      </c>
    </row>
    <row r="552" spans="1:7" x14ac:dyDescent="0.3">
      <c r="A552" s="1" t="s">
        <v>34</v>
      </c>
      <c r="B552">
        <v>64</v>
      </c>
      <c r="C552">
        <v>5</v>
      </c>
      <c r="D552">
        <v>57</v>
      </c>
      <c r="E552">
        <v>68</v>
      </c>
      <c r="F552">
        <v>65</v>
      </c>
      <c r="G552">
        <v>66</v>
      </c>
    </row>
    <row r="553" spans="1:7" x14ac:dyDescent="0.3">
      <c r="A553" s="1" t="s">
        <v>35</v>
      </c>
      <c r="B553">
        <v>45</v>
      </c>
      <c r="C553">
        <v>3</v>
      </c>
      <c r="D553">
        <v>44</v>
      </c>
      <c r="E553">
        <v>41</v>
      </c>
      <c r="F553">
        <v>48</v>
      </c>
      <c r="G553">
        <v>46</v>
      </c>
    </row>
    <row r="554" spans="1:7" x14ac:dyDescent="0.3">
      <c r="A554" s="1" t="s">
        <v>36</v>
      </c>
      <c r="B554">
        <v>24</v>
      </c>
      <c r="C554">
        <v>4</v>
      </c>
      <c r="D554">
        <v>23</v>
      </c>
      <c r="E554">
        <v>20</v>
      </c>
      <c r="F554">
        <v>25</v>
      </c>
      <c r="G554">
        <v>29</v>
      </c>
    </row>
    <row r="555" spans="1:7" x14ac:dyDescent="0.3">
      <c r="A555" s="1" t="s">
        <v>37</v>
      </c>
      <c r="B555">
        <v>4273</v>
      </c>
      <c r="C555">
        <v>241</v>
      </c>
      <c r="D555">
        <v>3973</v>
      </c>
      <c r="E555">
        <v>4258</v>
      </c>
      <c r="F555">
        <v>4562</v>
      </c>
      <c r="G555">
        <v>4299</v>
      </c>
    </row>
    <row r="556" spans="1:7" x14ac:dyDescent="0.3">
      <c r="A556" s="1" t="s">
        <v>38</v>
      </c>
      <c r="B556">
        <v>1681</v>
      </c>
      <c r="C556">
        <v>100</v>
      </c>
      <c r="D556">
        <v>1611</v>
      </c>
      <c r="E556">
        <v>1604</v>
      </c>
      <c r="F556">
        <v>1689</v>
      </c>
      <c r="G556">
        <v>1819</v>
      </c>
    </row>
    <row r="557" spans="1:7" x14ac:dyDescent="0.3">
      <c r="A557" s="1" t="s">
        <v>39</v>
      </c>
      <c r="B557">
        <v>84</v>
      </c>
      <c r="C557">
        <v>13</v>
      </c>
      <c r="D557">
        <v>66</v>
      </c>
      <c r="E557">
        <v>89</v>
      </c>
      <c r="F557">
        <v>97</v>
      </c>
      <c r="G557">
        <v>85</v>
      </c>
    </row>
    <row r="558" spans="1:7" x14ac:dyDescent="0.3">
      <c r="A558" s="1" t="s">
        <v>40</v>
      </c>
      <c r="B558">
        <v>38</v>
      </c>
      <c r="C558">
        <v>20</v>
      </c>
      <c r="D558">
        <v>32</v>
      </c>
      <c r="E558">
        <v>67</v>
      </c>
      <c r="F558">
        <v>35</v>
      </c>
      <c r="G558">
        <v>20</v>
      </c>
    </row>
    <row r="559" spans="1:7" x14ac:dyDescent="0.3">
      <c r="A559" s="1" t="s">
        <v>41</v>
      </c>
      <c r="B559">
        <v>29</v>
      </c>
      <c r="C559">
        <v>5</v>
      </c>
      <c r="D559">
        <v>36</v>
      </c>
      <c r="E559">
        <v>30</v>
      </c>
      <c r="F559">
        <v>24</v>
      </c>
      <c r="G559">
        <v>25</v>
      </c>
    </row>
    <row r="560" spans="1:7" x14ac:dyDescent="0.3">
      <c r="A560" s="1" t="s">
        <v>42</v>
      </c>
      <c r="B560">
        <v>87</v>
      </c>
      <c r="C560">
        <v>6</v>
      </c>
      <c r="D560">
        <v>85</v>
      </c>
      <c r="E560">
        <v>79</v>
      </c>
      <c r="F560">
        <v>93</v>
      </c>
      <c r="G560">
        <v>90</v>
      </c>
    </row>
    <row r="561" spans="1:7" x14ac:dyDescent="0.3">
      <c r="A561" s="1" t="s">
        <v>43</v>
      </c>
      <c r="B561">
        <v>81</v>
      </c>
      <c r="C561">
        <v>4</v>
      </c>
      <c r="D561">
        <v>76</v>
      </c>
      <c r="E561">
        <v>82</v>
      </c>
      <c r="F561">
        <v>86</v>
      </c>
      <c r="G561">
        <v>81</v>
      </c>
    </row>
    <row r="562" spans="1:7" x14ac:dyDescent="0.3">
      <c r="A562" s="1" t="s">
        <v>44</v>
      </c>
      <c r="B562">
        <v>5026</v>
      </c>
      <c r="C562">
        <v>617</v>
      </c>
      <c r="D562">
        <v>4558</v>
      </c>
      <c r="E562">
        <v>5281</v>
      </c>
      <c r="F562">
        <v>5779</v>
      </c>
      <c r="G562">
        <v>4486</v>
      </c>
    </row>
    <row r="563" spans="1:7" x14ac:dyDescent="0.3">
      <c r="A563" s="1" t="s">
        <v>45</v>
      </c>
      <c r="B563">
        <v>3190</v>
      </c>
      <c r="C563">
        <v>359</v>
      </c>
      <c r="D563">
        <v>2758</v>
      </c>
      <c r="E563">
        <v>3076</v>
      </c>
      <c r="F563">
        <v>3600</v>
      </c>
      <c r="G563">
        <v>3328</v>
      </c>
    </row>
    <row r="564" spans="1:7" x14ac:dyDescent="0.3">
      <c r="A564" s="1" t="s">
        <v>46</v>
      </c>
      <c r="B564">
        <v>65</v>
      </c>
      <c r="C564">
        <v>5</v>
      </c>
      <c r="D564">
        <v>67</v>
      </c>
      <c r="E564">
        <v>71</v>
      </c>
      <c r="F564">
        <v>63</v>
      </c>
      <c r="G564">
        <v>61</v>
      </c>
    </row>
    <row r="565" spans="1:7" x14ac:dyDescent="0.3">
      <c r="A565" s="1" t="s">
        <v>47</v>
      </c>
      <c r="B565">
        <v>52</v>
      </c>
      <c r="C565">
        <v>8</v>
      </c>
      <c r="D565">
        <v>43</v>
      </c>
      <c r="E565">
        <v>49</v>
      </c>
      <c r="F565">
        <v>62</v>
      </c>
      <c r="G565">
        <v>54</v>
      </c>
    </row>
    <row r="566" spans="1:7" x14ac:dyDescent="0.3">
      <c r="A566" s="1" t="s">
        <v>48</v>
      </c>
      <c r="B566">
        <v>28</v>
      </c>
      <c r="C566">
        <v>2</v>
      </c>
      <c r="D566">
        <v>26</v>
      </c>
      <c r="E566">
        <v>28</v>
      </c>
      <c r="F566">
        <v>26</v>
      </c>
      <c r="G566">
        <v>30</v>
      </c>
    </row>
    <row r="567" spans="1:7" x14ac:dyDescent="0.3">
      <c r="A567" s="1" t="s">
        <v>49</v>
      </c>
      <c r="B567">
        <v>3810</v>
      </c>
      <c r="C567">
        <v>182</v>
      </c>
      <c r="D567">
        <v>3614</v>
      </c>
      <c r="E567">
        <v>3722</v>
      </c>
      <c r="F567">
        <v>4030</v>
      </c>
      <c r="G567">
        <v>3875</v>
      </c>
    </row>
    <row r="568" spans="1:7" x14ac:dyDescent="0.3">
      <c r="A568" s="1" t="s">
        <v>50</v>
      </c>
      <c r="B568">
        <v>2463</v>
      </c>
      <c r="C568">
        <v>319</v>
      </c>
      <c r="D568">
        <v>2290</v>
      </c>
      <c r="E568">
        <v>2121</v>
      </c>
      <c r="F568">
        <v>2606</v>
      </c>
      <c r="G568">
        <v>2835</v>
      </c>
    </row>
    <row r="569" spans="1:7" x14ac:dyDescent="0.3">
      <c r="A569" s="1" t="s">
        <v>51</v>
      </c>
      <c r="B569">
        <v>43</v>
      </c>
      <c r="C569">
        <v>9</v>
      </c>
      <c r="D569">
        <v>33</v>
      </c>
      <c r="E569">
        <v>39</v>
      </c>
      <c r="F569">
        <v>52</v>
      </c>
      <c r="G569">
        <v>48</v>
      </c>
    </row>
    <row r="570" spans="1:7" x14ac:dyDescent="0.3">
      <c r="A570" s="1" t="s">
        <v>52</v>
      </c>
      <c r="B570">
        <v>36</v>
      </c>
      <c r="C570">
        <v>4</v>
      </c>
      <c r="D570">
        <v>32</v>
      </c>
      <c r="E570">
        <v>38</v>
      </c>
      <c r="F570">
        <v>40</v>
      </c>
      <c r="G570">
        <v>35</v>
      </c>
    </row>
    <row r="571" spans="1:7" x14ac:dyDescent="0.3">
      <c r="A571" s="1" t="s">
        <v>53</v>
      </c>
      <c r="B571">
        <v>19</v>
      </c>
      <c r="C571">
        <v>3</v>
      </c>
      <c r="D571">
        <v>16</v>
      </c>
      <c r="E571">
        <v>21</v>
      </c>
      <c r="F571">
        <v>22</v>
      </c>
      <c r="G571">
        <v>17</v>
      </c>
    </row>
    <row r="572" spans="1:7" x14ac:dyDescent="0.3">
      <c r="A572" s="1" t="s">
        <v>54</v>
      </c>
      <c r="B572">
        <v>89</v>
      </c>
      <c r="C572">
        <v>6</v>
      </c>
      <c r="D572">
        <v>86</v>
      </c>
      <c r="E572">
        <v>82</v>
      </c>
      <c r="F572">
        <v>94</v>
      </c>
      <c r="G572">
        <v>95</v>
      </c>
    </row>
    <row r="573" spans="1:7" x14ac:dyDescent="0.3">
      <c r="A573" s="1" t="s">
        <v>55</v>
      </c>
      <c r="B573">
        <v>82</v>
      </c>
      <c r="C573">
        <v>3</v>
      </c>
      <c r="D573">
        <v>78</v>
      </c>
      <c r="E573">
        <v>83</v>
      </c>
      <c r="F573">
        <v>85</v>
      </c>
      <c r="G573">
        <v>83</v>
      </c>
    </row>
    <row r="574" spans="1:7" x14ac:dyDescent="0.3">
      <c r="A574" s="1" t="s">
        <v>56</v>
      </c>
      <c r="B574">
        <v>4891</v>
      </c>
      <c r="C574">
        <v>631</v>
      </c>
      <c r="D574">
        <v>4060</v>
      </c>
      <c r="E574">
        <v>5143</v>
      </c>
      <c r="F574">
        <v>5550</v>
      </c>
      <c r="G574">
        <v>4811</v>
      </c>
    </row>
    <row r="575" spans="1:7" x14ac:dyDescent="0.3">
      <c r="A575" s="1" t="s">
        <v>57</v>
      </c>
      <c r="B575">
        <v>3411</v>
      </c>
      <c r="C575">
        <v>332</v>
      </c>
      <c r="D575">
        <v>3056</v>
      </c>
      <c r="E575">
        <v>3463</v>
      </c>
      <c r="F575">
        <v>3843</v>
      </c>
      <c r="G575">
        <v>3283</v>
      </c>
    </row>
    <row r="576" spans="1:7" x14ac:dyDescent="0.3">
      <c r="A576" s="1" t="s">
        <v>58</v>
      </c>
      <c r="B576">
        <v>90</v>
      </c>
      <c r="C576">
        <v>19</v>
      </c>
      <c r="D576">
        <v>75</v>
      </c>
      <c r="E576">
        <v>116</v>
      </c>
      <c r="F576">
        <v>80</v>
      </c>
      <c r="G576">
        <v>88</v>
      </c>
    </row>
    <row r="577" spans="1:7" x14ac:dyDescent="0.3">
      <c r="A577" s="1" t="s">
        <v>59</v>
      </c>
      <c r="B577">
        <v>36</v>
      </c>
      <c r="C577">
        <v>6</v>
      </c>
      <c r="D577">
        <v>33</v>
      </c>
      <c r="E577">
        <v>31</v>
      </c>
      <c r="F577">
        <v>44</v>
      </c>
      <c r="G577">
        <v>36</v>
      </c>
    </row>
    <row r="578" spans="1:7" x14ac:dyDescent="0.3">
      <c r="A578" s="1" t="s">
        <v>60</v>
      </c>
      <c r="B578">
        <v>23</v>
      </c>
      <c r="C578">
        <v>3</v>
      </c>
      <c r="D578">
        <v>20</v>
      </c>
      <c r="E578">
        <v>23</v>
      </c>
      <c r="F578">
        <v>27</v>
      </c>
      <c r="G578">
        <v>23</v>
      </c>
    </row>
    <row r="579" spans="1:7" x14ac:dyDescent="0.3">
      <c r="A579" s="1" t="s">
        <v>61</v>
      </c>
      <c r="B579">
        <v>5163</v>
      </c>
      <c r="C579">
        <v>555</v>
      </c>
      <c r="D579">
        <v>4707</v>
      </c>
      <c r="E579">
        <v>4664</v>
      </c>
      <c r="F579">
        <v>5564</v>
      </c>
      <c r="G579">
        <v>5717</v>
      </c>
    </row>
    <row r="580" spans="1:7" x14ac:dyDescent="0.3">
      <c r="A580" s="1" t="s">
        <v>62</v>
      </c>
      <c r="B580">
        <v>2957</v>
      </c>
      <c r="C580">
        <v>453</v>
      </c>
      <c r="D580">
        <v>2659</v>
      </c>
      <c r="E580">
        <v>2550</v>
      </c>
      <c r="F580">
        <v>3072</v>
      </c>
      <c r="G580">
        <v>3547</v>
      </c>
    </row>
    <row r="581" spans="1:7" x14ac:dyDescent="0.3">
      <c r="A581" s="1" t="s">
        <v>63</v>
      </c>
      <c r="B581">
        <v>66</v>
      </c>
      <c r="C581">
        <v>20</v>
      </c>
      <c r="D581">
        <v>48</v>
      </c>
      <c r="E581">
        <v>79</v>
      </c>
      <c r="F581">
        <v>86</v>
      </c>
      <c r="G581">
        <v>51</v>
      </c>
    </row>
    <row r="582" spans="1:7" x14ac:dyDescent="0.3">
      <c r="A582" s="1" t="s">
        <v>64</v>
      </c>
      <c r="B582">
        <v>34</v>
      </c>
      <c r="C582">
        <v>1</v>
      </c>
      <c r="D582">
        <v>35</v>
      </c>
      <c r="E582">
        <v>32</v>
      </c>
      <c r="F582">
        <v>36</v>
      </c>
      <c r="G582">
        <v>34</v>
      </c>
    </row>
    <row r="583" spans="1:7" x14ac:dyDescent="0.3">
      <c r="A583" s="1" t="s">
        <v>65</v>
      </c>
      <c r="B583">
        <v>15</v>
      </c>
      <c r="C583">
        <v>2</v>
      </c>
      <c r="D583">
        <v>14</v>
      </c>
      <c r="E583">
        <v>13</v>
      </c>
      <c r="F583">
        <v>17</v>
      </c>
      <c r="G583">
        <v>15</v>
      </c>
    </row>
    <row r="584" spans="1:7" x14ac:dyDescent="0.3">
      <c r="A584" s="1" t="s">
        <v>66</v>
      </c>
      <c r="B584">
        <v>91</v>
      </c>
      <c r="C584">
        <v>4</v>
      </c>
      <c r="D584">
        <v>90</v>
      </c>
      <c r="E584">
        <v>86</v>
      </c>
      <c r="F584">
        <v>93</v>
      </c>
      <c r="G584">
        <v>95</v>
      </c>
    </row>
    <row r="585" spans="1:7" x14ac:dyDescent="0.3">
      <c r="A585" s="1" t="s">
        <v>67</v>
      </c>
      <c r="B585">
        <v>73</v>
      </c>
      <c r="C585">
        <v>3</v>
      </c>
      <c r="D585">
        <v>69</v>
      </c>
      <c r="E585">
        <v>73</v>
      </c>
      <c r="F585">
        <v>77</v>
      </c>
      <c r="G585">
        <v>75</v>
      </c>
    </row>
    <row r="586" spans="1:7" x14ac:dyDescent="0.3">
      <c r="A586" s="1" t="s">
        <v>68</v>
      </c>
      <c r="B586">
        <v>4812</v>
      </c>
      <c r="C586">
        <v>462</v>
      </c>
      <c r="D586">
        <v>4312</v>
      </c>
      <c r="E586">
        <v>4544</v>
      </c>
      <c r="F586">
        <v>5301</v>
      </c>
      <c r="G586">
        <v>5092</v>
      </c>
    </row>
    <row r="587" spans="1:7" x14ac:dyDescent="0.3">
      <c r="A587" s="1" t="s">
        <v>69</v>
      </c>
      <c r="B587">
        <v>4317</v>
      </c>
      <c r="C587">
        <v>311</v>
      </c>
      <c r="D587">
        <v>4057</v>
      </c>
      <c r="E587">
        <v>4252</v>
      </c>
      <c r="F587">
        <v>4768</v>
      </c>
      <c r="G587">
        <v>4191</v>
      </c>
    </row>
    <row r="588" spans="1:7" x14ac:dyDescent="0.3">
      <c r="A588" s="1" t="s">
        <v>70</v>
      </c>
      <c r="B588">
        <v>78</v>
      </c>
      <c r="C588">
        <v>11</v>
      </c>
      <c r="D588">
        <v>78</v>
      </c>
      <c r="E588">
        <v>62</v>
      </c>
      <c r="F588">
        <v>88</v>
      </c>
      <c r="G588">
        <v>83</v>
      </c>
    </row>
    <row r="589" spans="1:7" x14ac:dyDescent="0.3">
      <c r="A589" s="1" t="s">
        <v>71</v>
      </c>
      <c r="B589">
        <v>42</v>
      </c>
      <c r="C589">
        <v>7</v>
      </c>
      <c r="D589">
        <v>46</v>
      </c>
      <c r="E589">
        <v>48</v>
      </c>
      <c r="F589">
        <v>42</v>
      </c>
      <c r="G589">
        <v>32</v>
      </c>
    </row>
    <row r="590" spans="1:7" x14ac:dyDescent="0.3">
      <c r="A590" s="1" t="s">
        <v>72</v>
      </c>
      <c r="B590">
        <v>30</v>
      </c>
      <c r="C590">
        <v>4</v>
      </c>
      <c r="D590">
        <v>31</v>
      </c>
      <c r="E590">
        <v>25</v>
      </c>
      <c r="F590">
        <v>29</v>
      </c>
      <c r="G590">
        <v>35</v>
      </c>
    </row>
    <row r="591" spans="1:7" x14ac:dyDescent="0.3">
      <c r="A591" s="1" t="s">
        <v>73</v>
      </c>
      <c r="B591">
        <v>4213</v>
      </c>
      <c r="C591">
        <v>495</v>
      </c>
      <c r="D591">
        <v>3668</v>
      </c>
      <c r="E591">
        <v>3992</v>
      </c>
      <c r="F591">
        <v>4814</v>
      </c>
      <c r="G591">
        <v>4379</v>
      </c>
    </row>
    <row r="592" spans="1:7" x14ac:dyDescent="0.3">
      <c r="A592" s="1" t="s">
        <v>74</v>
      </c>
      <c r="B592">
        <v>3440</v>
      </c>
      <c r="C592">
        <v>359</v>
      </c>
      <c r="D592">
        <v>3340</v>
      </c>
      <c r="E592">
        <v>3077</v>
      </c>
      <c r="F592">
        <v>3408</v>
      </c>
      <c r="G592">
        <v>3933</v>
      </c>
    </row>
    <row r="593" spans="1:7" x14ac:dyDescent="0.3">
      <c r="A593" s="1" t="s">
        <v>75</v>
      </c>
      <c r="B593">
        <v>59</v>
      </c>
      <c r="C593">
        <v>11</v>
      </c>
      <c r="D593">
        <v>45</v>
      </c>
      <c r="E593">
        <v>60</v>
      </c>
      <c r="F593">
        <v>71</v>
      </c>
      <c r="G593">
        <v>61</v>
      </c>
    </row>
    <row r="594" spans="1:7" x14ac:dyDescent="0.3">
      <c r="A594" s="1" t="s">
        <v>76</v>
      </c>
      <c r="B594">
        <v>20</v>
      </c>
      <c r="C594">
        <v>3</v>
      </c>
      <c r="D594">
        <v>23</v>
      </c>
      <c r="E594">
        <v>20</v>
      </c>
      <c r="F594">
        <v>16</v>
      </c>
      <c r="G594">
        <v>21</v>
      </c>
    </row>
    <row r="595" spans="1:7" x14ac:dyDescent="0.3">
      <c r="A595" s="1" t="s">
        <v>77</v>
      </c>
      <c r="B595">
        <v>18</v>
      </c>
      <c r="C595">
        <v>2</v>
      </c>
      <c r="D595">
        <v>16</v>
      </c>
      <c r="E595">
        <v>17</v>
      </c>
      <c r="F595">
        <v>18</v>
      </c>
      <c r="G595">
        <v>21</v>
      </c>
    </row>
    <row r="596" spans="1:7" x14ac:dyDescent="0.3">
      <c r="A596" s="1" t="s">
        <v>78</v>
      </c>
      <c r="B596">
        <v>87</v>
      </c>
      <c r="C596">
        <v>2</v>
      </c>
      <c r="D596">
        <v>87</v>
      </c>
      <c r="E596">
        <v>85</v>
      </c>
      <c r="F596">
        <v>87</v>
      </c>
      <c r="G596">
        <v>90</v>
      </c>
    </row>
    <row r="597" spans="1:7" x14ac:dyDescent="0.3">
      <c r="A597" s="1" t="s">
        <v>79</v>
      </c>
      <c r="B597">
        <v>69</v>
      </c>
      <c r="C597">
        <v>4</v>
      </c>
      <c r="D597">
        <v>64</v>
      </c>
      <c r="E597">
        <v>68</v>
      </c>
      <c r="F597">
        <v>73</v>
      </c>
      <c r="G597">
        <v>70</v>
      </c>
    </row>
    <row r="598" spans="1:7" x14ac:dyDescent="0.3">
      <c r="A598" s="1" t="s">
        <v>80</v>
      </c>
      <c r="B598">
        <v>5317</v>
      </c>
      <c r="C598">
        <v>401</v>
      </c>
      <c r="D598">
        <v>4830</v>
      </c>
      <c r="E598">
        <v>5269</v>
      </c>
      <c r="F598">
        <v>5808</v>
      </c>
      <c r="G598">
        <v>5362</v>
      </c>
    </row>
    <row r="599" spans="1:7" x14ac:dyDescent="0.3">
      <c r="A599" s="1" t="s">
        <v>81</v>
      </c>
      <c r="B599">
        <v>4264</v>
      </c>
      <c r="C599">
        <v>236</v>
      </c>
      <c r="D599">
        <v>3987</v>
      </c>
      <c r="E599">
        <v>4317</v>
      </c>
      <c r="F599">
        <v>4554</v>
      </c>
      <c r="G599">
        <v>4199</v>
      </c>
    </row>
    <row r="600" spans="1:7" x14ac:dyDescent="0.3">
      <c r="A600" s="1" t="s">
        <v>82</v>
      </c>
      <c r="B600">
        <v>54</v>
      </c>
      <c r="C600">
        <v>8</v>
      </c>
      <c r="D600">
        <v>54</v>
      </c>
      <c r="E600">
        <v>53</v>
      </c>
      <c r="F600">
        <v>64</v>
      </c>
      <c r="G600">
        <v>44</v>
      </c>
    </row>
    <row r="601" spans="1:7" x14ac:dyDescent="0.3">
      <c r="A601" s="1" t="s">
        <v>83</v>
      </c>
      <c r="B601">
        <v>25</v>
      </c>
      <c r="C601">
        <v>7</v>
      </c>
      <c r="D601">
        <v>15</v>
      </c>
      <c r="E601">
        <v>33</v>
      </c>
      <c r="F601">
        <v>27</v>
      </c>
      <c r="G601">
        <v>24</v>
      </c>
    </row>
    <row r="602" spans="1:7" x14ac:dyDescent="0.3">
      <c r="A602" s="1" t="s">
        <v>84</v>
      </c>
      <c r="B602">
        <v>38</v>
      </c>
      <c r="C602">
        <v>2</v>
      </c>
      <c r="D602">
        <v>37</v>
      </c>
      <c r="E602">
        <v>39</v>
      </c>
      <c r="F602">
        <v>39</v>
      </c>
      <c r="G602">
        <v>36</v>
      </c>
    </row>
    <row r="603" spans="1:7" x14ac:dyDescent="0.3">
      <c r="A603" s="1" t="s">
        <v>85</v>
      </c>
      <c r="B603">
        <v>7285</v>
      </c>
      <c r="C603">
        <v>763</v>
      </c>
      <c r="D603">
        <v>6331</v>
      </c>
      <c r="E603">
        <v>7143</v>
      </c>
      <c r="F603">
        <v>8159</v>
      </c>
      <c r="G603">
        <v>7508</v>
      </c>
    </row>
    <row r="604" spans="1:7" x14ac:dyDescent="0.3">
      <c r="A604" s="1" t="s">
        <v>86</v>
      </c>
      <c r="B604">
        <v>3956</v>
      </c>
      <c r="C604">
        <v>542</v>
      </c>
      <c r="D604">
        <v>3405</v>
      </c>
      <c r="E604">
        <v>3577</v>
      </c>
      <c r="F604">
        <v>4380</v>
      </c>
      <c r="G604">
        <v>4462</v>
      </c>
    </row>
    <row r="605" spans="1:7" x14ac:dyDescent="0.3">
      <c r="A605" s="1" t="s">
        <v>87</v>
      </c>
      <c r="B605">
        <v>90</v>
      </c>
      <c r="C605">
        <v>10</v>
      </c>
      <c r="D605">
        <v>77</v>
      </c>
      <c r="E605">
        <v>90</v>
      </c>
      <c r="F605">
        <v>99</v>
      </c>
      <c r="G605">
        <v>94</v>
      </c>
    </row>
    <row r="606" spans="1:7" x14ac:dyDescent="0.3">
      <c r="A606" s="1" t="s">
        <v>88</v>
      </c>
      <c r="B606">
        <v>47</v>
      </c>
      <c r="C606">
        <v>9</v>
      </c>
      <c r="D606">
        <v>41</v>
      </c>
      <c r="E606">
        <v>44</v>
      </c>
      <c r="F606">
        <v>60</v>
      </c>
      <c r="G606">
        <v>40</v>
      </c>
    </row>
    <row r="607" spans="1:7" x14ac:dyDescent="0.3">
      <c r="A607" s="1" t="s">
        <v>89</v>
      </c>
      <c r="B607">
        <v>22</v>
      </c>
      <c r="C607">
        <v>1</v>
      </c>
      <c r="D607">
        <v>21</v>
      </c>
      <c r="E607">
        <v>22</v>
      </c>
      <c r="F607">
        <v>23</v>
      </c>
      <c r="G607">
        <v>23</v>
      </c>
    </row>
    <row r="608" spans="1:7" x14ac:dyDescent="0.3">
      <c r="A608" s="1" t="s">
        <v>90</v>
      </c>
      <c r="B608">
        <v>94</v>
      </c>
      <c r="C608">
        <v>3</v>
      </c>
      <c r="D608">
        <v>92</v>
      </c>
      <c r="E608">
        <v>90</v>
      </c>
      <c r="F608">
        <v>97</v>
      </c>
      <c r="G608">
        <v>96</v>
      </c>
    </row>
    <row r="609" spans="1:7" x14ac:dyDescent="0.3">
      <c r="A609" s="1" t="s">
        <v>91</v>
      </c>
      <c r="B609">
        <v>99</v>
      </c>
      <c r="C609">
        <v>5</v>
      </c>
      <c r="D609">
        <v>93</v>
      </c>
      <c r="E609">
        <v>99</v>
      </c>
      <c r="F609">
        <v>104</v>
      </c>
      <c r="G609">
        <v>101</v>
      </c>
    </row>
    <row r="610" spans="1:7" x14ac:dyDescent="0.3">
      <c r="A610" s="1" t="s">
        <v>92</v>
      </c>
      <c r="B610">
        <v>84</v>
      </c>
      <c r="C610">
        <v>6</v>
      </c>
      <c r="D610">
        <v>78</v>
      </c>
      <c r="E610">
        <v>85</v>
      </c>
      <c r="F610">
        <v>92</v>
      </c>
      <c r="G610">
        <v>83</v>
      </c>
    </row>
    <row r="611" spans="1:7" x14ac:dyDescent="0.3">
      <c r="A611" s="1" t="s">
        <v>93</v>
      </c>
      <c r="B611">
        <v>75</v>
      </c>
      <c r="C611">
        <v>5</v>
      </c>
      <c r="D611">
        <v>70</v>
      </c>
      <c r="E611">
        <v>74</v>
      </c>
      <c r="F611">
        <v>82</v>
      </c>
      <c r="G611">
        <v>73</v>
      </c>
    </row>
    <row r="612" spans="1:7" x14ac:dyDescent="0.3">
      <c r="A612" s="1" t="s">
        <v>94</v>
      </c>
      <c r="B612">
        <v>47</v>
      </c>
      <c r="C612">
        <v>5</v>
      </c>
      <c r="D612">
        <v>43</v>
      </c>
      <c r="E612">
        <v>49</v>
      </c>
      <c r="F612">
        <v>53</v>
      </c>
      <c r="G612">
        <v>44</v>
      </c>
    </row>
    <row r="613" spans="1:7" x14ac:dyDescent="0.3">
      <c r="A613" s="1" t="s">
        <v>95</v>
      </c>
      <c r="B613">
        <v>86</v>
      </c>
      <c r="C613">
        <v>4</v>
      </c>
      <c r="D613">
        <v>82</v>
      </c>
      <c r="E613">
        <v>85</v>
      </c>
      <c r="F613">
        <v>91</v>
      </c>
      <c r="G613">
        <v>85</v>
      </c>
    </row>
    <row r="614" spans="1:7" x14ac:dyDescent="0.3">
      <c r="A614" s="1" t="s">
        <v>96</v>
      </c>
      <c r="B614">
        <v>97</v>
      </c>
      <c r="C614">
        <v>3</v>
      </c>
      <c r="D614">
        <v>94</v>
      </c>
      <c r="E614">
        <v>97</v>
      </c>
      <c r="F614">
        <v>102</v>
      </c>
      <c r="G614">
        <v>97</v>
      </c>
    </row>
    <row r="615" spans="1:7" x14ac:dyDescent="0.3">
      <c r="A615" s="1" t="s">
        <v>97</v>
      </c>
      <c r="B615">
        <v>109</v>
      </c>
      <c r="C615">
        <v>3</v>
      </c>
      <c r="D615">
        <v>108</v>
      </c>
      <c r="E615">
        <v>107</v>
      </c>
      <c r="F615">
        <v>113</v>
      </c>
      <c r="G615">
        <v>110</v>
      </c>
    </row>
    <row r="616" spans="1:7" x14ac:dyDescent="0.3">
      <c r="A616" s="1" t="s">
        <v>98</v>
      </c>
      <c r="B616">
        <v>115</v>
      </c>
      <c r="C616">
        <v>5</v>
      </c>
      <c r="D616">
        <v>109</v>
      </c>
      <c r="E616">
        <v>114</v>
      </c>
      <c r="F616">
        <v>121</v>
      </c>
      <c r="G616">
        <v>117</v>
      </c>
    </row>
    <row r="617" spans="1:7" x14ac:dyDescent="0.3">
      <c r="A617" s="1" t="s">
        <v>99</v>
      </c>
      <c r="B617">
        <v>114</v>
      </c>
      <c r="C617">
        <v>4</v>
      </c>
      <c r="D617">
        <v>110</v>
      </c>
      <c r="E617">
        <v>112</v>
      </c>
      <c r="F617">
        <v>119</v>
      </c>
      <c r="G617">
        <v>116</v>
      </c>
    </row>
    <row r="618" spans="1:7" x14ac:dyDescent="0.3">
      <c r="A618" s="1" t="s">
        <v>100</v>
      </c>
      <c r="B618">
        <v>107</v>
      </c>
      <c r="C618">
        <v>4</v>
      </c>
      <c r="D618">
        <v>106</v>
      </c>
      <c r="E618">
        <v>102</v>
      </c>
      <c r="F618">
        <v>111</v>
      </c>
      <c r="G618">
        <v>110</v>
      </c>
    </row>
    <row r="619" spans="1:7" x14ac:dyDescent="0.3">
      <c r="A619" s="1" t="s">
        <v>101</v>
      </c>
      <c r="B619">
        <v>93</v>
      </c>
      <c r="C619">
        <v>2</v>
      </c>
      <c r="D619">
        <v>95</v>
      </c>
      <c r="E619">
        <v>91</v>
      </c>
      <c r="F619">
        <v>93</v>
      </c>
      <c r="G619">
        <v>92</v>
      </c>
    </row>
    <row r="620" spans="1:7" x14ac:dyDescent="0.3">
      <c r="A620" s="1" t="s">
        <v>102</v>
      </c>
      <c r="B620">
        <v>101</v>
      </c>
      <c r="C620">
        <v>2</v>
      </c>
      <c r="D620">
        <v>100</v>
      </c>
      <c r="E620">
        <v>98</v>
      </c>
      <c r="F620">
        <v>101</v>
      </c>
      <c r="G620">
        <v>104</v>
      </c>
    </row>
    <row r="622" spans="1:7" x14ac:dyDescent="0.3">
      <c r="A622" s="1" t="s">
        <v>176</v>
      </c>
    </row>
    <row r="623" spans="1:7" x14ac:dyDescent="0.3">
      <c r="A623" s="1" t="s">
        <v>0</v>
      </c>
      <c r="B623" s="1" t="s">
        <v>1</v>
      </c>
      <c r="C623" s="1" t="s">
        <v>2</v>
      </c>
      <c r="D623" s="1" t="s">
        <v>3</v>
      </c>
      <c r="E623" s="1" t="s">
        <v>4</v>
      </c>
      <c r="F623" s="1" t="s">
        <v>5</v>
      </c>
      <c r="G623" s="1" t="s">
        <v>6</v>
      </c>
    </row>
    <row r="624" spans="1:7" x14ac:dyDescent="0.3">
      <c r="A624" s="1" t="s">
        <v>7</v>
      </c>
      <c r="B624">
        <v>77</v>
      </c>
      <c r="C624">
        <v>5</v>
      </c>
      <c r="D624">
        <v>71</v>
      </c>
      <c r="E624">
        <v>77</v>
      </c>
      <c r="F624">
        <v>83</v>
      </c>
      <c r="G624">
        <v>78</v>
      </c>
    </row>
    <row r="625" spans="1:7" x14ac:dyDescent="0.3">
      <c r="A625" s="1" t="s">
        <v>8</v>
      </c>
      <c r="B625">
        <v>79</v>
      </c>
      <c r="C625">
        <v>6</v>
      </c>
      <c r="D625">
        <v>71</v>
      </c>
      <c r="E625">
        <v>78</v>
      </c>
      <c r="F625">
        <v>85</v>
      </c>
      <c r="G625">
        <v>81</v>
      </c>
    </row>
    <row r="626" spans="1:7" x14ac:dyDescent="0.3">
      <c r="A626" s="1" t="s">
        <v>9</v>
      </c>
      <c r="B626">
        <v>68</v>
      </c>
      <c r="C626">
        <v>5</v>
      </c>
      <c r="D626">
        <v>61</v>
      </c>
      <c r="E626">
        <v>66</v>
      </c>
      <c r="F626">
        <v>73</v>
      </c>
      <c r="G626">
        <v>71</v>
      </c>
    </row>
    <row r="627" spans="1:7" x14ac:dyDescent="0.3">
      <c r="A627" s="1" t="s">
        <v>10</v>
      </c>
      <c r="B627">
        <v>49</v>
      </c>
      <c r="C627">
        <v>5</v>
      </c>
      <c r="D627">
        <v>43</v>
      </c>
      <c r="E627">
        <v>47</v>
      </c>
      <c r="F627">
        <v>54</v>
      </c>
      <c r="G627">
        <v>50</v>
      </c>
    </row>
    <row r="628" spans="1:7" x14ac:dyDescent="0.3">
      <c r="A628" s="1" t="s">
        <v>11</v>
      </c>
      <c r="B628">
        <v>60</v>
      </c>
      <c r="C628">
        <v>6</v>
      </c>
      <c r="D628">
        <v>53</v>
      </c>
      <c r="E628">
        <v>59</v>
      </c>
      <c r="F628">
        <v>66</v>
      </c>
      <c r="G628">
        <v>61</v>
      </c>
    </row>
    <row r="629" spans="1:7" x14ac:dyDescent="0.3">
      <c r="A629" s="1" t="s">
        <v>12</v>
      </c>
      <c r="B629">
        <v>70</v>
      </c>
      <c r="C629">
        <v>5</v>
      </c>
      <c r="D629">
        <v>63</v>
      </c>
      <c r="E629">
        <v>70</v>
      </c>
      <c r="F629">
        <v>75</v>
      </c>
      <c r="G629">
        <v>72</v>
      </c>
    </row>
    <row r="630" spans="1:7" x14ac:dyDescent="0.3">
      <c r="A630" s="1" t="s">
        <v>13</v>
      </c>
      <c r="B630">
        <v>93</v>
      </c>
      <c r="C630">
        <v>5</v>
      </c>
      <c r="D630">
        <v>87</v>
      </c>
      <c r="E630">
        <v>92</v>
      </c>
      <c r="F630">
        <v>98</v>
      </c>
      <c r="G630">
        <v>95</v>
      </c>
    </row>
    <row r="631" spans="1:7" x14ac:dyDescent="0.3">
      <c r="A631" s="1" t="s">
        <v>14</v>
      </c>
      <c r="B631">
        <v>112</v>
      </c>
      <c r="C631">
        <v>5</v>
      </c>
      <c r="D631">
        <v>107</v>
      </c>
      <c r="E631">
        <v>109</v>
      </c>
      <c r="F631">
        <v>116</v>
      </c>
      <c r="G631">
        <v>117</v>
      </c>
    </row>
    <row r="632" spans="1:7" x14ac:dyDescent="0.3">
      <c r="A632" s="1" t="s">
        <v>15</v>
      </c>
      <c r="B632">
        <v>109</v>
      </c>
      <c r="C632">
        <v>4</v>
      </c>
      <c r="D632">
        <v>106</v>
      </c>
      <c r="E632">
        <v>109</v>
      </c>
      <c r="F632">
        <v>114</v>
      </c>
      <c r="G632">
        <v>108</v>
      </c>
    </row>
    <row r="633" spans="1:7" x14ac:dyDescent="0.3">
      <c r="A633" s="1" t="s">
        <v>16</v>
      </c>
      <c r="B633">
        <v>91</v>
      </c>
      <c r="C633">
        <v>7</v>
      </c>
      <c r="D633">
        <v>82</v>
      </c>
      <c r="E633">
        <v>88</v>
      </c>
      <c r="F633">
        <v>99</v>
      </c>
      <c r="G633">
        <v>94</v>
      </c>
    </row>
    <row r="634" spans="1:7" x14ac:dyDescent="0.3">
      <c r="A634" s="1" t="s">
        <v>17</v>
      </c>
      <c r="B634">
        <v>95</v>
      </c>
      <c r="C634">
        <v>5</v>
      </c>
      <c r="D634">
        <v>88</v>
      </c>
      <c r="E634">
        <v>94</v>
      </c>
      <c r="F634">
        <v>101</v>
      </c>
      <c r="G634">
        <v>96</v>
      </c>
    </row>
    <row r="635" spans="1:7" x14ac:dyDescent="0.3">
      <c r="A635" s="1" t="s">
        <v>18</v>
      </c>
      <c r="B635">
        <v>121</v>
      </c>
      <c r="C635">
        <v>4</v>
      </c>
      <c r="D635">
        <v>115</v>
      </c>
      <c r="E635">
        <v>122</v>
      </c>
      <c r="F635">
        <v>126</v>
      </c>
      <c r="G635">
        <v>121</v>
      </c>
    </row>
    <row r="636" spans="1:7" x14ac:dyDescent="0.3">
      <c r="A636" s="1" t="s">
        <v>19</v>
      </c>
      <c r="B636">
        <v>92</v>
      </c>
      <c r="C636">
        <v>4</v>
      </c>
      <c r="D636">
        <v>86</v>
      </c>
      <c r="E636">
        <v>93</v>
      </c>
      <c r="F636">
        <v>96</v>
      </c>
      <c r="G636">
        <v>95</v>
      </c>
    </row>
    <row r="637" spans="1:7" x14ac:dyDescent="0.3">
      <c r="A637" s="1" t="s">
        <v>20</v>
      </c>
      <c r="B637">
        <v>3765</v>
      </c>
      <c r="C637">
        <v>872</v>
      </c>
      <c r="D637">
        <v>3435</v>
      </c>
      <c r="E637">
        <v>2681</v>
      </c>
      <c r="F637">
        <v>4485</v>
      </c>
      <c r="G637">
        <v>4457</v>
      </c>
    </row>
    <row r="638" spans="1:7" x14ac:dyDescent="0.3">
      <c r="A638" s="1" t="s">
        <v>21</v>
      </c>
      <c r="B638">
        <v>3779</v>
      </c>
      <c r="C638">
        <v>277</v>
      </c>
      <c r="D638">
        <v>3583</v>
      </c>
      <c r="E638">
        <v>3499</v>
      </c>
      <c r="F638">
        <v>4032</v>
      </c>
      <c r="G638">
        <v>4002</v>
      </c>
    </row>
    <row r="639" spans="1:7" x14ac:dyDescent="0.3">
      <c r="A639" s="1" t="s">
        <v>22</v>
      </c>
      <c r="B639">
        <v>139</v>
      </c>
      <c r="C639">
        <v>30</v>
      </c>
      <c r="D639">
        <v>131</v>
      </c>
      <c r="E639">
        <v>176</v>
      </c>
      <c r="F639">
        <v>147</v>
      </c>
      <c r="G639">
        <v>104</v>
      </c>
    </row>
    <row r="640" spans="1:7" x14ac:dyDescent="0.3">
      <c r="A640" s="1" t="s">
        <v>23</v>
      </c>
      <c r="B640">
        <v>101</v>
      </c>
      <c r="C640">
        <v>21</v>
      </c>
      <c r="D640">
        <v>83</v>
      </c>
      <c r="E640">
        <v>101</v>
      </c>
      <c r="F640">
        <v>90</v>
      </c>
      <c r="G640">
        <v>131</v>
      </c>
    </row>
    <row r="641" spans="1:7" x14ac:dyDescent="0.3">
      <c r="A641" s="1" t="s">
        <v>24</v>
      </c>
      <c r="B641">
        <v>33</v>
      </c>
      <c r="C641">
        <v>7</v>
      </c>
      <c r="D641">
        <v>22</v>
      </c>
      <c r="E641">
        <v>39</v>
      </c>
      <c r="F641">
        <v>38</v>
      </c>
      <c r="G641">
        <v>34</v>
      </c>
    </row>
    <row r="642" spans="1:7" x14ac:dyDescent="0.3">
      <c r="A642" s="1" t="s">
        <v>25</v>
      </c>
      <c r="B642">
        <v>5696</v>
      </c>
      <c r="C642">
        <v>420</v>
      </c>
      <c r="D642">
        <v>5253</v>
      </c>
      <c r="E642">
        <v>5593</v>
      </c>
      <c r="F642">
        <v>6262</v>
      </c>
      <c r="G642">
        <v>5675</v>
      </c>
    </row>
    <row r="643" spans="1:7" x14ac:dyDescent="0.3">
      <c r="A643" s="1" t="s">
        <v>26</v>
      </c>
      <c r="B643">
        <v>2426</v>
      </c>
      <c r="C643">
        <v>282</v>
      </c>
      <c r="D643">
        <v>2234</v>
      </c>
      <c r="E643">
        <v>2182</v>
      </c>
      <c r="F643">
        <v>2492</v>
      </c>
      <c r="G643">
        <v>2797</v>
      </c>
    </row>
    <row r="644" spans="1:7" x14ac:dyDescent="0.3">
      <c r="A644" s="1" t="s">
        <v>27</v>
      </c>
      <c r="B644">
        <v>104</v>
      </c>
      <c r="C644">
        <v>18</v>
      </c>
      <c r="D644">
        <v>80</v>
      </c>
      <c r="E644">
        <v>110</v>
      </c>
      <c r="F644">
        <v>122</v>
      </c>
      <c r="G644">
        <v>104</v>
      </c>
    </row>
    <row r="645" spans="1:7" x14ac:dyDescent="0.3">
      <c r="A645" s="1" t="s">
        <v>28</v>
      </c>
      <c r="B645">
        <v>28</v>
      </c>
      <c r="C645">
        <v>6</v>
      </c>
      <c r="D645">
        <v>20</v>
      </c>
      <c r="E645">
        <v>29</v>
      </c>
      <c r="F645">
        <v>34</v>
      </c>
      <c r="G645">
        <v>28</v>
      </c>
    </row>
    <row r="646" spans="1:7" x14ac:dyDescent="0.3">
      <c r="A646" s="1" t="s">
        <v>29</v>
      </c>
      <c r="B646">
        <v>20</v>
      </c>
      <c r="C646">
        <v>2</v>
      </c>
      <c r="D646">
        <v>22</v>
      </c>
      <c r="E646">
        <v>20</v>
      </c>
      <c r="F646">
        <v>19</v>
      </c>
      <c r="G646">
        <v>18</v>
      </c>
    </row>
    <row r="647" spans="1:7" x14ac:dyDescent="0.3">
      <c r="A647" s="1" t="s">
        <v>30</v>
      </c>
      <c r="B647">
        <v>88</v>
      </c>
      <c r="C647">
        <v>3</v>
      </c>
      <c r="D647">
        <v>86</v>
      </c>
      <c r="E647">
        <v>84</v>
      </c>
      <c r="F647">
        <v>91</v>
      </c>
      <c r="G647">
        <v>90</v>
      </c>
    </row>
    <row r="648" spans="1:7" x14ac:dyDescent="0.3">
      <c r="A648" s="1" t="s">
        <v>31</v>
      </c>
      <c r="B648">
        <v>89</v>
      </c>
      <c r="C648">
        <v>3</v>
      </c>
      <c r="D648">
        <v>85</v>
      </c>
      <c r="E648">
        <v>89</v>
      </c>
      <c r="F648">
        <v>92</v>
      </c>
      <c r="G648">
        <v>89</v>
      </c>
    </row>
    <row r="649" spans="1:7" x14ac:dyDescent="0.3">
      <c r="A649" s="1" t="s">
        <v>32</v>
      </c>
      <c r="B649">
        <v>4546</v>
      </c>
      <c r="C649">
        <v>359</v>
      </c>
      <c r="D649">
        <v>4202</v>
      </c>
      <c r="E649">
        <v>4839</v>
      </c>
      <c r="F649">
        <v>4872</v>
      </c>
      <c r="G649">
        <v>4272</v>
      </c>
    </row>
    <row r="650" spans="1:7" x14ac:dyDescent="0.3">
      <c r="A650" s="1" t="s">
        <v>33</v>
      </c>
      <c r="B650">
        <v>4225</v>
      </c>
      <c r="C650">
        <v>599</v>
      </c>
      <c r="D650">
        <v>3486</v>
      </c>
      <c r="E650">
        <v>4051</v>
      </c>
      <c r="F650">
        <v>4885</v>
      </c>
      <c r="G650">
        <v>4477</v>
      </c>
    </row>
    <row r="651" spans="1:7" x14ac:dyDescent="0.3">
      <c r="A651" s="1" t="s">
        <v>34</v>
      </c>
      <c r="B651">
        <v>116</v>
      </c>
      <c r="C651">
        <v>14</v>
      </c>
      <c r="D651">
        <v>117</v>
      </c>
      <c r="E651">
        <v>125</v>
      </c>
      <c r="F651">
        <v>125</v>
      </c>
      <c r="G651">
        <v>95</v>
      </c>
    </row>
    <row r="652" spans="1:7" x14ac:dyDescent="0.3">
      <c r="A652" s="1" t="s">
        <v>35</v>
      </c>
      <c r="B652">
        <v>84</v>
      </c>
      <c r="C652">
        <v>25</v>
      </c>
      <c r="D652">
        <v>90</v>
      </c>
      <c r="E652">
        <v>116</v>
      </c>
      <c r="F652">
        <v>68</v>
      </c>
      <c r="G652">
        <v>60</v>
      </c>
    </row>
    <row r="653" spans="1:7" x14ac:dyDescent="0.3">
      <c r="A653" s="1" t="s">
        <v>36</v>
      </c>
      <c r="B653">
        <v>30</v>
      </c>
      <c r="C653">
        <v>7</v>
      </c>
      <c r="D653">
        <v>26</v>
      </c>
      <c r="E653">
        <v>23</v>
      </c>
      <c r="F653">
        <v>32</v>
      </c>
      <c r="G653">
        <v>40</v>
      </c>
    </row>
    <row r="654" spans="1:7" x14ac:dyDescent="0.3">
      <c r="A654" s="1" t="s">
        <v>37</v>
      </c>
      <c r="B654">
        <v>5833</v>
      </c>
      <c r="C654">
        <v>398</v>
      </c>
      <c r="D654">
        <v>5416</v>
      </c>
      <c r="E654">
        <v>5897</v>
      </c>
      <c r="F654">
        <v>6352</v>
      </c>
      <c r="G654">
        <v>5668</v>
      </c>
    </row>
    <row r="655" spans="1:7" x14ac:dyDescent="0.3">
      <c r="A655" s="1" t="s">
        <v>38</v>
      </c>
      <c r="B655">
        <v>2479</v>
      </c>
      <c r="C655">
        <v>164</v>
      </c>
      <c r="D655">
        <v>2438</v>
      </c>
      <c r="E655">
        <v>2320</v>
      </c>
      <c r="F655">
        <v>2449</v>
      </c>
      <c r="G655">
        <v>2709</v>
      </c>
    </row>
    <row r="656" spans="1:7" x14ac:dyDescent="0.3">
      <c r="A656" s="1" t="s">
        <v>39</v>
      </c>
      <c r="B656">
        <v>125</v>
      </c>
      <c r="C656">
        <v>19</v>
      </c>
      <c r="D656">
        <v>104</v>
      </c>
      <c r="E656">
        <v>117</v>
      </c>
      <c r="F656">
        <v>146</v>
      </c>
      <c r="G656">
        <v>135</v>
      </c>
    </row>
    <row r="657" spans="1:7" x14ac:dyDescent="0.3">
      <c r="A657" s="1" t="s">
        <v>40</v>
      </c>
      <c r="B657">
        <v>64</v>
      </c>
      <c r="C657">
        <v>36</v>
      </c>
      <c r="D657">
        <v>107</v>
      </c>
      <c r="E657">
        <v>80</v>
      </c>
      <c r="F657">
        <v>41</v>
      </c>
      <c r="G657">
        <v>30</v>
      </c>
    </row>
    <row r="658" spans="1:7" x14ac:dyDescent="0.3">
      <c r="A658" s="1" t="s">
        <v>41</v>
      </c>
      <c r="B658">
        <v>33</v>
      </c>
      <c r="C658">
        <v>6</v>
      </c>
      <c r="D658">
        <v>39</v>
      </c>
      <c r="E658">
        <v>33</v>
      </c>
      <c r="F658">
        <v>25</v>
      </c>
      <c r="G658">
        <v>33</v>
      </c>
    </row>
    <row r="659" spans="1:7" x14ac:dyDescent="0.3">
      <c r="A659" s="1" t="s">
        <v>42</v>
      </c>
      <c r="B659">
        <v>87</v>
      </c>
      <c r="C659">
        <v>4</v>
      </c>
      <c r="D659">
        <v>86</v>
      </c>
      <c r="E659">
        <v>82</v>
      </c>
      <c r="F659">
        <v>90</v>
      </c>
      <c r="G659">
        <v>89</v>
      </c>
    </row>
    <row r="660" spans="1:7" x14ac:dyDescent="0.3">
      <c r="A660" s="1" t="s">
        <v>43</v>
      </c>
      <c r="B660">
        <v>80</v>
      </c>
      <c r="C660">
        <v>3</v>
      </c>
      <c r="D660">
        <v>76</v>
      </c>
      <c r="E660">
        <v>79</v>
      </c>
      <c r="F660">
        <v>84</v>
      </c>
      <c r="G660">
        <v>80</v>
      </c>
    </row>
    <row r="661" spans="1:7" x14ac:dyDescent="0.3">
      <c r="A661" s="1" t="s">
        <v>44</v>
      </c>
      <c r="B661">
        <v>4859</v>
      </c>
      <c r="C661">
        <v>417</v>
      </c>
      <c r="D661">
        <v>4413</v>
      </c>
      <c r="E661">
        <v>4617</v>
      </c>
      <c r="F661">
        <v>5322</v>
      </c>
      <c r="G661">
        <v>5084</v>
      </c>
    </row>
    <row r="662" spans="1:7" x14ac:dyDescent="0.3">
      <c r="A662" s="1" t="s">
        <v>45</v>
      </c>
      <c r="B662">
        <v>4158</v>
      </c>
      <c r="C662">
        <v>556</v>
      </c>
      <c r="D662">
        <v>3523</v>
      </c>
      <c r="E662">
        <v>3975</v>
      </c>
      <c r="F662">
        <v>4846</v>
      </c>
      <c r="G662">
        <v>4290</v>
      </c>
    </row>
    <row r="663" spans="1:7" x14ac:dyDescent="0.3">
      <c r="A663" s="1" t="s">
        <v>46</v>
      </c>
      <c r="B663">
        <v>127</v>
      </c>
      <c r="C663">
        <v>23</v>
      </c>
      <c r="D663">
        <v>110</v>
      </c>
      <c r="E663">
        <v>115</v>
      </c>
      <c r="F663">
        <v>160</v>
      </c>
      <c r="G663">
        <v>122</v>
      </c>
    </row>
    <row r="664" spans="1:7" x14ac:dyDescent="0.3">
      <c r="A664" s="1" t="s">
        <v>47</v>
      </c>
      <c r="B664">
        <v>100</v>
      </c>
      <c r="C664">
        <v>13</v>
      </c>
      <c r="D664">
        <v>82</v>
      </c>
      <c r="E664">
        <v>112</v>
      </c>
      <c r="F664">
        <v>103</v>
      </c>
      <c r="G664">
        <v>101</v>
      </c>
    </row>
    <row r="665" spans="1:7" x14ac:dyDescent="0.3">
      <c r="A665" s="1" t="s">
        <v>48</v>
      </c>
      <c r="B665">
        <v>36</v>
      </c>
      <c r="C665">
        <v>5</v>
      </c>
      <c r="D665">
        <v>37</v>
      </c>
      <c r="E665">
        <v>40</v>
      </c>
      <c r="F665">
        <v>29</v>
      </c>
      <c r="G665">
        <v>38</v>
      </c>
    </row>
    <row r="666" spans="1:7" x14ac:dyDescent="0.3">
      <c r="A666" s="1" t="s">
        <v>49</v>
      </c>
      <c r="B666">
        <v>5939</v>
      </c>
      <c r="C666">
        <v>386</v>
      </c>
      <c r="D666">
        <v>5456</v>
      </c>
      <c r="E666">
        <v>5910</v>
      </c>
      <c r="F666">
        <v>6398</v>
      </c>
      <c r="G666">
        <v>5993</v>
      </c>
    </row>
    <row r="667" spans="1:7" x14ac:dyDescent="0.3">
      <c r="A667" s="1" t="s">
        <v>50</v>
      </c>
      <c r="B667">
        <v>4324</v>
      </c>
      <c r="C667">
        <v>685</v>
      </c>
      <c r="D667">
        <v>3947</v>
      </c>
      <c r="E667">
        <v>3623</v>
      </c>
      <c r="F667">
        <v>4552</v>
      </c>
      <c r="G667">
        <v>5173</v>
      </c>
    </row>
    <row r="668" spans="1:7" x14ac:dyDescent="0.3">
      <c r="A668" s="1" t="s">
        <v>51</v>
      </c>
      <c r="B668">
        <v>78</v>
      </c>
      <c r="C668">
        <v>24</v>
      </c>
      <c r="D668">
        <v>55</v>
      </c>
      <c r="E668">
        <v>89</v>
      </c>
      <c r="F668">
        <v>106</v>
      </c>
      <c r="G668">
        <v>61</v>
      </c>
    </row>
    <row r="669" spans="1:7" x14ac:dyDescent="0.3">
      <c r="A669" s="1" t="s">
        <v>52</v>
      </c>
      <c r="B669">
        <v>54</v>
      </c>
      <c r="C669">
        <v>8</v>
      </c>
      <c r="D669">
        <v>45</v>
      </c>
      <c r="E669">
        <v>57</v>
      </c>
      <c r="F669">
        <v>64</v>
      </c>
      <c r="G669">
        <v>52</v>
      </c>
    </row>
    <row r="670" spans="1:7" x14ac:dyDescent="0.3">
      <c r="A670" s="1" t="s">
        <v>53</v>
      </c>
      <c r="B670">
        <v>22</v>
      </c>
      <c r="C670">
        <v>3</v>
      </c>
      <c r="D670">
        <v>19</v>
      </c>
      <c r="E670">
        <v>22</v>
      </c>
      <c r="F670">
        <v>26</v>
      </c>
      <c r="G670">
        <v>20</v>
      </c>
    </row>
    <row r="671" spans="1:7" x14ac:dyDescent="0.3">
      <c r="A671" s="1" t="s">
        <v>54</v>
      </c>
      <c r="B671">
        <v>88</v>
      </c>
      <c r="C671">
        <v>4</v>
      </c>
      <c r="D671">
        <v>87</v>
      </c>
      <c r="E671">
        <v>83</v>
      </c>
      <c r="F671">
        <v>92</v>
      </c>
      <c r="G671">
        <v>90</v>
      </c>
    </row>
    <row r="672" spans="1:7" x14ac:dyDescent="0.3">
      <c r="A672" s="1" t="s">
        <v>55</v>
      </c>
      <c r="B672">
        <v>80</v>
      </c>
      <c r="C672">
        <v>2</v>
      </c>
      <c r="D672">
        <v>79</v>
      </c>
      <c r="E672">
        <v>79</v>
      </c>
      <c r="F672">
        <v>82</v>
      </c>
      <c r="G672">
        <v>79</v>
      </c>
    </row>
    <row r="673" spans="1:7" x14ac:dyDescent="0.3">
      <c r="A673" s="1" t="s">
        <v>56</v>
      </c>
      <c r="B673">
        <v>4905</v>
      </c>
      <c r="C673">
        <v>568</v>
      </c>
      <c r="D673">
        <v>4340</v>
      </c>
      <c r="E673">
        <v>5226</v>
      </c>
      <c r="F673">
        <v>5535</v>
      </c>
      <c r="G673">
        <v>4518</v>
      </c>
    </row>
    <row r="674" spans="1:7" x14ac:dyDescent="0.3">
      <c r="A674" s="1" t="s">
        <v>57</v>
      </c>
      <c r="B674">
        <v>4398</v>
      </c>
      <c r="C674">
        <v>335</v>
      </c>
      <c r="D674">
        <v>4003</v>
      </c>
      <c r="E674">
        <v>4458</v>
      </c>
      <c r="F674">
        <v>4811</v>
      </c>
      <c r="G674">
        <v>4321</v>
      </c>
    </row>
    <row r="675" spans="1:7" x14ac:dyDescent="0.3">
      <c r="A675" s="1" t="s">
        <v>58</v>
      </c>
      <c r="B675">
        <v>172</v>
      </c>
      <c r="C675">
        <v>46</v>
      </c>
      <c r="D675">
        <v>144</v>
      </c>
      <c r="E675">
        <v>237</v>
      </c>
      <c r="F675">
        <v>168</v>
      </c>
      <c r="G675">
        <v>137</v>
      </c>
    </row>
    <row r="676" spans="1:7" x14ac:dyDescent="0.3">
      <c r="A676" s="1" t="s">
        <v>59</v>
      </c>
      <c r="B676">
        <v>63</v>
      </c>
      <c r="C676">
        <v>3</v>
      </c>
      <c r="D676">
        <v>60</v>
      </c>
      <c r="E676">
        <v>61</v>
      </c>
      <c r="F676">
        <v>65</v>
      </c>
      <c r="G676">
        <v>67</v>
      </c>
    </row>
    <row r="677" spans="1:7" x14ac:dyDescent="0.3">
      <c r="A677" s="1" t="s">
        <v>60</v>
      </c>
      <c r="B677">
        <v>29</v>
      </c>
      <c r="C677">
        <v>3</v>
      </c>
      <c r="D677">
        <v>27</v>
      </c>
      <c r="E677">
        <v>28</v>
      </c>
      <c r="F677">
        <v>34</v>
      </c>
      <c r="G677">
        <v>29</v>
      </c>
    </row>
    <row r="678" spans="1:7" x14ac:dyDescent="0.3">
      <c r="A678" s="1" t="s">
        <v>61</v>
      </c>
      <c r="B678">
        <v>7188</v>
      </c>
      <c r="C678">
        <v>718</v>
      </c>
      <c r="D678">
        <v>6572</v>
      </c>
      <c r="E678">
        <v>6560</v>
      </c>
      <c r="F678">
        <v>7826</v>
      </c>
      <c r="G678">
        <v>7792</v>
      </c>
    </row>
    <row r="679" spans="1:7" x14ac:dyDescent="0.3">
      <c r="A679" s="1" t="s">
        <v>62</v>
      </c>
      <c r="B679">
        <v>4532</v>
      </c>
      <c r="C679">
        <v>623</v>
      </c>
      <c r="D679">
        <v>4163</v>
      </c>
      <c r="E679">
        <v>3924</v>
      </c>
      <c r="F679">
        <v>4719</v>
      </c>
      <c r="G679">
        <v>5323</v>
      </c>
    </row>
    <row r="680" spans="1:7" x14ac:dyDescent="0.3">
      <c r="A680" s="1" t="s">
        <v>63</v>
      </c>
      <c r="B680">
        <v>110</v>
      </c>
      <c r="C680">
        <v>27</v>
      </c>
      <c r="D680">
        <v>79</v>
      </c>
      <c r="E680">
        <v>123</v>
      </c>
      <c r="F680">
        <v>140</v>
      </c>
      <c r="G680">
        <v>97</v>
      </c>
    </row>
    <row r="681" spans="1:7" x14ac:dyDescent="0.3">
      <c r="A681" s="1" t="s">
        <v>64</v>
      </c>
      <c r="B681">
        <v>57</v>
      </c>
      <c r="C681">
        <v>7</v>
      </c>
      <c r="D681">
        <v>65</v>
      </c>
      <c r="E681">
        <v>52</v>
      </c>
      <c r="F681">
        <v>59</v>
      </c>
      <c r="G681">
        <v>51</v>
      </c>
    </row>
    <row r="682" spans="1:7" x14ac:dyDescent="0.3">
      <c r="A682" s="1" t="s">
        <v>65</v>
      </c>
      <c r="B682">
        <v>15</v>
      </c>
      <c r="C682">
        <v>1</v>
      </c>
      <c r="D682">
        <v>14</v>
      </c>
      <c r="E682">
        <v>15</v>
      </c>
      <c r="F682">
        <v>17</v>
      </c>
      <c r="G682">
        <v>16</v>
      </c>
    </row>
    <row r="683" spans="1:7" x14ac:dyDescent="0.3">
      <c r="A683" s="1" t="s">
        <v>66</v>
      </c>
      <c r="B683">
        <v>90</v>
      </c>
      <c r="C683">
        <v>6</v>
      </c>
      <c r="D683">
        <v>86</v>
      </c>
      <c r="E683">
        <v>84</v>
      </c>
      <c r="F683">
        <v>97</v>
      </c>
      <c r="G683">
        <v>94</v>
      </c>
    </row>
    <row r="684" spans="1:7" x14ac:dyDescent="0.3">
      <c r="A684" s="1" t="s">
        <v>67</v>
      </c>
      <c r="B684">
        <v>72</v>
      </c>
      <c r="C684">
        <v>6</v>
      </c>
      <c r="D684">
        <v>66</v>
      </c>
      <c r="E684">
        <v>70</v>
      </c>
      <c r="F684">
        <v>80</v>
      </c>
      <c r="G684">
        <v>71</v>
      </c>
    </row>
    <row r="685" spans="1:7" x14ac:dyDescent="0.3">
      <c r="A685" s="1" t="s">
        <v>68</v>
      </c>
      <c r="B685">
        <v>4745</v>
      </c>
      <c r="C685">
        <v>456</v>
      </c>
      <c r="D685">
        <v>4331</v>
      </c>
      <c r="E685">
        <v>4458</v>
      </c>
      <c r="F685">
        <v>5346</v>
      </c>
      <c r="G685">
        <v>4844</v>
      </c>
    </row>
    <row r="686" spans="1:7" x14ac:dyDescent="0.3">
      <c r="A686" s="1" t="s">
        <v>69</v>
      </c>
      <c r="B686">
        <v>4828</v>
      </c>
      <c r="C686">
        <v>356</v>
      </c>
      <c r="D686">
        <v>4596</v>
      </c>
      <c r="E686">
        <v>4662</v>
      </c>
      <c r="F686">
        <v>5358</v>
      </c>
      <c r="G686">
        <v>4697</v>
      </c>
    </row>
    <row r="687" spans="1:7" x14ac:dyDescent="0.3">
      <c r="A687" s="1" t="s">
        <v>70</v>
      </c>
      <c r="B687">
        <v>110</v>
      </c>
      <c r="C687">
        <v>26</v>
      </c>
      <c r="D687">
        <v>86</v>
      </c>
      <c r="E687">
        <v>94</v>
      </c>
      <c r="F687">
        <v>143</v>
      </c>
      <c r="G687">
        <v>116</v>
      </c>
    </row>
    <row r="688" spans="1:7" x14ac:dyDescent="0.3">
      <c r="A688" s="1" t="s">
        <v>71</v>
      </c>
      <c r="B688">
        <v>56</v>
      </c>
      <c r="C688">
        <v>12</v>
      </c>
      <c r="D688">
        <v>56</v>
      </c>
      <c r="E688">
        <v>72</v>
      </c>
      <c r="F688">
        <v>44</v>
      </c>
      <c r="G688">
        <v>52</v>
      </c>
    </row>
    <row r="689" spans="1:7" x14ac:dyDescent="0.3">
      <c r="A689" s="1" t="s">
        <v>72</v>
      </c>
      <c r="B689">
        <v>38</v>
      </c>
      <c r="C689">
        <v>6</v>
      </c>
      <c r="D689">
        <v>40</v>
      </c>
      <c r="E689">
        <v>32</v>
      </c>
      <c r="F689">
        <v>35</v>
      </c>
      <c r="G689">
        <v>45</v>
      </c>
    </row>
    <row r="690" spans="1:7" x14ac:dyDescent="0.3">
      <c r="A690" s="1" t="s">
        <v>73</v>
      </c>
      <c r="B690">
        <v>6144</v>
      </c>
      <c r="C690">
        <v>656</v>
      </c>
      <c r="D690">
        <v>5397</v>
      </c>
      <c r="E690">
        <v>5954</v>
      </c>
      <c r="F690">
        <v>6970</v>
      </c>
      <c r="G690">
        <v>6257</v>
      </c>
    </row>
    <row r="691" spans="1:7" x14ac:dyDescent="0.3">
      <c r="A691" s="1" t="s">
        <v>74</v>
      </c>
      <c r="B691">
        <v>4656</v>
      </c>
      <c r="C691">
        <v>342</v>
      </c>
      <c r="D691">
        <v>4589</v>
      </c>
      <c r="E691">
        <v>4361</v>
      </c>
      <c r="F691">
        <v>4524</v>
      </c>
      <c r="G691">
        <v>5149</v>
      </c>
    </row>
    <row r="692" spans="1:7" x14ac:dyDescent="0.3">
      <c r="A692" s="1" t="s">
        <v>75</v>
      </c>
      <c r="B692">
        <v>86</v>
      </c>
      <c r="C692">
        <v>23</v>
      </c>
      <c r="D692">
        <v>56</v>
      </c>
      <c r="E692">
        <v>79</v>
      </c>
      <c r="F692">
        <v>110</v>
      </c>
      <c r="G692">
        <v>97</v>
      </c>
    </row>
    <row r="693" spans="1:7" x14ac:dyDescent="0.3">
      <c r="A693" s="1" t="s">
        <v>76</v>
      </c>
      <c r="B693">
        <v>25</v>
      </c>
      <c r="C693">
        <v>5</v>
      </c>
      <c r="D693">
        <v>30</v>
      </c>
      <c r="E693">
        <v>27</v>
      </c>
      <c r="F693">
        <v>20</v>
      </c>
      <c r="G693">
        <v>23</v>
      </c>
    </row>
    <row r="694" spans="1:7" x14ac:dyDescent="0.3">
      <c r="A694" s="1" t="s">
        <v>77</v>
      </c>
      <c r="B694">
        <v>20</v>
      </c>
      <c r="C694">
        <v>3</v>
      </c>
      <c r="D694">
        <v>16</v>
      </c>
      <c r="E694">
        <v>18</v>
      </c>
      <c r="F694">
        <v>21</v>
      </c>
      <c r="G694">
        <v>23</v>
      </c>
    </row>
    <row r="695" spans="1:7" x14ac:dyDescent="0.3">
      <c r="A695" s="1" t="s">
        <v>78</v>
      </c>
      <c r="B695">
        <v>88</v>
      </c>
      <c r="C695">
        <v>4</v>
      </c>
      <c r="D695">
        <v>86</v>
      </c>
      <c r="E695">
        <v>84</v>
      </c>
      <c r="F695">
        <v>90</v>
      </c>
      <c r="G695">
        <v>92</v>
      </c>
    </row>
    <row r="696" spans="1:7" x14ac:dyDescent="0.3">
      <c r="A696" s="1" t="s">
        <v>79</v>
      </c>
      <c r="B696">
        <v>69</v>
      </c>
      <c r="C696">
        <v>4</v>
      </c>
      <c r="D696">
        <v>64</v>
      </c>
      <c r="E696">
        <v>68</v>
      </c>
      <c r="F696">
        <v>73</v>
      </c>
      <c r="G696">
        <v>72</v>
      </c>
    </row>
    <row r="697" spans="1:7" x14ac:dyDescent="0.3">
      <c r="A697" s="1" t="s">
        <v>80</v>
      </c>
      <c r="B697">
        <v>5265</v>
      </c>
      <c r="C697">
        <v>364</v>
      </c>
      <c r="D697">
        <v>4852</v>
      </c>
      <c r="E697">
        <v>5170</v>
      </c>
      <c r="F697">
        <v>5729</v>
      </c>
      <c r="G697">
        <v>5307</v>
      </c>
    </row>
    <row r="698" spans="1:7" x14ac:dyDescent="0.3">
      <c r="A698" s="1" t="s">
        <v>81</v>
      </c>
      <c r="B698">
        <v>5057</v>
      </c>
      <c r="C698">
        <v>728</v>
      </c>
      <c r="D698">
        <v>4159</v>
      </c>
      <c r="E698">
        <v>5215</v>
      </c>
      <c r="F698">
        <v>5920</v>
      </c>
      <c r="G698">
        <v>4932</v>
      </c>
    </row>
    <row r="699" spans="1:7" x14ac:dyDescent="0.3">
      <c r="A699" s="1" t="s">
        <v>82</v>
      </c>
      <c r="B699">
        <v>71</v>
      </c>
      <c r="C699">
        <v>10</v>
      </c>
      <c r="D699">
        <v>57</v>
      </c>
      <c r="E699">
        <v>78</v>
      </c>
      <c r="F699">
        <v>79</v>
      </c>
      <c r="G699">
        <v>69</v>
      </c>
    </row>
    <row r="700" spans="1:7" x14ac:dyDescent="0.3">
      <c r="A700" s="1" t="s">
        <v>83</v>
      </c>
      <c r="B700">
        <v>32</v>
      </c>
      <c r="C700">
        <v>6</v>
      </c>
      <c r="D700">
        <v>29</v>
      </c>
      <c r="E700">
        <v>41</v>
      </c>
      <c r="F700">
        <v>31</v>
      </c>
      <c r="G700">
        <v>27</v>
      </c>
    </row>
    <row r="701" spans="1:7" x14ac:dyDescent="0.3">
      <c r="A701" s="1" t="s">
        <v>84</v>
      </c>
      <c r="B701">
        <v>37</v>
      </c>
      <c r="C701">
        <v>3</v>
      </c>
      <c r="D701">
        <v>33</v>
      </c>
      <c r="E701">
        <v>39</v>
      </c>
      <c r="F701">
        <v>41</v>
      </c>
      <c r="G701">
        <v>36</v>
      </c>
    </row>
    <row r="702" spans="1:7" x14ac:dyDescent="0.3">
      <c r="A702" s="1" t="s">
        <v>85</v>
      </c>
      <c r="B702">
        <v>7868</v>
      </c>
      <c r="C702">
        <v>852</v>
      </c>
      <c r="D702">
        <v>6815</v>
      </c>
      <c r="E702">
        <v>7702</v>
      </c>
      <c r="F702">
        <v>8862</v>
      </c>
      <c r="G702">
        <v>8094</v>
      </c>
    </row>
    <row r="703" spans="1:7" x14ac:dyDescent="0.3">
      <c r="A703" s="1" t="s">
        <v>86</v>
      </c>
      <c r="B703">
        <v>4605</v>
      </c>
      <c r="C703">
        <v>536</v>
      </c>
      <c r="D703">
        <v>4016</v>
      </c>
      <c r="E703">
        <v>4284</v>
      </c>
      <c r="F703">
        <v>5045</v>
      </c>
      <c r="G703">
        <v>5074</v>
      </c>
    </row>
    <row r="704" spans="1:7" x14ac:dyDescent="0.3">
      <c r="A704" s="1" t="s">
        <v>87</v>
      </c>
      <c r="B704">
        <v>119</v>
      </c>
      <c r="C704">
        <v>17</v>
      </c>
      <c r="D704">
        <v>97</v>
      </c>
      <c r="E704">
        <v>120</v>
      </c>
      <c r="F704">
        <v>138</v>
      </c>
      <c r="G704">
        <v>121</v>
      </c>
    </row>
    <row r="705" spans="1:7" x14ac:dyDescent="0.3">
      <c r="A705" s="1" t="s">
        <v>88</v>
      </c>
      <c r="B705">
        <v>46</v>
      </c>
      <c r="C705">
        <v>9</v>
      </c>
      <c r="D705">
        <v>47</v>
      </c>
      <c r="E705">
        <v>44</v>
      </c>
      <c r="F705">
        <v>57</v>
      </c>
      <c r="G705">
        <v>35</v>
      </c>
    </row>
    <row r="706" spans="1:7" x14ac:dyDescent="0.3">
      <c r="A706" s="1" t="s">
        <v>89</v>
      </c>
      <c r="B706">
        <v>21</v>
      </c>
      <c r="C706">
        <v>1</v>
      </c>
      <c r="D706">
        <v>20</v>
      </c>
      <c r="E706">
        <v>22</v>
      </c>
      <c r="F706">
        <v>21</v>
      </c>
      <c r="G706">
        <v>22</v>
      </c>
    </row>
    <row r="707" spans="1:7" x14ac:dyDescent="0.3">
      <c r="A707" s="1" t="s">
        <v>90</v>
      </c>
      <c r="B707">
        <v>94</v>
      </c>
      <c r="C707">
        <v>3</v>
      </c>
      <c r="D707">
        <v>93</v>
      </c>
      <c r="E707">
        <v>91</v>
      </c>
      <c r="F707">
        <v>97</v>
      </c>
      <c r="G707">
        <v>96</v>
      </c>
    </row>
    <row r="708" spans="1:7" x14ac:dyDescent="0.3">
      <c r="A708" s="1" t="s">
        <v>91</v>
      </c>
      <c r="B708">
        <v>99</v>
      </c>
      <c r="C708">
        <v>5</v>
      </c>
      <c r="D708">
        <v>93</v>
      </c>
      <c r="E708">
        <v>98</v>
      </c>
      <c r="F708">
        <v>103</v>
      </c>
      <c r="G708">
        <v>103</v>
      </c>
    </row>
    <row r="709" spans="1:7" x14ac:dyDescent="0.3">
      <c r="A709" s="1" t="s">
        <v>92</v>
      </c>
      <c r="B709">
        <v>86</v>
      </c>
      <c r="C709">
        <v>5</v>
      </c>
      <c r="D709">
        <v>80</v>
      </c>
      <c r="E709">
        <v>85</v>
      </c>
      <c r="F709">
        <v>92</v>
      </c>
      <c r="G709">
        <v>86</v>
      </c>
    </row>
    <row r="710" spans="1:7" x14ac:dyDescent="0.3">
      <c r="A710" s="1" t="s">
        <v>93</v>
      </c>
      <c r="B710">
        <v>74</v>
      </c>
      <c r="C710">
        <v>4</v>
      </c>
      <c r="D710">
        <v>71</v>
      </c>
      <c r="E710">
        <v>74</v>
      </c>
      <c r="F710">
        <v>80</v>
      </c>
      <c r="G710">
        <v>73</v>
      </c>
    </row>
    <row r="711" spans="1:7" x14ac:dyDescent="0.3">
      <c r="A711" s="1" t="s">
        <v>94</v>
      </c>
      <c r="B711">
        <v>47</v>
      </c>
      <c r="C711">
        <v>4</v>
      </c>
      <c r="D711">
        <v>43</v>
      </c>
      <c r="E711">
        <v>48</v>
      </c>
      <c r="F711">
        <v>52</v>
      </c>
      <c r="G711">
        <v>44</v>
      </c>
    </row>
    <row r="712" spans="1:7" x14ac:dyDescent="0.3">
      <c r="A712" s="1" t="s">
        <v>95</v>
      </c>
      <c r="B712">
        <v>83</v>
      </c>
      <c r="C712">
        <v>5</v>
      </c>
      <c r="D712">
        <v>77</v>
      </c>
      <c r="E712">
        <v>84</v>
      </c>
      <c r="F712">
        <v>90</v>
      </c>
      <c r="G712">
        <v>82</v>
      </c>
    </row>
    <row r="713" spans="1:7" x14ac:dyDescent="0.3">
      <c r="A713" s="1" t="s">
        <v>96</v>
      </c>
      <c r="B713">
        <v>97</v>
      </c>
      <c r="C713">
        <v>3</v>
      </c>
      <c r="D713">
        <v>94</v>
      </c>
      <c r="E713">
        <v>96</v>
      </c>
      <c r="F713">
        <v>102</v>
      </c>
      <c r="G713">
        <v>98</v>
      </c>
    </row>
    <row r="714" spans="1:7" x14ac:dyDescent="0.3">
      <c r="A714" s="1" t="s">
        <v>97</v>
      </c>
      <c r="B714">
        <v>109</v>
      </c>
      <c r="C714">
        <v>4</v>
      </c>
      <c r="D714">
        <v>107</v>
      </c>
      <c r="E714">
        <v>105</v>
      </c>
      <c r="F714">
        <v>115</v>
      </c>
      <c r="G714">
        <v>110</v>
      </c>
    </row>
    <row r="715" spans="1:7" x14ac:dyDescent="0.3">
      <c r="A715" s="1" t="s">
        <v>98</v>
      </c>
      <c r="B715">
        <v>116</v>
      </c>
      <c r="C715">
        <v>4</v>
      </c>
      <c r="D715">
        <v>112</v>
      </c>
      <c r="E715">
        <v>114</v>
      </c>
      <c r="F715">
        <v>122</v>
      </c>
      <c r="G715">
        <v>118</v>
      </c>
    </row>
    <row r="716" spans="1:7" x14ac:dyDescent="0.3">
      <c r="A716" s="1" t="s">
        <v>99</v>
      </c>
      <c r="B716">
        <v>114</v>
      </c>
      <c r="C716">
        <v>5</v>
      </c>
      <c r="D716">
        <v>109</v>
      </c>
      <c r="E716">
        <v>111</v>
      </c>
      <c r="F716">
        <v>121</v>
      </c>
      <c r="G716">
        <v>116</v>
      </c>
    </row>
    <row r="717" spans="1:7" x14ac:dyDescent="0.3">
      <c r="A717" s="1" t="s">
        <v>100</v>
      </c>
      <c r="B717">
        <v>107</v>
      </c>
      <c r="C717">
        <v>3</v>
      </c>
      <c r="D717">
        <v>103</v>
      </c>
      <c r="E717">
        <v>105</v>
      </c>
      <c r="F717">
        <v>109</v>
      </c>
      <c r="G717">
        <v>109</v>
      </c>
    </row>
    <row r="718" spans="1:7" x14ac:dyDescent="0.3">
      <c r="A718" s="1" t="s">
        <v>101</v>
      </c>
      <c r="B718">
        <v>92</v>
      </c>
      <c r="C718">
        <v>1</v>
      </c>
      <c r="D718">
        <v>91</v>
      </c>
      <c r="E718">
        <v>91</v>
      </c>
      <c r="F718">
        <v>92</v>
      </c>
      <c r="G718">
        <v>94</v>
      </c>
    </row>
    <row r="719" spans="1:7" x14ac:dyDescent="0.3">
      <c r="A719" s="1" t="s">
        <v>102</v>
      </c>
      <c r="B719">
        <v>99</v>
      </c>
      <c r="C719">
        <v>2</v>
      </c>
      <c r="D719">
        <v>98</v>
      </c>
      <c r="E719">
        <v>98</v>
      </c>
      <c r="F719">
        <v>100</v>
      </c>
      <c r="G719">
        <v>102</v>
      </c>
    </row>
    <row r="721" spans="1:7" x14ac:dyDescent="0.3">
      <c r="A721" s="1" t="s">
        <v>167</v>
      </c>
    </row>
    <row r="722" spans="1:7" x14ac:dyDescent="0.3">
      <c r="A722" s="1" t="s">
        <v>0</v>
      </c>
      <c r="B722" s="1" t="s">
        <v>1</v>
      </c>
      <c r="C722" s="1" t="s">
        <v>2</v>
      </c>
      <c r="D722" s="1" t="s">
        <v>3</v>
      </c>
      <c r="E722" s="1" t="s">
        <v>4</v>
      </c>
      <c r="F722" s="1" t="s">
        <v>5</v>
      </c>
      <c r="G722" s="1" t="s">
        <v>6</v>
      </c>
    </row>
    <row r="723" spans="1:7" x14ac:dyDescent="0.3">
      <c r="A723" s="1" t="s">
        <v>7</v>
      </c>
      <c r="B723">
        <v>74</v>
      </c>
      <c r="C723">
        <v>5</v>
      </c>
      <c r="D723">
        <v>69</v>
      </c>
      <c r="E723">
        <v>73</v>
      </c>
      <c r="F723">
        <v>80</v>
      </c>
      <c r="G723">
        <v>74</v>
      </c>
    </row>
    <row r="724" spans="1:7" x14ac:dyDescent="0.3">
      <c r="A724" s="1" t="s">
        <v>8</v>
      </c>
      <c r="B724">
        <v>75</v>
      </c>
      <c r="C724">
        <v>4</v>
      </c>
      <c r="D724">
        <v>69</v>
      </c>
      <c r="E724">
        <v>73</v>
      </c>
      <c r="F724">
        <v>79</v>
      </c>
      <c r="G724">
        <v>77</v>
      </c>
    </row>
    <row r="725" spans="1:7" x14ac:dyDescent="0.3">
      <c r="A725" s="1" t="s">
        <v>9</v>
      </c>
      <c r="B725">
        <v>65</v>
      </c>
      <c r="C725">
        <v>4</v>
      </c>
      <c r="D725">
        <v>59</v>
      </c>
      <c r="E725">
        <v>65</v>
      </c>
      <c r="F725">
        <v>69</v>
      </c>
      <c r="G725">
        <v>65</v>
      </c>
    </row>
    <row r="726" spans="1:7" x14ac:dyDescent="0.3">
      <c r="A726" s="1" t="s">
        <v>10</v>
      </c>
      <c r="B726">
        <v>48</v>
      </c>
      <c r="C726">
        <v>4</v>
      </c>
      <c r="D726">
        <v>42</v>
      </c>
      <c r="E726">
        <v>48</v>
      </c>
      <c r="F726">
        <v>52</v>
      </c>
      <c r="G726">
        <v>49</v>
      </c>
    </row>
    <row r="727" spans="1:7" x14ac:dyDescent="0.3">
      <c r="A727" s="1" t="s">
        <v>11</v>
      </c>
      <c r="B727">
        <v>57</v>
      </c>
      <c r="C727">
        <v>5</v>
      </c>
      <c r="D727">
        <v>51</v>
      </c>
      <c r="E727">
        <v>54</v>
      </c>
      <c r="F727">
        <v>61</v>
      </c>
      <c r="G727">
        <v>60</v>
      </c>
    </row>
    <row r="728" spans="1:7" x14ac:dyDescent="0.3">
      <c r="A728" s="1" t="s">
        <v>12</v>
      </c>
      <c r="B728">
        <v>66</v>
      </c>
      <c r="C728">
        <v>5</v>
      </c>
      <c r="D728">
        <v>59</v>
      </c>
      <c r="E728">
        <v>64</v>
      </c>
      <c r="F728">
        <v>72</v>
      </c>
      <c r="G728">
        <v>68</v>
      </c>
    </row>
    <row r="729" spans="1:7" x14ac:dyDescent="0.3">
      <c r="A729" s="1" t="s">
        <v>13</v>
      </c>
      <c r="B729">
        <v>90</v>
      </c>
      <c r="C729">
        <v>4</v>
      </c>
      <c r="D729">
        <v>85</v>
      </c>
      <c r="E729">
        <v>89</v>
      </c>
      <c r="F729">
        <v>94</v>
      </c>
      <c r="G729">
        <v>93</v>
      </c>
    </row>
    <row r="730" spans="1:7" x14ac:dyDescent="0.3">
      <c r="A730" s="1" t="s">
        <v>14</v>
      </c>
      <c r="B730">
        <v>107</v>
      </c>
      <c r="C730">
        <v>2</v>
      </c>
      <c r="D730">
        <v>105</v>
      </c>
      <c r="E730">
        <v>105</v>
      </c>
      <c r="F730">
        <v>110</v>
      </c>
      <c r="G730">
        <v>108</v>
      </c>
    </row>
    <row r="731" spans="1:7" x14ac:dyDescent="0.3">
      <c r="A731" s="1" t="s">
        <v>15</v>
      </c>
      <c r="B731">
        <v>105</v>
      </c>
      <c r="C731">
        <v>3</v>
      </c>
      <c r="D731">
        <v>101</v>
      </c>
      <c r="E731">
        <v>104</v>
      </c>
      <c r="F731">
        <v>106</v>
      </c>
      <c r="G731">
        <v>108</v>
      </c>
    </row>
    <row r="732" spans="1:7" x14ac:dyDescent="0.3">
      <c r="A732" s="1" t="s">
        <v>16</v>
      </c>
      <c r="B732">
        <v>88</v>
      </c>
      <c r="C732">
        <v>5</v>
      </c>
      <c r="D732">
        <v>83</v>
      </c>
      <c r="E732">
        <v>84</v>
      </c>
      <c r="F732">
        <v>94</v>
      </c>
      <c r="G732">
        <v>92</v>
      </c>
    </row>
    <row r="733" spans="1:7" x14ac:dyDescent="0.3">
      <c r="A733" s="1" t="s">
        <v>17</v>
      </c>
      <c r="B733">
        <v>92</v>
      </c>
      <c r="C733">
        <v>5</v>
      </c>
      <c r="D733">
        <v>86</v>
      </c>
      <c r="E733">
        <v>91</v>
      </c>
      <c r="F733">
        <v>95</v>
      </c>
      <c r="G733">
        <v>97</v>
      </c>
    </row>
    <row r="734" spans="1:7" x14ac:dyDescent="0.3">
      <c r="A734" s="1" t="s">
        <v>18</v>
      </c>
      <c r="B734">
        <v>118</v>
      </c>
      <c r="C734">
        <v>6</v>
      </c>
      <c r="D734">
        <v>111</v>
      </c>
      <c r="E734">
        <v>115</v>
      </c>
      <c r="F734">
        <v>124</v>
      </c>
      <c r="G734">
        <v>121</v>
      </c>
    </row>
    <row r="735" spans="1:7" x14ac:dyDescent="0.3">
      <c r="A735" s="1" t="s">
        <v>19</v>
      </c>
      <c r="B735">
        <v>85</v>
      </c>
      <c r="C735">
        <v>2</v>
      </c>
      <c r="D735">
        <v>82</v>
      </c>
      <c r="E735">
        <v>85</v>
      </c>
      <c r="F735">
        <v>87</v>
      </c>
      <c r="G735">
        <v>87</v>
      </c>
    </row>
    <row r="736" spans="1:7" x14ac:dyDescent="0.3">
      <c r="A736" s="1" t="s">
        <v>20</v>
      </c>
      <c r="B736">
        <v>3825</v>
      </c>
      <c r="C736">
        <v>783</v>
      </c>
      <c r="D736">
        <v>2731</v>
      </c>
      <c r="E736">
        <v>3975</v>
      </c>
      <c r="F736">
        <v>4593</v>
      </c>
      <c r="G736">
        <v>3999</v>
      </c>
    </row>
    <row r="737" spans="1:7" x14ac:dyDescent="0.3">
      <c r="A737" s="1" t="s">
        <v>21</v>
      </c>
      <c r="B737">
        <v>3986</v>
      </c>
      <c r="C737">
        <v>284</v>
      </c>
      <c r="D737">
        <v>3686</v>
      </c>
      <c r="E737">
        <v>3817</v>
      </c>
      <c r="F737">
        <v>4299</v>
      </c>
      <c r="G737">
        <v>4144</v>
      </c>
    </row>
    <row r="738" spans="1:7" x14ac:dyDescent="0.3">
      <c r="A738" s="1" t="s">
        <v>22</v>
      </c>
      <c r="B738">
        <v>312</v>
      </c>
      <c r="C738">
        <v>64</v>
      </c>
      <c r="D738">
        <v>253</v>
      </c>
      <c r="E738">
        <v>318</v>
      </c>
      <c r="F738">
        <v>399</v>
      </c>
      <c r="G738">
        <v>277</v>
      </c>
    </row>
    <row r="739" spans="1:7" x14ac:dyDescent="0.3">
      <c r="A739" s="1" t="s">
        <v>23</v>
      </c>
      <c r="B739">
        <v>266</v>
      </c>
      <c r="C739">
        <v>71</v>
      </c>
      <c r="D739">
        <v>212</v>
      </c>
      <c r="E739">
        <v>328</v>
      </c>
      <c r="F739">
        <v>327</v>
      </c>
      <c r="G739">
        <v>196</v>
      </c>
    </row>
    <row r="740" spans="1:7" x14ac:dyDescent="0.3">
      <c r="A740" s="1" t="s">
        <v>24</v>
      </c>
      <c r="B740">
        <v>34</v>
      </c>
      <c r="C740">
        <v>9</v>
      </c>
      <c r="D740">
        <v>21</v>
      </c>
      <c r="E740">
        <v>38</v>
      </c>
      <c r="F740">
        <v>41</v>
      </c>
      <c r="G740">
        <v>37</v>
      </c>
    </row>
    <row r="741" spans="1:7" x14ac:dyDescent="0.3">
      <c r="A741" s="1" t="s">
        <v>25</v>
      </c>
      <c r="B741">
        <v>5657</v>
      </c>
      <c r="C741">
        <v>395</v>
      </c>
      <c r="D741">
        <v>5316</v>
      </c>
      <c r="E741">
        <v>5465</v>
      </c>
      <c r="F741">
        <v>6217</v>
      </c>
      <c r="G741">
        <v>5631</v>
      </c>
    </row>
    <row r="742" spans="1:7" x14ac:dyDescent="0.3">
      <c r="A742" s="1" t="s">
        <v>26</v>
      </c>
      <c r="B742">
        <v>3016</v>
      </c>
      <c r="C742">
        <v>357</v>
      </c>
      <c r="D742">
        <v>2740</v>
      </c>
      <c r="E742">
        <v>2730</v>
      </c>
      <c r="F742">
        <v>3116</v>
      </c>
      <c r="G742">
        <v>3480</v>
      </c>
    </row>
    <row r="743" spans="1:7" x14ac:dyDescent="0.3">
      <c r="A743" s="1" t="s">
        <v>27</v>
      </c>
      <c r="B743">
        <v>232</v>
      </c>
      <c r="C743">
        <v>60</v>
      </c>
      <c r="D743">
        <v>184</v>
      </c>
      <c r="E743">
        <v>277</v>
      </c>
      <c r="F743">
        <v>292</v>
      </c>
      <c r="G743">
        <v>176</v>
      </c>
    </row>
    <row r="744" spans="1:7" x14ac:dyDescent="0.3">
      <c r="A744" s="1" t="s">
        <v>28</v>
      </c>
      <c r="B744">
        <v>41</v>
      </c>
      <c r="C744">
        <v>10</v>
      </c>
      <c r="D744">
        <v>32</v>
      </c>
      <c r="E744">
        <v>48</v>
      </c>
      <c r="F744">
        <v>51</v>
      </c>
      <c r="G744">
        <v>33</v>
      </c>
    </row>
    <row r="745" spans="1:7" x14ac:dyDescent="0.3">
      <c r="A745" s="1" t="s">
        <v>29</v>
      </c>
      <c r="B745">
        <v>17</v>
      </c>
      <c r="C745">
        <v>2</v>
      </c>
      <c r="D745">
        <v>15</v>
      </c>
      <c r="E745">
        <v>14</v>
      </c>
      <c r="F745">
        <v>18</v>
      </c>
      <c r="G745">
        <v>19</v>
      </c>
    </row>
    <row r="746" spans="1:7" x14ac:dyDescent="0.3">
      <c r="A746" s="1" t="s">
        <v>30</v>
      </c>
      <c r="B746">
        <v>84</v>
      </c>
      <c r="C746">
        <v>3</v>
      </c>
      <c r="D746">
        <v>82</v>
      </c>
      <c r="E746">
        <v>81</v>
      </c>
      <c r="F746">
        <v>88</v>
      </c>
      <c r="G746">
        <v>87</v>
      </c>
    </row>
    <row r="747" spans="1:7" x14ac:dyDescent="0.3">
      <c r="A747" s="1" t="s">
        <v>31</v>
      </c>
      <c r="B747">
        <v>82</v>
      </c>
      <c r="C747">
        <v>3</v>
      </c>
      <c r="D747">
        <v>78</v>
      </c>
      <c r="E747">
        <v>84</v>
      </c>
      <c r="F747">
        <v>86</v>
      </c>
      <c r="G747">
        <v>81</v>
      </c>
    </row>
    <row r="748" spans="1:7" x14ac:dyDescent="0.3">
      <c r="A748" s="1" t="s">
        <v>32</v>
      </c>
      <c r="B748">
        <v>4574</v>
      </c>
      <c r="C748">
        <v>370</v>
      </c>
      <c r="D748">
        <v>4146</v>
      </c>
      <c r="E748">
        <v>4708</v>
      </c>
      <c r="F748">
        <v>5010</v>
      </c>
      <c r="G748">
        <v>4433</v>
      </c>
    </row>
    <row r="749" spans="1:7" x14ac:dyDescent="0.3">
      <c r="A749" s="1" t="s">
        <v>33</v>
      </c>
      <c r="B749">
        <v>4159</v>
      </c>
      <c r="C749">
        <v>375</v>
      </c>
      <c r="D749">
        <v>3820</v>
      </c>
      <c r="E749">
        <v>4376</v>
      </c>
      <c r="F749">
        <v>4575</v>
      </c>
      <c r="G749">
        <v>3867</v>
      </c>
    </row>
    <row r="750" spans="1:7" x14ac:dyDescent="0.3">
      <c r="A750" s="1" t="s">
        <v>34</v>
      </c>
      <c r="B750">
        <v>285</v>
      </c>
      <c r="C750">
        <v>43</v>
      </c>
      <c r="D750">
        <v>243</v>
      </c>
      <c r="E750">
        <v>329</v>
      </c>
      <c r="F750">
        <v>314</v>
      </c>
      <c r="G750">
        <v>253</v>
      </c>
    </row>
    <row r="751" spans="1:7" x14ac:dyDescent="0.3">
      <c r="A751" s="1" t="s">
        <v>35</v>
      </c>
      <c r="B751">
        <v>209</v>
      </c>
      <c r="C751">
        <v>24</v>
      </c>
      <c r="D751">
        <v>195</v>
      </c>
      <c r="E751">
        <v>184</v>
      </c>
      <c r="F751">
        <v>236</v>
      </c>
      <c r="G751">
        <v>223</v>
      </c>
    </row>
    <row r="752" spans="1:7" x14ac:dyDescent="0.3">
      <c r="A752" s="1" t="s">
        <v>36</v>
      </c>
      <c r="B752">
        <v>27</v>
      </c>
      <c r="C752">
        <v>6</v>
      </c>
      <c r="D752">
        <v>23</v>
      </c>
      <c r="E752">
        <v>20</v>
      </c>
      <c r="F752">
        <v>31</v>
      </c>
      <c r="G752">
        <v>33</v>
      </c>
    </row>
    <row r="753" spans="1:7" x14ac:dyDescent="0.3">
      <c r="A753" s="1" t="s">
        <v>37</v>
      </c>
      <c r="B753">
        <v>5531</v>
      </c>
      <c r="C753">
        <v>336</v>
      </c>
      <c r="D753">
        <v>5154</v>
      </c>
      <c r="E753">
        <v>5646</v>
      </c>
      <c r="F753">
        <v>5936</v>
      </c>
      <c r="G753">
        <v>5389</v>
      </c>
    </row>
    <row r="754" spans="1:7" x14ac:dyDescent="0.3">
      <c r="A754" s="1" t="s">
        <v>38</v>
      </c>
      <c r="B754">
        <v>2944</v>
      </c>
      <c r="C754">
        <v>166</v>
      </c>
      <c r="D754">
        <v>2856</v>
      </c>
      <c r="E754">
        <v>2787</v>
      </c>
      <c r="F754">
        <v>2969</v>
      </c>
      <c r="G754">
        <v>3166</v>
      </c>
    </row>
    <row r="755" spans="1:7" x14ac:dyDescent="0.3">
      <c r="A755" s="1" t="s">
        <v>39</v>
      </c>
      <c r="B755">
        <v>265</v>
      </c>
      <c r="C755">
        <v>65</v>
      </c>
      <c r="D755">
        <v>179</v>
      </c>
      <c r="E755">
        <v>264</v>
      </c>
      <c r="F755">
        <v>334</v>
      </c>
      <c r="G755">
        <v>284</v>
      </c>
    </row>
    <row r="756" spans="1:7" x14ac:dyDescent="0.3">
      <c r="A756" s="1" t="s">
        <v>40</v>
      </c>
      <c r="B756">
        <v>81</v>
      </c>
      <c r="C756">
        <v>38</v>
      </c>
      <c r="D756">
        <v>66</v>
      </c>
      <c r="E756">
        <v>134</v>
      </c>
      <c r="F756">
        <v>80</v>
      </c>
      <c r="G756">
        <v>45</v>
      </c>
    </row>
    <row r="757" spans="1:7" x14ac:dyDescent="0.3">
      <c r="A757" s="1" t="s">
        <v>41</v>
      </c>
      <c r="B757">
        <v>27</v>
      </c>
      <c r="C757">
        <v>5</v>
      </c>
      <c r="D757">
        <v>34</v>
      </c>
      <c r="E757">
        <v>26</v>
      </c>
      <c r="F757">
        <v>23</v>
      </c>
      <c r="G757">
        <v>26</v>
      </c>
    </row>
    <row r="758" spans="1:7" x14ac:dyDescent="0.3">
      <c r="A758" s="1" t="s">
        <v>42</v>
      </c>
      <c r="B758">
        <v>83</v>
      </c>
      <c r="C758">
        <v>4</v>
      </c>
      <c r="D758">
        <v>82</v>
      </c>
      <c r="E758">
        <v>78</v>
      </c>
      <c r="F758">
        <v>86</v>
      </c>
      <c r="G758">
        <v>87</v>
      </c>
    </row>
    <row r="759" spans="1:7" x14ac:dyDescent="0.3">
      <c r="A759" s="1" t="s">
        <v>43</v>
      </c>
      <c r="B759">
        <v>76</v>
      </c>
      <c r="C759">
        <v>4</v>
      </c>
      <c r="D759">
        <v>71</v>
      </c>
      <c r="E759">
        <v>76</v>
      </c>
      <c r="F759">
        <v>81</v>
      </c>
      <c r="G759">
        <v>75</v>
      </c>
    </row>
    <row r="760" spans="1:7" x14ac:dyDescent="0.3">
      <c r="A760" s="1" t="s">
        <v>44</v>
      </c>
      <c r="B760">
        <v>4756</v>
      </c>
      <c r="C760">
        <v>637</v>
      </c>
      <c r="D760">
        <v>4043</v>
      </c>
      <c r="E760">
        <v>4596</v>
      </c>
      <c r="F760">
        <v>5582</v>
      </c>
      <c r="G760">
        <v>4804</v>
      </c>
    </row>
    <row r="761" spans="1:7" x14ac:dyDescent="0.3">
      <c r="A761" s="1" t="s">
        <v>45</v>
      </c>
      <c r="B761">
        <v>4356</v>
      </c>
      <c r="C761">
        <v>558</v>
      </c>
      <c r="D761">
        <v>3677</v>
      </c>
      <c r="E761">
        <v>4219</v>
      </c>
      <c r="F761">
        <v>5012</v>
      </c>
      <c r="G761">
        <v>4516</v>
      </c>
    </row>
    <row r="762" spans="1:7" x14ac:dyDescent="0.3">
      <c r="A762" s="1" t="s">
        <v>46</v>
      </c>
      <c r="B762">
        <v>315</v>
      </c>
      <c r="C762">
        <v>39</v>
      </c>
      <c r="D762">
        <v>301</v>
      </c>
      <c r="E762">
        <v>336</v>
      </c>
      <c r="F762">
        <v>356</v>
      </c>
      <c r="G762">
        <v>268</v>
      </c>
    </row>
    <row r="763" spans="1:7" x14ac:dyDescent="0.3">
      <c r="A763" s="1" t="s">
        <v>47</v>
      </c>
      <c r="B763">
        <v>157</v>
      </c>
      <c r="C763">
        <v>17</v>
      </c>
      <c r="D763">
        <v>132</v>
      </c>
      <c r="E763">
        <v>158</v>
      </c>
      <c r="F763">
        <v>173</v>
      </c>
      <c r="G763">
        <v>164</v>
      </c>
    </row>
    <row r="764" spans="1:7" x14ac:dyDescent="0.3">
      <c r="A764" s="1" t="s">
        <v>48</v>
      </c>
      <c r="B764">
        <v>28</v>
      </c>
      <c r="C764">
        <v>2</v>
      </c>
      <c r="D764">
        <v>28</v>
      </c>
      <c r="E764">
        <v>29</v>
      </c>
      <c r="F764">
        <v>26</v>
      </c>
      <c r="G764">
        <v>30</v>
      </c>
    </row>
    <row r="765" spans="1:7" x14ac:dyDescent="0.3">
      <c r="A765" s="1" t="s">
        <v>49</v>
      </c>
      <c r="B765">
        <v>4341</v>
      </c>
      <c r="C765">
        <v>212</v>
      </c>
      <c r="D765">
        <v>4079</v>
      </c>
      <c r="E765">
        <v>4373</v>
      </c>
      <c r="F765">
        <v>4595</v>
      </c>
      <c r="G765">
        <v>4317</v>
      </c>
    </row>
    <row r="766" spans="1:7" x14ac:dyDescent="0.3">
      <c r="A766" s="1" t="s">
        <v>50</v>
      </c>
      <c r="B766">
        <v>4404</v>
      </c>
      <c r="C766">
        <v>568</v>
      </c>
      <c r="D766">
        <v>4039</v>
      </c>
      <c r="E766">
        <v>3838</v>
      </c>
      <c r="F766">
        <v>4666</v>
      </c>
      <c r="G766">
        <v>5072</v>
      </c>
    </row>
    <row r="767" spans="1:7" x14ac:dyDescent="0.3">
      <c r="A767" s="1" t="s">
        <v>51</v>
      </c>
      <c r="B767">
        <v>139</v>
      </c>
      <c r="C767">
        <v>10</v>
      </c>
      <c r="D767">
        <v>133</v>
      </c>
      <c r="E767">
        <v>133</v>
      </c>
      <c r="F767">
        <v>153</v>
      </c>
      <c r="G767">
        <v>138</v>
      </c>
    </row>
    <row r="768" spans="1:7" x14ac:dyDescent="0.3">
      <c r="A768" s="1" t="s">
        <v>52</v>
      </c>
      <c r="B768">
        <v>81</v>
      </c>
      <c r="C768">
        <v>16</v>
      </c>
      <c r="D768">
        <v>66</v>
      </c>
      <c r="E768">
        <v>82</v>
      </c>
      <c r="F768">
        <v>103</v>
      </c>
      <c r="G768">
        <v>74</v>
      </c>
    </row>
    <row r="769" spans="1:7" x14ac:dyDescent="0.3">
      <c r="A769" s="1" t="s">
        <v>53</v>
      </c>
      <c r="B769">
        <v>18</v>
      </c>
      <c r="C769">
        <v>1</v>
      </c>
      <c r="D769">
        <v>17</v>
      </c>
      <c r="E769">
        <v>19</v>
      </c>
      <c r="F769">
        <v>19</v>
      </c>
      <c r="G769">
        <v>16</v>
      </c>
    </row>
    <row r="770" spans="1:7" x14ac:dyDescent="0.3">
      <c r="A770" s="1" t="s">
        <v>54</v>
      </c>
      <c r="B770">
        <v>84</v>
      </c>
      <c r="C770">
        <v>5</v>
      </c>
      <c r="D770">
        <v>83</v>
      </c>
      <c r="E770">
        <v>78</v>
      </c>
      <c r="F770">
        <v>88</v>
      </c>
      <c r="G770">
        <v>89</v>
      </c>
    </row>
    <row r="771" spans="1:7" x14ac:dyDescent="0.3">
      <c r="A771" s="1" t="s">
        <v>55</v>
      </c>
      <c r="B771">
        <v>74</v>
      </c>
      <c r="C771">
        <v>3</v>
      </c>
      <c r="D771">
        <v>71</v>
      </c>
      <c r="E771">
        <v>72</v>
      </c>
      <c r="F771">
        <v>76</v>
      </c>
      <c r="G771">
        <v>77</v>
      </c>
    </row>
    <row r="772" spans="1:7" x14ac:dyDescent="0.3">
      <c r="A772" s="1" t="s">
        <v>56</v>
      </c>
      <c r="B772">
        <v>5164</v>
      </c>
      <c r="C772">
        <v>514</v>
      </c>
      <c r="D772">
        <v>4710</v>
      </c>
      <c r="E772">
        <v>5425</v>
      </c>
      <c r="F772">
        <v>5760</v>
      </c>
      <c r="G772">
        <v>4760</v>
      </c>
    </row>
    <row r="773" spans="1:7" x14ac:dyDescent="0.3">
      <c r="A773" s="1" t="s">
        <v>57</v>
      </c>
      <c r="B773">
        <v>4182</v>
      </c>
      <c r="C773">
        <v>602</v>
      </c>
      <c r="D773">
        <v>3437</v>
      </c>
      <c r="E773">
        <v>4519</v>
      </c>
      <c r="F773">
        <v>4794</v>
      </c>
      <c r="G773">
        <v>3976</v>
      </c>
    </row>
    <row r="774" spans="1:7" x14ac:dyDescent="0.3">
      <c r="A774" s="1" t="s">
        <v>58</v>
      </c>
      <c r="B774">
        <v>354</v>
      </c>
      <c r="C774">
        <v>84</v>
      </c>
      <c r="D774">
        <v>293</v>
      </c>
      <c r="E774">
        <v>466</v>
      </c>
      <c r="F774">
        <v>373</v>
      </c>
      <c r="G774">
        <v>285</v>
      </c>
    </row>
    <row r="775" spans="1:7" x14ac:dyDescent="0.3">
      <c r="A775" s="1" t="s">
        <v>59</v>
      </c>
      <c r="B775">
        <v>168</v>
      </c>
      <c r="C775">
        <v>8</v>
      </c>
      <c r="D775">
        <v>168</v>
      </c>
      <c r="E775">
        <v>157</v>
      </c>
      <c r="F775">
        <v>176</v>
      </c>
      <c r="G775">
        <v>169</v>
      </c>
    </row>
    <row r="776" spans="1:7" x14ac:dyDescent="0.3">
      <c r="A776" s="1" t="s">
        <v>60</v>
      </c>
      <c r="B776">
        <v>21</v>
      </c>
      <c r="C776">
        <v>4</v>
      </c>
      <c r="D776">
        <v>17</v>
      </c>
      <c r="E776">
        <v>19</v>
      </c>
      <c r="F776">
        <v>26</v>
      </c>
      <c r="G776">
        <v>23</v>
      </c>
    </row>
    <row r="777" spans="1:7" x14ac:dyDescent="0.3">
      <c r="A777" s="1" t="s">
        <v>61</v>
      </c>
      <c r="B777">
        <v>5732</v>
      </c>
      <c r="C777">
        <v>459</v>
      </c>
      <c r="D777">
        <v>5325</v>
      </c>
      <c r="E777">
        <v>5346</v>
      </c>
      <c r="F777">
        <v>6085</v>
      </c>
      <c r="G777">
        <v>6171</v>
      </c>
    </row>
    <row r="778" spans="1:7" x14ac:dyDescent="0.3">
      <c r="A778" s="1" t="s">
        <v>62</v>
      </c>
      <c r="B778">
        <v>3847</v>
      </c>
      <c r="C778">
        <v>364</v>
      </c>
      <c r="D778">
        <v>3568</v>
      </c>
      <c r="E778">
        <v>3525</v>
      </c>
      <c r="F778">
        <v>4015</v>
      </c>
      <c r="G778">
        <v>4280</v>
      </c>
    </row>
    <row r="779" spans="1:7" x14ac:dyDescent="0.3">
      <c r="A779" s="1" t="s">
        <v>63</v>
      </c>
      <c r="B779">
        <v>181</v>
      </c>
      <c r="C779">
        <v>29</v>
      </c>
      <c r="D779">
        <v>165</v>
      </c>
      <c r="E779">
        <v>188</v>
      </c>
      <c r="F779">
        <v>218</v>
      </c>
      <c r="G779">
        <v>152</v>
      </c>
    </row>
    <row r="780" spans="1:7" x14ac:dyDescent="0.3">
      <c r="A780" s="1" t="s">
        <v>64</v>
      </c>
      <c r="B780">
        <v>51</v>
      </c>
      <c r="C780">
        <v>3</v>
      </c>
      <c r="D780">
        <v>55</v>
      </c>
      <c r="E780">
        <v>49</v>
      </c>
      <c r="F780">
        <v>52</v>
      </c>
      <c r="G780">
        <v>49</v>
      </c>
    </row>
    <row r="781" spans="1:7" x14ac:dyDescent="0.3">
      <c r="A781" s="1" t="s">
        <v>65</v>
      </c>
      <c r="B781">
        <v>12</v>
      </c>
      <c r="C781">
        <v>1</v>
      </c>
      <c r="D781">
        <v>12</v>
      </c>
      <c r="E781">
        <v>11</v>
      </c>
      <c r="F781">
        <v>14</v>
      </c>
      <c r="G781">
        <v>12</v>
      </c>
    </row>
    <row r="782" spans="1:7" x14ac:dyDescent="0.3">
      <c r="A782" s="1" t="s">
        <v>66</v>
      </c>
      <c r="B782">
        <v>85</v>
      </c>
      <c r="C782">
        <v>4</v>
      </c>
      <c r="D782">
        <v>85</v>
      </c>
      <c r="E782">
        <v>79</v>
      </c>
      <c r="F782">
        <v>89</v>
      </c>
      <c r="G782">
        <v>88</v>
      </c>
    </row>
    <row r="783" spans="1:7" x14ac:dyDescent="0.3">
      <c r="A783" s="1" t="s">
        <v>67</v>
      </c>
      <c r="B783">
        <v>67</v>
      </c>
      <c r="C783">
        <v>5</v>
      </c>
      <c r="D783">
        <v>63</v>
      </c>
      <c r="E783">
        <v>64</v>
      </c>
      <c r="F783">
        <v>74</v>
      </c>
      <c r="G783">
        <v>69</v>
      </c>
    </row>
    <row r="784" spans="1:7" x14ac:dyDescent="0.3">
      <c r="A784" s="1" t="s">
        <v>68</v>
      </c>
      <c r="B784">
        <v>5244</v>
      </c>
      <c r="C784">
        <v>499</v>
      </c>
      <c r="D784">
        <v>4823</v>
      </c>
      <c r="E784">
        <v>4802</v>
      </c>
      <c r="F784">
        <v>5682</v>
      </c>
      <c r="G784">
        <v>5670</v>
      </c>
    </row>
    <row r="785" spans="1:7" x14ac:dyDescent="0.3">
      <c r="A785" s="1" t="s">
        <v>69</v>
      </c>
      <c r="B785">
        <v>4283</v>
      </c>
      <c r="C785">
        <v>427</v>
      </c>
      <c r="D785">
        <v>3992</v>
      </c>
      <c r="E785">
        <v>4498</v>
      </c>
      <c r="F785">
        <v>4776</v>
      </c>
      <c r="G785">
        <v>3866</v>
      </c>
    </row>
    <row r="786" spans="1:7" x14ac:dyDescent="0.3">
      <c r="A786" s="1" t="s">
        <v>70</v>
      </c>
      <c r="B786">
        <v>271</v>
      </c>
      <c r="C786">
        <v>51</v>
      </c>
      <c r="D786">
        <v>236</v>
      </c>
      <c r="E786">
        <v>230</v>
      </c>
      <c r="F786">
        <v>340</v>
      </c>
      <c r="G786">
        <v>280</v>
      </c>
    </row>
    <row r="787" spans="1:7" x14ac:dyDescent="0.3">
      <c r="A787" s="1" t="s">
        <v>71</v>
      </c>
      <c r="B787">
        <v>129</v>
      </c>
      <c r="C787">
        <v>18</v>
      </c>
      <c r="D787">
        <v>103</v>
      </c>
      <c r="E787">
        <v>132</v>
      </c>
      <c r="F787">
        <v>145</v>
      </c>
      <c r="G787">
        <v>135</v>
      </c>
    </row>
    <row r="788" spans="1:7" x14ac:dyDescent="0.3">
      <c r="A788" s="1" t="s">
        <v>72</v>
      </c>
      <c r="B788">
        <v>35</v>
      </c>
      <c r="C788">
        <v>3</v>
      </c>
      <c r="D788">
        <v>37</v>
      </c>
      <c r="E788">
        <v>32</v>
      </c>
      <c r="F788">
        <v>31</v>
      </c>
      <c r="G788">
        <v>38</v>
      </c>
    </row>
    <row r="789" spans="1:7" x14ac:dyDescent="0.3">
      <c r="A789" s="1" t="s">
        <v>73</v>
      </c>
      <c r="B789">
        <v>5470</v>
      </c>
      <c r="C789">
        <v>572</v>
      </c>
      <c r="D789">
        <v>4821</v>
      </c>
      <c r="E789">
        <v>5375</v>
      </c>
      <c r="F789">
        <v>6214</v>
      </c>
      <c r="G789">
        <v>5471</v>
      </c>
    </row>
    <row r="790" spans="1:7" x14ac:dyDescent="0.3">
      <c r="A790" s="1" t="s">
        <v>74</v>
      </c>
      <c r="B790">
        <v>3384</v>
      </c>
      <c r="C790">
        <v>252</v>
      </c>
      <c r="D790">
        <v>3358</v>
      </c>
      <c r="E790">
        <v>3157</v>
      </c>
      <c r="F790">
        <v>3278</v>
      </c>
      <c r="G790">
        <v>3741</v>
      </c>
    </row>
    <row r="791" spans="1:7" x14ac:dyDescent="0.3">
      <c r="A791" s="1" t="s">
        <v>75</v>
      </c>
      <c r="B791">
        <v>185</v>
      </c>
      <c r="C791">
        <v>47</v>
      </c>
      <c r="D791">
        <v>133</v>
      </c>
      <c r="E791">
        <v>178</v>
      </c>
      <c r="F791">
        <v>246</v>
      </c>
      <c r="G791">
        <v>181</v>
      </c>
    </row>
    <row r="792" spans="1:7" x14ac:dyDescent="0.3">
      <c r="A792" s="1" t="s">
        <v>76</v>
      </c>
      <c r="B792">
        <v>38</v>
      </c>
      <c r="C792">
        <v>4</v>
      </c>
      <c r="D792">
        <v>33</v>
      </c>
      <c r="E792">
        <v>42</v>
      </c>
      <c r="F792">
        <v>38</v>
      </c>
      <c r="G792">
        <v>40</v>
      </c>
    </row>
    <row r="793" spans="1:7" x14ac:dyDescent="0.3">
      <c r="A793" s="1" t="s">
        <v>77</v>
      </c>
      <c r="B793">
        <v>15</v>
      </c>
      <c r="C793">
        <v>3</v>
      </c>
      <c r="D793">
        <v>12</v>
      </c>
      <c r="E793">
        <v>13</v>
      </c>
      <c r="F793">
        <v>15</v>
      </c>
      <c r="G793">
        <v>19</v>
      </c>
    </row>
    <row r="794" spans="1:7" x14ac:dyDescent="0.3">
      <c r="A794" s="1" t="s">
        <v>78</v>
      </c>
      <c r="B794">
        <v>85</v>
      </c>
      <c r="C794">
        <v>3</v>
      </c>
      <c r="D794">
        <v>83</v>
      </c>
      <c r="E794">
        <v>81</v>
      </c>
      <c r="F794">
        <v>87</v>
      </c>
      <c r="G794">
        <v>88</v>
      </c>
    </row>
    <row r="795" spans="1:7" x14ac:dyDescent="0.3">
      <c r="A795" s="1" t="s">
        <v>79</v>
      </c>
      <c r="B795">
        <v>63</v>
      </c>
      <c r="C795">
        <v>3</v>
      </c>
      <c r="D795">
        <v>60</v>
      </c>
      <c r="E795">
        <v>63</v>
      </c>
      <c r="F795">
        <v>66</v>
      </c>
      <c r="G795">
        <v>64</v>
      </c>
    </row>
    <row r="796" spans="1:7" x14ac:dyDescent="0.3">
      <c r="A796" s="1" t="s">
        <v>80</v>
      </c>
      <c r="B796">
        <v>6069</v>
      </c>
      <c r="C796">
        <v>420</v>
      </c>
      <c r="D796">
        <v>5569</v>
      </c>
      <c r="E796">
        <v>5909</v>
      </c>
      <c r="F796">
        <v>6532</v>
      </c>
      <c r="G796">
        <v>6267</v>
      </c>
    </row>
    <row r="797" spans="1:7" x14ac:dyDescent="0.3">
      <c r="A797" s="1" t="s">
        <v>81</v>
      </c>
      <c r="B797">
        <v>4778</v>
      </c>
      <c r="C797">
        <v>613</v>
      </c>
      <c r="D797">
        <v>4474</v>
      </c>
      <c r="E797">
        <v>5059</v>
      </c>
      <c r="F797">
        <v>5481</v>
      </c>
      <c r="G797">
        <v>4098</v>
      </c>
    </row>
    <row r="798" spans="1:7" x14ac:dyDescent="0.3">
      <c r="A798" s="1" t="s">
        <v>82</v>
      </c>
      <c r="B798">
        <v>180</v>
      </c>
      <c r="C798">
        <v>31</v>
      </c>
      <c r="D798">
        <v>149</v>
      </c>
      <c r="E798">
        <v>165</v>
      </c>
      <c r="F798">
        <v>222</v>
      </c>
      <c r="G798">
        <v>183</v>
      </c>
    </row>
    <row r="799" spans="1:7" x14ac:dyDescent="0.3">
      <c r="A799" s="1" t="s">
        <v>83</v>
      </c>
      <c r="B799">
        <v>92</v>
      </c>
      <c r="C799">
        <v>41</v>
      </c>
      <c r="D799">
        <v>49</v>
      </c>
      <c r="E799">
        <v>115</v>
      </c>
      <c r="F799">
        <v>137</v>
      </c>
      <c r="G799">
        <v>65</v>
      </c>
    </row>
    <row r="800" spans="1:7" x14ac:dyDescent="0.3">
      <c r="A800" s="1" t="s">
        <v>84</v>
      </c>
      <c r="B800">
        <v>38</v>
      </c>
      <c r="C800">
        <v>6</v>
      </c>
      <c r="D800">
        <v>31</v>
      </c>
      <c r="E800">
        <v>37</v>
      </c>
      <c r="F800">
        <v>45</v>
      </c>
      <c r="G800">
        <v>39</v>
      </c>
    </row>
    <row r="801" spans="1:7" x14ac:dyDescent="0.3">
      <c r="A801" s="1" t="s">
        <v>85</v>
      </c>
      <c r="B801">
        <v>8360</v>
      </c>
      <c r="C801">
        <v>739</v>
      </c>
      <c r="D801">
        <v>7447</v>
      </c>
      <c r="E801">
        <v>8292</v>
      </c>
      <c r="F801">
        <v>9251</v>
      </c>
      <c r="G801">
        <v>8452</v>
      </c>
    </row>
    <row r="802" spans="1:7" x14ac:dyDescent="0.3">
      <c r="A802" s="1" t="s">
        <v>86</v>
      </c>
      <c r="B802">
        <v>4664</v>
      </c>
      <c r="C802">
        <v>431</v>
      </c>
      <c r="D802">
        <v>4220</v>
      </c>
      <c r="E802">
        <v>4370</v>
      </c>
      <c r="F802">
        <v>5000</v>
      </c>
      <c r="G802">
        <v>5066</v>
      </c>
    </row>
    <row r="803" spans="1:7" x14ac:dyDescent="0.3">
      <c r="A803" s="1" t="s">
        <v>87</v>
      </c>
      <c r="B803">
        <v>258</v>
      </c>
      <c r="C803">
        <v>44</v>
      </c>
      <c r="D803">
        <v>196</v>
      </c>
      <c r="E803">
        <v>262</v>
      </c>
      <c r="F803">
        <v>295</v>
      </c>
      <c r="G803">
        <v>278</v>
      </c>
    </row>
    <row r="804" spans="1:7" x14ac:dyDescent="0.3">
      <c r="A804" s="1" t="s">
        <v>88</v>
      </c>
      <c r="B804">
        <v>78</v>
      </c>
      <c r="C804">
        <v>25</v>
      </c>
      <c r="D804">
        <v>67</v>
      </c>
      <c r="E804">
        <v>81</v>
      </c>
      <c r="F804">
        <v>110</v>
      </c>
      <c r="G804">
        <v>52</v>
      </c>
    </row>
    <row r="805" spans="1:7" x14ac:dyDescent="0.3">
      <c r="A805" s="1" t="s">
        <v>89</v>
      </c>
      <c r="B805">
        <v>17</v>
      </c>
      <c r="C805">
        <v>2</v>
      </c>
      <c r="D805">
        <v>14</v>
      </c>
      <c r="E805">
        <v>16</v>
      </c>
      <c r="F805">
        <v>17</v>
      </c>
      <c r="G805">
        <v>19</v>
      </c>
    </row>
    <row r="806" spans="1:7" x14ac:dyDescent="0.3">
      <c r="A806" s="1" t="s">
        <v>90</v>
      </c>
      <c r="B806">
        <v>89</v>
      </c>
      <c r="C806">
        <v>4</v>
      </c>
      <c r="D806">
        <v>87</v>
      </c>
      <c r="E806">
        <v>84</v>
      </c>
      <c r="F806">
        <v>91</v>
      </c>
      <c r="G806">
        <v>93</v>
      </c>
    </row>
    <row r="807" spans="1:7" x14ac:dyDescent="0.3">
      <c r="A807" s="1" t="s">
        <v>91</v>
      </c>
      <c r="B807">
        <v>94</v>
      </c>
      <c r="C807">
        <v>5</v>
      </c>
      <c r="D807">
        <v>90</v>
      </c>
      <c r="E807">
        <v>90</v>
      </c>
      <c r="F807">
        <v>100</v>
      </c>
      <c r="G807">
        <v>96</v>
      </c>
    </row>
    <row r="808" spans="1:7" x14ac:dyDescent="0.3">
      <c r="A808" s="1" t="s">
        <v>92</v>
      </c>
      <c r="B808">
        <v>80</v>
      </c>
      <c r="C808">
        <v>4</v>
      </c>
      <c r="D808">
        <v>74</v>
      </c>
      <c r="E808">
        <v>79</v>
      </c>
      <c r="F808">
        <v>82</v>
      </c>
      <c r="G808">
        <v>83</v>
      </c>
    </row>
    <row r="809" spans="1:7" x14ac:dyDescent="0.3">
      <c r="A809" s="1" t="s">
        <v>93</v>
      </c>
      <c r="B809">
        <v>69</v>
      </c>
      <c r="C809">
        <v>5</v>
      </c>
      <c r="D809">
        <v>63</v>
      </c>
      <c r="E809">
        <v>70</v>
      </c>
      <c r="F809">
        <v>74</v>
      </c>
      <c r="G809">
        <v>69</v>
      </c>
    </row>
    <row r="810" spans="1:7" x14ac:dyDescent="0.3">
      <c r="A810" s="1" t="s">
        <v>94</v>
      </c>
      <c r="B810">
        <v>44</v>
      </c>
      <c r="C810">
        <v>2</v>
      </c>
      <c r="D810">
        <v>42</v>
      </c>
      <c r="E810">
        <v>45</v>
      </c>
      <c r="F810">
        <v>47</v>
      </c>
      <c r="G810">
        <v>43</v>
      </c>
    </row>
    <row r="811" spans="1:7" x14ac:dyDescent="0.3">
      <c r="A811" s="1" t="s">
        <v>95</v>
      </c>
      <c r="B811">
        <v>79</v>
      </c>
      <c r="C811">
        <v>5</v>
      </c>
      <c r="D811">
        <v>75</v>
      </c>
      <c r="E811">
        <v>79</v>
      </c>
      <c r="F811">
        <v>86</v>
      </c>
      <c r="G811">
        <v>78</v>
      </c>
    </row>
    <row r="812" spans="1:7" x14ac:dyDescent="0.3">
      <c r="A812" s="1" t="s">
        <v>96</v>
      </c>
      <c r="B812">
        <v>93</v>
      </c>
      <c r="C812">
        <v>4</v>
      </c>
      <c r="D812">
        <v>93</v>
      </c>
      <c r="E812">
        <v>89</v>
      </c>
      <c r="F812">
        <v>97</v>
      </c>
      <c r="G812">
        <v>96</v>
      </c>
    </row>
    <row r="813" spans="1:7" x14ac:dyDescent="0.3">
      <c r="A813" s="1" t="s">
        <v>97</v>
      </c>
      <c r="B813">
        <v>104</v>
      </c>
      <c r="C813">
        <v>2</v>
      </c>
      <c r="D813">
        <v>101</v>
      </c>
      <c r="E813">
        <v>104</v>
      </c>
      <c r="F813">
        <v>106</v>
      </c>
      <c r="G813">
        <v>104</v>
      </c>
    </row>
    <row r="814" spans="1:7" x14ac:dyDescent="0.3">
      <c r="A814" s="1" t="s">
        <v>98</v>
      </c>
      <c r="B814">
        <v>110</v>
      </c>
      <c r="C814">
        <v>6</v>
      </c>
      <c r="D814">
        <v>105</v>
      </c>
      <c r="E814">
        <v>105</v>
      </c>
      <c r="F814">
        <v>117</v>
      </c>
      <c r="G814">
        <v>113</v>
      </c>
    </row>
    <row r="815" spans="1:7" x14ac:dyDescent="0.3">
      <c r="A815" s="1" t="s">
        <v>99</v>
      </c>
      <c r="B815">
        <v>108</v>
      </c>
      <c r="C815">
        <v>5</v>
      </c>
      <c r="D815">
        <v>102</v>
      </c>
      <c r="E815">
        <v>107</v>
      </c>
      <c r="F815">
        <v>114</v>
      </c>
      <c r="G815">
        <v>108</v>
      </c>
    </row>
    <row r="816" spans="1:7" x14ac:dyDescent="0.3">
      <c r="A816" s="1" t="s">
        <v>100</v>
      </c>
      <c r="B816">
        <v>98</v>
      </c>
      <c r="C816">
        <v>5</v>
      </c>
      <c r="D816">
        <v>96</v>
      </c>
      <c r="E816">
        <v>93</v>
      </c>
      <c r="F816">
        <v>102</v>
      </c>
      <c r="G816">
        <v>103</v>
      </c>
    </row>
    <row r="817" spans="1:7" x14ac:dyDescent="0.3">
      <c r="A817" s="1" t="s">
        <v>101</v>
      </c>
      <c r="B817">
        <v>86</v>
      </c>
      <c r="C817">
        <v>1</v>
      </c>
      <c r="D817">
        <v>84</v>
      </c>
      <c r="E817">
        <v>86</v>
      </c>
      <c r="F817">
        <v>86</v>
      </c>
      <c r="G817">
        <v>87</v>
      </c>
    </row>
    <row r="818" spans="1:7" x14ac:dyDescent="0.3">
      <c r="A818" s="1" t="s">
        <v>102</v>
      </c>
      <c r="B818">
        <v>94</v>
      </c>
      <c r="C818">
        <v>3</v>
      </c>
      <c r="D818">
        <v>92</v>
      </c>
      <c r="E818">
        <v>90</v>
      </c>
      <c r="F818">
        <v>94</v>
      </c>
      <c r="G818">
        <v>97</v>
      </c>
    </row>
    <row r="820" spans="1:7" x14ac:dyDescent="0.3">
      <c r="A820" s="1" t="s">
        <v>170</v>
      </c>
    </row>
    <row r="821" spans="1:7" x14ac:dyDescent="0.3">
      <c r="A821" s="1" t="s">
        <v>0</v>
      </c>
      <c r="B821" s="1" t="s">
        <v>1</v>
      </c>
      <c r="C821" s="1" t="s">
        <v>2</v>
      </c>
      <c r="D821" s="1" t="s">
        <v>3</v>
      </c>
      <c r="E821" s="1" t="s">
        <v>4</v>
      </c>
      <c r="F821" s="1" t="s">
        <v>5</v>
      </c>
      <c r="G821" s="1" t="s">
        <v>6</v>
      </c>
    </row>
    <row r="822" spans="1:7" x14ac:dyDescent="0.3">
      <c r="A822" s="1" t="s">
        <v>7</v>
      </c>
      <c r="B822">
        <v>82</v>
      </c>
      <c r="C822">
        <v>5</v>
      </c>
      <c r="D822">
        <v>78</v>
      </c>
      <c r="E822">
        <v>80</v>
      </c>
      <c r="F822">
        <v>88</v>
      </c>
      <c r="G822">
        <v>82</v>
      </c>
    </row>
    <row r="823" spans="1:7" x14ac:dyDescent="0.3">
      <c r="A823" s="1" t="s">
        <v>8</v>
      </c>
      <c r="B823">
        <v>85</v>
      </c>
      <c r="C823">
        <v>7</v>
      </c>
      <c r="D823">
        <v>76</v>
      </c>
      <c r="E823">
        <v>83</v>
      </c>
      <c r="F823">
        <v>90</v>
      </c>
      <c r="G823">
        <v>90</v>
      </c>
    </row>
    <row r="824" spans="1:7" x14ac:dyDescent="0.3">
      <c r="A824" s="1" t="s">
        <v>9</v>
      </c>
      <c r="B824">
        <v>73</v>
      </c>
      <c r="C824">
        <v>5</v>
      </c>
      <c r="D824">
        <v>67</v>
      </c>
      <c r="E824">
        <v>70</v>
      </c>
      <c r="F824">
        <v>79</v>
      </c>
      <c r="G824">
        <v>75</v>
      </c>
    </row>
    <row r="825" spans="1:7" x14ac:dyDescent="0.3">
      <c r="A825" s="1" t="s">
        <v>10</v>
      </c>
      <c r="B825">
        <v>53</v>
      </c>
      <c r="C825">
        <v>4</v>
      </c>
      <c r="D825">
        <v>48</v>
      </c>
      <c r="E825">
        <v>52</v>
      </c>
      <c r="F825">
        <v>59</v>
      </c>
      <c r="G825">
        <v>53</v>
      </c>
    </row>
    <row r="826" spans="1:7" x14ac:dyDescent="0.3">
      <c r="A826" s="1" t="s">
        <v>11</v>
      </c>
      <c r="B826">
        <v>63</v>
      </c>
      <c r="C826">
        <v>4</v>
      </c>
      <c r="D826">
        <v>59</v>
      </c>
      <c r="E826">
        <v>61</v>
      </c>
      <c r="F826">
        <v>67</v>
      </c>
      <c r="G826">
        <v>63</v>
      </c>
    </row>
    <row r="827" spans="1:7" x14ac:dyDescent="0.3">
      <c r="A827" s="1" t="s">
        <v>12</v>
      </c>
      <c r="B827">
        <v>74</v>
      </c>
      <c r="C827">
        <v>7</v>
      </c>
      <c r="D827">
        <v>67</v>
      </c>
      <c r="E827">
        <v>70</v>
      </c>
      <c r="F827">
        <v>82</v>
      </c>
      <c r="G827">
        <v>77</v>
      </c>
    </row>
    <row r="828" spans="1:7" x14ac:dyDescent="0.3">
      <c r="A828" s="1" t="s">
        <v>13</v>
      </c>
      <c r="B828">
        <v>98</v>
      </c>
      <c r="C828">
        <v>3</v>
      </c>
      <c r="D828">
        <v>94</v>
      </c>
      <c r="E828">
        <v>97</v>
      </c>
      <c r="F828">
        <v>102</v>
      </c>
      <c r="G828">
        <v>99</v>
      </c>
    </row>
    <row r="829" spans="1:7" x14ac:dyDescent="0.3">
      <c r="A829" s="1" t="s">
        <v>14</v>
      </c>
      <c r="B829">
        <v>118</v>
      </c>
      <c r="C829">
        <v>3</v>
      </c>
      <c r="D829">
        <v>113</v>
      </c>
      <c r="E829">
        <v>117</v>
      </c>
      <c r="F829">
        <v>120</v>
      </c>
      <c r="G829">
        <v>120</v>
      </c>
    </row>
    <row r="830" spans="1:7" x14ac:dyDescent="0.3">
      <c r="A830" s="1" t="s">
        <v>15</v>
      </c>
      <c r="B830">
        <v>116</v>
      </c>
      <c r="C830">
        <v>4</v>
      </c>
      <c r="D830">
        <v>111</v>
      </c>
      <c r="E830">
        <v>115</v>
      </c>
      <c r="F830">
        <v>121</v>
      </c>
      <c r="G830">
        <v>119</v>
      </c>
    </row>
    <row r="831" spans="1:7" x14ac:dyDescent="0.3">
      <c r="A831" s="1" t="s">
        <v>16</v>
      </c>
      <c r="B831">
        <v>97</v>
      </c>
      <c r="C831">
        <v>4</v>
      </c>
      <c r="D831">
        <v>92</v>
      </c>
      <c r="E831">
        <v>95</v>
      </c>
      <c r="F831">
        <v>100</v>
      </c>
      <c r="G831">
        <v>100</v>
      </c>
    </row>
    <row r="832" spans="1:7" x14ac:dyDescent="0.3">
      <c r="A832" s="1" t="s">
        <v>17</v>
      </c>
      <c r="B832">
        <v>102</v>
      </c>
      <c r="C832">
        <v>4</v>
      </c>
      <c r="D832">
        <v>95</v>
      </c>
      <c r="E832">
        <v>103</v>
      </c>
      <c r="F832">
        <v>104</v>
      </c>
      <c r="G832">
        <v>105</v>
      </c>
    </row>
    <row r="833" spans="1:7" x14ac:dyDescent="0.3">
      <c r="A833" s="1" t="s">
        <v>18</v>
      </c>
      <c r="B833">
        <v>129</v>
      </c>
      <c r="C833">
        <v>5</v>
      </c>
      <c r="D833">
        <v>125</v>
      </c>
      <c r="E833">
        <v>127</v>
      </c>
      <c r="F833">
        <v>137</v>
      </c>
      <c r="G833">
        <v>129</v>
      </c>
    </row>
    <row r="834" spans="1:7" x14ac:dyDescent="0.3">
      <c r="A834" s="1" t="s">
        <v>19</v>
      </c>
      <c r="B834">
        <v>95</v>
      </c>
      <c r="C834">
        <v>3</v>
      </c>
      <c r="D834">
        <v>91</v>
      </c>
      <c r="E834">
        <v>95</v>
      </c>
      <c r="F834">
        <v>98</v>
      </c>
      <c r="G834">
        <v>96</v>
      </c>
    </row>
    <row r="835" spans="1:7" x14ac:dyDescent="0.3">
      <c r="A835" s="1" t="s">
        <v>20</v>
      </c>
      <c r="B835">
        <v>4591</v>
      </c>
      <c r="C835">
        <v>613</v>
      </c>
      <c r="D835">
        <v>3927</v>
      </c>
      <c r="E835">
        <v>4436</v>
      </c>
      <c r="F835">
        <v>4597</v>
      </c>
      <c r="G835">
        <v>5404</v>
      </c>
    </row>
    <row r="836" spans="1:7" x14ac:dyDescent="0.3">
      <c r="A836" s="1" t="s">
        <v>21</v>
      </c>
      <c r="B836">
        <v>4468</v>
      </c>
      <c r="C836">
        <v>357</v>
      </c>
      <c r="D836">
        <v>3972</v>
      </c>
      <c r="E836">
        <v>4477</v>
      </c>
      <c r="F836">
        <v>4802</v>
      </c>
      <c r="G836">
        <v>4624</v>
      </c>
    </row>
    <row r="837" spans="1:7" x14ac:dyDescent="0.3">
      <c r="A837" s="1" t="s">
        <v>22</v>
      </c>
      <c r="B837">
        <v>350</v>
      </c>
      <c r="C837">
        <v>66</v>
      </c>
      <c r="D837">
        <v>261</v>
      </c>
      <c r="E837">
        <v>395</v>
      </c>
      <c r="F837">
        <v>404</v>
      </c>
      <c r="G837">
        <v>341</v>
      </c>
    </row>
    <row r="838" spans="1:7" x14ac:dyDescent="0.3">
      <c r="A838" s="1" t="s">
        <v>23</v>
      </c>
      <c r="B838">
        <v>374</v>
      </c>
      <c r="C838">
        <v>118</v>
      </c>
      <c r="D838">
        <v>318</v>
      </c>
      <c r="E838">
        <v>537</v>
      </c>
      <c r="F838">
        <v>376</v>
      </c>
      <c r="G838">
        <v>263</v>
      </c>
    </row>
    <row r="839" spans="1:7" x14ac:dyDescent="0.3">
      <c r="A839" s="1" t="s">
        <v>24</v>
      </c>
      <c r="B839">
        <v>39</v>
      </c>
      <c r="C839">
        <v>8</v>
      </c>
      <c r="D839">
        <v>28</v>
      </c>
      <c r="E839">
        <v>43</v>
      </c>
      <c r="F839">
        <v>45</v>
      </c>
      <c r="G839">
        <v>41</v>
      </c>
    </row>
    <row r="840" spans="1:7" x14ac:dyDescent="0.3">
      <c r="A840" s="1" t="s">
        <v>25</v>
      </c>
      <c r="B840">
        <v>6101</v>
      </c>
      <c r="C840">
        <v>405</v>
      </c>
      <c r="D840">
        <v>5769</v>
      </c>
      <c r="E840">
        <v>5938</v>
      </c>
      <c r="F840">
        <v>6690</v>
      </c>
      <c r="G840">
        <v>6005</v>
      </c>
    </row>
    <row r="841" spans="1:7" x14ac:dyDescent="0.3">
      <c r="A841" s="1" t="s">
        <v>26</v>
      </c>
      <c r="B841">
        <v>3249</v>
      </c>
      <c r="C841">
        <v>375</v>
      </c>
      <c r="D841">
        <v>2909</v>
      </c>
      <c r="E841">
        <v>2982</v>
      </c>
      <c r="F841">
        <v>3395</v>
      </c>
      <c r="G841">
        <v>3712</v>
      </c>
    </row>
    <row r="842" spans="1:7" x14ac:dyDescent="0.3">
      <c r="A842" s="1" t="s">
        <v>27</v>
      </c>
      <c r="B842">
        <v>268</v>
      </c>
      <c r="C842">
        <v>54</v>
      </c>
      <c r="D842">
        <v>202</v>
      </c>
      <c r="E842">
        <v>291</v>
      </c>
      <c r="F842">
        <v>327</v>
      </c>
      <c r="G842">
        <v>252</v>
      </c>
    </row>
    <row r="843" spans="1:7" x14ac:dyDescent="0.3">
      <c r="A843" s="1" t="s">
        <v>28</v>
      </c>
      <c r="B843">
        <v>50</v>
      </c>
      <c r="C843">
        <v>18</v>
      </c>
      <c r="D843">
        <v>30</v>
      </c>
      <c r="E843">
        <v>65</v>
      </c>
      <c r="F843">
        <v>65</v>
      </c>
      <c r="G843">
        <v>41</v>
      </c>
    </row>
    <row r="844" spans="1:7" x14ac:dyDescent="0.3">
      <c r="A844" s="1" t="s">
        <v>29</v>
      </c>
      <c r="B844">
        <v>20</v>
      </c>
      <c r="C844">
        <v>5</v>
      </c>
      <c r="D844">
        <v>16</v>
      </c>
      <c r="E844">
        <v>16</v>
      </c>
      <c r="F844">
        <v>22</v>
      </c>
      <c r="G844">
        <v>26</v>
      </c>
    </row>
    <row r="845" spans="1:7" x14ac:dyDescent="0.3">
      <c r="A845" s="1" t="s">
        <v>30</v>
      </c>
      <c r="B845">
        <v>95</v>
      </c>
      <c r="C845">
        <v>4</v>
      </c>
      <c r="D845">
        <v>91</v>
      </c>
      <c r="E845">
        <v>92</v>
      </c>
      <c r="F845">
        <v>98</v>
      </c>
      <c r="G845">
        <v>99</v>
      </c>
    </row>
    <row r="846" spans="1:7" x14ac:dyDescent="0.3">
      <c r="A846" s="1" t="s">
        <v>31</v>
      </c>
      <c r="B846">
        <v>91</v>
      </c>
      <c r="C846">
        <v>4</v>
      </c>
      <c r="D846">
        <v>86</v>
      </c>
      <c r="E846">
        <v>94</v>
      </c>
      <c r="F846">
        <v>95</v>
      </c>
      <c r="G846">
        <v>90</v>
      </c>
    </row>
    <row r="847" spans="1:7" x14ac:dyDescent="0.3">
      <c r="A847" s="1" t="s">
        <v>32</v>
      </c>
      <c r="B847">
        <v>5547</v>
      </c>
      <c r="C847">
        <v>427</v>
      </c>
      <c r="D847">
        <v>5056</v>
      </c>
      <c r="E847">
        <v>5824</v>
      </c>
      <c r="F847">
        <v>5975</v>
      </c>
      <c r="G847">
        <v>5332</v>
      </c>
    </row>
    <row r="848" spans="1:7" x14ac:dyDescent="0.3">
      <c r="A848" s="1" t="s">
        <v>33</v>
      </c>
      <c r="B848">
        <v>4535</v>
      </c>
      <c r="C848">
        <v>424</v>
      </c>
      <c r="D848">
        <v>4039</v>
      </c>
      <c r="E848">
        <v>4725</v>
      </c>
      <c r="F848">
        <v>5011</v>
      </c>
      <c r="G848">
        <v>4363</v>
      </c>
    </row>
    <row r="849" spans="1:7" x14ac:dyDescent="0.3">
      <c r="A849" s="1" t="s">
        <v>34</v>
      </c>
      <c r="B849">
        <v>334</v>
      </c>
      <c r="C849">
        <v>69</v>
      </c>
      <c r="D849">
        <v>282</v>
      </c>
      <c r="E849">
        <v>306</v>
      </c>
      <c r="F849">
        <v>311</v>
      </c>
      <c r="G849">
        <v>436</v>
      </c>
    </row>
    <row r="850" spans="1:7" x14ac:dyDescent="0.3">
      <c r="A850" s="1" t="s">
        <v>35</v>
      </c>
      <c r="B850">
        <v>252</v>
      </c>
      <c r="C850">
        <v>19</v>
      </c>
      <c r="D850">
        <v>235</v>
      </c>
      <c r="E850">
        <v>250</v>
      </c>
      <c r="F850">
        <v>279</v>
      </c>
      <c r="G850">
        <v>244</v>
      </c>
    </row>
    <row r="851" spans="1:7" x14ac:dyDescent="0.3">
      <c r="A851" s="1" t="s">
        <v>36</v>
      </c>
      <c r="B851">
        <v>30</v>
      </c>
      <c r="C851">
        <v>8</v>
      </c>
      <c r="D851">
        <v>24</v>
      </c>
      <c r="E851">
        <v>22</v>
      </c>
      <c r="F851">
        <v>35</v>
      </c>
      <c r="G851">
        <v>39</v>
      </c>
    </row>
    <row r="852" spans="1:7" x14ac:dyDescent="0.3">
      <c r="A852" s="1" t="s">
        <v>37</v>
      </c>
      <c r="B852">
        <v>6291</v>
      </c>
      <c r="C852">
        <v>447</v>
      </c>
      <c r="D852">
        <v>5756</v>
      </c>
      <c r="E852">
        <v>6281</v>
      </c>
      <c r="F852">
        <v>6851</v>
      </c>
      <c r="G852">
        <v>6274</v>
      </c>
    </row>
    <row r="853" spans="1:7" x14ac:dyDescent="0.3">
      <c r="A853" s="1" t="s">
        <v>38</v>
      </c>
      <c r="B853">
        <v>3322</v>
      </c>
      <c r="C853">
        <v>249</v>
      </c>
      <c r="D853">
        <v>3214</v>
      </c>
      <c r="E853">
        <v>3071</v>
      </c>
      <c r="F853">
        <v>3351</v>
      </c>
      <c r="G853">
        <v>3654</v>
      </c>
    </row>
    <row r="854" spans="1:7" x14ac:dyDescent="0.3">
      <c r="A854" s="1" t="s">
        <v>39</v>
      </c>
      <c r="B854">
        <v>281</v>
      </c>
      <c r="C854">
        <v>64</v>
      </c>
      <c r="D854">
        <v>204</v>
      </c>
      <c r="E854">
        <v>255</v>
      </c>
      <c r="F854">
        <v>314</v>
      </c>
      <c r="G854">
        <v>349</v>
      </c>
    </row>
    <row r="855" spans="1:7" x14ac:dyDescent="0.3">
      <c r="A855" s="1" t="s">
        <v>40</v>
      </c>
      <c r="B855">
        <v>102</v>
      </c>
      <c r="C855">
        <v>18</v>
      </c>
      <c r="D855">
        <v>93</v>
      </c>
      <c r="E855">
        <v>129</v>
      </c>
      <c r="F855">
        <v>97</v>
      </c>
      <c r="G855">
        <v>91</v>
      </c>
    </row>
    <row r="856" spans="1:7" x14ac:dyDescent="0.3">
      <c r="A856" s="1" t="s">
        <v>41</v>
      </c>
      <c r="B856">
        <v>31</v>
      </c>
      <c r="C856">
        <v>7</v>
      </c>
      <c r="D856">
        <v>39</v>
      </c>
      <c r="E856">
        <v>30</v>
      </c>
      <c r="F856">
        <v>22</v>
      </c>
      <c r="G856">
        <v>33</v>
      </c>
    </row>
    <row r="857" spans="1:7" x14ac:dyDescent="0.3">
      <c r="A857" s="1" t="s">
        <v>42</v>
      </c>
      <c r="B857">
        <v>94</v>
      </c>
      <c r="C857">
        <v>4</v>
      </c>
      <c r="D857">
        <v>94</v>
      </c>
      <c r="E857">
        <v>89</v>
      </c>
      <c r="F857">
        <v>99</v>
      </c>
      <c r="G857">
        <v>94</v>
      </c>
    </row>
    <row r="858" spans="1:7" x14ac:dyDescent="0.3">
      <c r="A858" s="1" t="s">
        <v>43</v>
      </c>
      <c r="B858">
        <v>83</v>
      </c>
      <c r="C858">
        <v>5</v>
      </c>
      <c r="D858">
        <v>76</v>
      </c>
      <c r="E858">
        <v>83</v>
      </c>
      <c r="F858">
        <v>89</v>
      </c>
      <c r="G858">
        <v>85</v>
      </c>
    </row>
    <row r="859" spans="1:7" x14ac:dyDescent="0.3">
      <c r="A859" s="1" t="s">
        <v>44</v>
      </c>
      <c r="B859">
        <v>5523</v>
      </c>
      <c r="C859">
        <v>663</v>
      </c>
      <c r="D859">
        <v>4748</v>
      </c>
      <c r="E859">
        <v>5579</v>
      </c>
      <c r="F859">
        <v>6361</v>
      </c>
      <c r="G859">
        <v>5402</v>
      </c>
    </row>
    <row r="860" spans="1:7" x14ac:dyDescent="0.3">
      <c r="A860" s="1" t="s">
        <v>45</v>
      </c>
      <c r="B860">
        <v>4743</v>
      </c>
      <c r="C860">
        <v>493</v>
      </c>
      <c r="D860">
        <v>4130</v>
      </c>
      <c r="E860">
        <v>4716</v>
      </c>
      <c r="F860">
        <v>5336</v>
      </c>
      <c r="G860">
        <v>4789</v>
      </c>
    </row>
    <row r="861" spans="1:7" x14ac:dyDescent="0.3">
      <c r="A861" s="1" t="s">
        <v>46</v>
      </c>
      <c r="B861">
        <v>469</v>
      </c>
      <c r="C861">
        <v>74</v>
      </c>
      <c r="D861">
        <v>447</v>
      </c>
      <c r="E861">
        <v>390</v>
      </c>
      <c r="F861">
        <v>567</v>
      </c>
      <c r="G861">
        <v>470</v>
      </c>
    </row>
    <row r="862" spans="1:7" x14ac:dyDescent="0.3">
      <c r="A862" s="1" t="s">
        <v>47</v>
      </c>
      <c r="B862">
        <v>190</v>
      </c>
      <c r="C862">
        <v>33</v>
      </c>
      <c r="D862">
        <v>166</v>
      </c>
      <c r="E862">
        <v>159</v>
      </c>
      <c r="F862">
        <v>226</v>
      </c>
      <c r="G862">
        <v>209</v>
      </c>
    </row>
    <row r="863" spans="1:7" x14ac:dyDescent="0.3">
      <c r="A863" s="1" t="s">
        <v>48</v>
      </c>
      <c r="B863">
        <v>36</v>
      </c>
      <c r="C863">
        <v>3</v>
      </c>
      <c r="D863">
        <v>36</v>
      </c>
      <c r="E863">
        <v>39</v>
      </c>
      <c r="F863">
        <v>32</v>
      </c>
      <c r="G863">
        <v>38</v>
      </c>
    </row>
    <row r="864" spans="1:7" x14ac:dyDescent="0.3">
      <c r="A864" s="1" t="s">
        <v>49</v>
      </c>
      <c r="B864">
        <v>6338</v>
      </c>
      <c r="C864">
        <v>344</v>
      </c>
      <c r="D864">
        <v>5958</v>
      </c>
      <c r="E864">
        <v>6437</v>
      </c>
      <c r="F864">
        <v>6763</v>
      </c>
      <c r="G864">
        <v>6193</v>
      </c>
    </row>
    <row r="865" spans="1:7" x14ac:dyDescent="0.3">
      <c r="A865" s="1" t="s">
        <v>50</v>
      </c>
      <c r="B865">
        <v>5659</v>
      </c>
      <c r="C865">
        <v>771</v>
      </c>
      <c r="D865">
        <v>5184</v>
      </c>
      <c r="E865">
        <v>4895</v>
      </c>
      <c r="F865">
        <v>5954</v>
      </c>
      <c r="G865">
        <v>6602</v>
      </c>
    </row>
    <row r="866" spans="1:7" x14ac:dyDescent="0.3">
      <c r="A866" s="1" t="s">
        <v>51</v>
      </c>
      <c r="B866">
        <v>204</v>
      </c>
      <c r="C866">
        <v>53</v>
      </c>
      <c r="D866">
        <v>149</v>
      </c>
      <c r="E866">
        <v>215</v>
      </c>
      <c r="F866">
        <v>272</v>
      </c>
      <c r="G866">
        <v>179</v>
      </c>
    </row>
    <row r="867" spans="1:7" x14ac:dyDescent="0.3">
      <c r="A867" s="1" t="s">
        <v>52</v>
      </c>
      <c r="B867">
        <v>104</v>
      </c>
      <c r="C867">
        <v>19</v>
      </c>
      <c r="D867">
        <v>85</v>
      </c>
      <c r="E867">
        <v>98</v>
      </c>
      <c r="F867">
        <v>129</v>
      </c>
      <c r="G867">
        <v>102</v>
      </c>
    </row>
    <row r="868" spans="1:7" x14ac:dyDescent="0.3">
      <c r="A868" s="1" t="s">
        <v>53</v>
      </c>
      <c r="B868">
        <v>20</v>
      </c>
      <c r="C868">
        <v>2</v>
      </c>
      <c r="D868">
        <v>19</v>
      </c>
      <c r="E868">
        <v>21</v>
      </c>
      <c r="F868">
        <v>23</v>
      </c>
      <c r="G868">
        <v>19</v>
      </c>
    </row>
    <row r="869" spans="1:7" x14ac:dyDescent="0.3">
      <c r="A869" s="1" t="s">
        <v>54</v>
      </c>
      <c r="B869">
        <v>93</v>
      </c>
      <c r="C869">
        <v>5</v>
      </c>
      <c r="D869">
        <v>92</v>
      </c>
      <c r="E869">
        <v>86</v>
      </c>
      <c r="F869">
        <v>96</v>
      </c>
      <c r="G869">
        <v>98</v>
      </c>
    </row>
    <row r="870" spans="1:7" x14ac:dyDescent="0.3">
      <c r="A870" s="1" t="s">
        <v>55</v>
      </c>
      <c r="B870">
        <v>83</v>
      </c>
      <c r="C870">
        <v>2</v>
      </c>
      <c r="D870">
        <v>81</v>
      </c>
      <c r="E870">
        <v>81</v>
      </c>
      <c r="F870">
        <v>85</v>
      </c>
      <c r="G870">
        <v>83</v>
      </c>
    </row>
    <row r="871" spans="1:7" x14ac:dyDescent="0.3">
      <c r="A871" s="1" t="s">
        <v>56</v>
      </c>
      <c r="B871">
        <v>6071</v>
      </c>
      <c r="C871">
        <v>541</v>
      </c>
      <c r="D871">
        <v>5472</v>
      </c>
      <c r="E871">
        <v>6246</v>
      </c>
      <c r="F871">
        <v>6730</v>
      </c>
      <c r="G871">
        <v>5837</v>
      </c>
    </row>
    <row r="872" spans="1:7" x14ac:dyDescent="0.3">
      <c r="A872" s="1" t="s">
        <v>57</v>
      </c>
      <c r="B872">
        <v>4504</v>
      </c>
      <c r="C872">
        <v>637</v>
      </c>
      <c r="D872">
        <v>3946</v>
      </c>
      <c r="E872">
        <v>4985</v>
      </c>
      <c r="F872">
        <v>5122</v>
      </c>
      <c r="G872">
        <v>3963</v>
      </c>
    </row>
    <row r="873" spans="1:7" x14ac:dyDescent="0.3">
      <c r="A873" s="1" t="s">
        <v>58</v>
      </c>
      <c r="B873">
        <v>493</v>
      </c>
      <c r="C873">
        <v>119</v>
      </c>
      <c r="D873">
        <v>354</v>
      </c>
      <c r="E873">
        <v>437</v>
      </c>
      <c r="F873">
        <v>569</v>
      </c>
      <c r="G873">
        <v>612</v>
      </c>
    </row>
    <row r="874" spans="1:7" x14ac:dyDescent="0.3">
      <c r="A874" s="1" t="s">
        <v>59</v>
      </c>
      <c r="B874">
        <v>209</v>
      </c>
      <c r="C874">
        <v>23</v>
      </c>
      <c r="D874">
        <v>200</v>
      </c>
      <c r="E874">
        <v>200</v>
      </c>
      <c r="F874">
        <v>243</v>
      </c>
      <c r="G874">
        <v>193</v>
      </c>
    </row>
    <row r="875" spans="1:7" x14ac:dyDescent="0.3">
      <c r="A875" s="1" t="s">
        <v>60</v>
      </c>
      <c r="B875">
        <v>27</v>
      </c>
      <c r="C875">
        <v>4</v>
      </c>
      <c r="D875">
        <v>23</v>
      </c>
      <c r="E875">
        <v>26</v>
      </c>
      <c r="F875">
        <v>33</v>
      </c>
      <c r="G875">
        <v>27</v>
      </c>
    </row>
    <row r="876" spans="1:7" x14ac:dyDescent="0.3">
      <c r="A876" s="1" t="s">
        <v>61</v>
      </c>
      <c r="B876">
        <v>7640</v>
      </c>
      <c r="C876">
        <v>643</v>
      </c>
      <c r="D876">
        <v>7100</v>
      </c>
      <c r="E876">
        <v>7068</v>
      </c>
      <c r="F876">
        <v>8156</v>
      </c>
      <c r="G876">
        <v>8236</v>
      </c>
    </row>
    <row r="877" spans="1:7" x14ac:dyDescent="0.3">
      <c r="A877" s="1" t="s">
        <v>62</v>
      </c>
      <c r="B877">
        <v>4748</v>
      </c>
      <c r="C877">
        <v>433</v>
      </c>
      <c r="D877">
        <v>4469</v>
      </c>
      <c r="E877">
        <v>4330</v>
      </c>
      <c r="F877">
        <v>4913</v>
      </c>
      <c r="G877">
        <v>5279</v>
      </c>
    </row>
    <row r="878" spans="1:7" x14ac:dyDescent="0.3">
      <c r="A878" s="1" t="s">
        <v>63</v>
      </c>
      <c r="B878">
        <v>225</v>
      </c>
      <c r="C878">
        <v>50</v>
      </c>
      <c r="D878">
        <v>177</v>
      </c>
      <c r="E878">
        <v>247</v>
      </c>
      <c r="F878">
        <v>284</v>
      </c>
      <c r="G878">
        <v>192</v>
      </c>
    </row>
    <row r="879" spans="1:7" x14ac:dyDescent="0.3">
      <c r="A879" s="1" t="s">
        <v>64</v>
      </c>
      <c r="B879">
        <v>69</v>
      </c>
      <c r="C879">
        <v>5</v>
      </c>
      <c r="D879">
        <v>76</v>
      </c>
      <c r="E879">
        <v>66</v>
      </c>
      <c r="F879">
        <v>65</v>
      </c>
      <c r="G879">
        <v>69</v>
      </c>
    </row>
    <row r="880" spans="1:7" x14ac:dyDescent="0.3">
      <c r="A880" s="1" t="s">
        <v>65</v>
      </c>
      <c r="B880">
        <v>16</v>
      </c>
      <c r="C880">
        <v>2</v>
      </c>
      <c r="D880">
        <v>14</v>
      </c>
      <c r="E880">
        <v>15</v>
      </c>
      <c r="F880">
        <v>19</v>
      </c>
      <c r="G880">
        <v>15</v>
      </c>
    </row>
    <row r="881" spans="1:7" x14ac:dyDescent="0.3">
      <c r="A881" s="1" t="s">
        <v>66</v>
      </c>
      <c r="B881">
        <v>96</v>
      </c>
      <c r="C881">
        <v>6</v>
      </c>
      <c r="D881">
        <v>93</v>
      </c>
      <c r="E881">
        <v>89</v>
      </c>
      <c r="F881">
        <v>102</v>
      </c>
      <c r="G881">
        <v>100</v>
      </c>
    </row>
    <row r="882" spans="1:7" x14ac:dyDescent="0.3">
      <c r="A882" s="1" t="s">
        <v>67</v>
      </c>
      <c r="B882">
        <v>76</v>
      </c>
      <c r="C882">
        <v>5</v>
      </c>
      <c r="D882">
        <v>71</v>
      </c>
      <c r="E882">
        <v>73</v>
      </c>
      <c r="F882">
        <v>83</v>
      </c>
      <c r="G882">
        <v>76</v>
      </c>
    </row>
    <row r="883" spans="1:7" x14ac:dyDescent="0.3">
      <c r="A883" s="1" t="s">
        <v>68</v>
      </c>
      <c r="B883">
        <v>6015</v>
      </c>
      <c r="C883">
        <v>670</v>
      </c>
      <c r="D883">
        <v>5349</v>
      </c>
      <c r="E883">
        <v>5526</v>
      </c>
      <c r="F883">
        <v>6603</v>
      </c>
      <c r="G883">
        <v>6580</v>
      </c>
    </row>
    <row r="884" spans="1:7" x14ac:dyDescent="0.3">
      <c r="A884" s="1" t="s">
        <v>69</v>
      </c>
      <c r="B884">
        <v>5098</v>
      </c>
      <c r="C884">
        <v>627</v>
      </c>
      <c r="D884">
        <v>4802</v>
      </c>
      <c r="E884">
        <v>5517</v>
      </c>
      <c r="F884">
        <v>5709</v>
      </c>
      <c r="G884">
        <v>4362</v>
      </c>
    </row>
    <row r="885" spans="1:7" x14ac:dyDescent="0.3">
      <c r="A885" s="1" t="s">
        <v>70</v>
      </c>
      <c r="B885">
        <v>372</v>
      </c>
      <c r="C885">
        <v>114</v>
      </c>
      <c r="D885">
        <v>214</v>
      </c>
      <c r="E885">
        <v>371</v>
      </c>
      <c r="F885">
        <v>476</v>
      </c>
      <c r="G885">
        <v>427</v>
      </c>
    </row>
    <row r="886" spans="1:7" x14ac:dyDescent="0.3">
      <c r="A886" s="1" t="s">
        <v>71</v>
      </c>
      <c r="B886">
        <v>150</v>
      </c>
      <c r="C886">
        <v>31</v>
      </c>
      <c r="D886">
        <v>127</v>
      </c>
      <c r="E886">
        <v>149</v>
      </c>
      <c r="F886">
        <v>194</v>
      </c>
      <c r="G886">
        <v>131</v>
      </c>
    </row>
    <row r="887" spans="1:7" x14ac:dyDescent="0.3">
      <c r="A887" s="1" t="s">
        <v>72</v>
      </c>
      <c r="B887">
        <v>38</v>
      </c>
      <c r="C887">
        <v>7</v>
      </c>
      <c r="D887">
        <v>42</v>
      </c>
      <c r="E887">
        <v>32</v>
      </c>
      <c r="F887">
        <v>33</v>
      </c>
      <c r="G887">
        <v>46</v>
      </c>
    </row>
    <row r="888" spans="1:7" x14ac:dyDescent="0.3">
      <c r="A888" s="1" t="s">
        <v>73</v>
      </c>
      <c r="B888">
        <v>6229</v>
      </c>
      <c r="C888">
        <v>661</v>
      </c>
      <c r="D888">
        <v>5461</v>
      </c>
      <c r="E888">
        <v>6202</v>
      </c>
      <c r="F888">
        <v>7076</v>
      </c>
      <c r="G888">
        <v>6174</v>
      </c>
    </row>
    <row r="889" spans="1:7" x14ac:dyDescent="0.3">
      <c r="A889" s="1" t="s">
        <v>74</v>
      </c>
      <c r="B889">
        <v>3074</v>
      </c>
      <c r="C889">
        <v>225</v>
      </c>
      <c r="D889">
        <v>2960</v>
      </c>
      <c r="E889">
        <v>2886</v>
      </c>
      <c r="F889">
        <v>3055</v>
      </c>
      <c r="G889">
        <v>3396</v>
      </c>
    </row>
    <row r="890" spans="1:7" x14ac:dyDescent="0.3">
      <c r="A890" s="1" t="s">
        <v>75</v>
      </c>
      <c r="B890">
        <v>223</v>
      </c>
      <c r="C890">
        <v>20</v>
      </c>
      <c r="D890">
        <v>197</v>
      </c>
      <c r="E890">
        <v>230</v>
      </c>
      <c r="F890">
        <v>245</v>
      </c>
      <c r="G890">
        <v>220</v>
      </c>
    </row>
    <row r="891" spans="1:7" x14ac:dyDescent="0.3">
      <c r="A891" s="1" t="s">
        <v>76</v>
      </c>
      <c r="B891">
        <v>50</v>
      </c>
      <c r="C891">
        <v>9</v>
      </c>
      <c r="D891">
        <v>47</v>
      </c>
      <c r="E891">
        <v>64</v>
      </c>
      <c r="F891">
        <v>42</v>
      </c>
      <c r="G891">
        <v>49</v>
      </c>
    </row>
    <row r="892" spans="1:7" x14ac:dyDescent="0.3">
      <c r="A892" s="1" t="s">
        <v>77</v>
      </c>
      <c r="B892">
        <v>17</v>
      </c>
      <c r="C892">
        <v>4</v>
      </c>
      <c r="D892">
        <v>12</v>
      </c>
      <c r="E892">
        <v>16</v>
      </c>
      <c r="F892">
        <v>20</v>
      </c>
      <c r="G892">
        <v>21</v>
      </c>
    </row>
    <row r="893" spans="1:7" x14ac:dyDescent="0.3">
      <c r="A893" s="1" t="s">
        <v>78</v>
      </c>
      <c r="B893">
        <v>93</v>
      </c>
      <c r="C893">
        <v>5</v>
      </c>
      <c r="D893">
        <v>91</v>
      </c>
      <c r="E893">
        <v>88</v>
      </c>
      <c r="F893">
        <v>98</v>
      </c>
      <c r="G893">
        <v>96</v>
      </c>
    </row>
    <row r="894" spans="1:7" x14ac:dyDescent="0.3">
      <c r="A894" s="1" t="s">
        <v>79</v>
      </c>
      <c r="B894">
        <v>71</v>
      </c>
      <c r="C894">
        <v>3</v>
      </c>
      <c r="D894">
        <v>68</v>
      </c>
      <c r="E894">
        <v>70</v>
      </c>
      <c r="F894">
        <v>74</v>
      </c>
      <c r="G894">
        <v>71</v>
      </c>
    </row>
    <row r="895" spans="1:7" x14ac:dyDescent="0.3">
      <c r="A895" s="1" t="s">
        <v>80</v>
      </c>
      <c r="B895">
        <v>6936</v>
      </c>
      <c r="C895">
        <v>528</v>
      </c>
      <c r="D895">
        <v>6273</v>
      </c>
      <c r="E895">
        <v>6817</v>
      </c>
      <c r="F895">
        <v>7524</v>
      </c>
      <c r="G895">
        <v>7129</v>
      </c>
    </row>
    <row r="896" spans="1:7" x14ac:dyDescent="0.3">
      <c r="A896" s="1" t="s">
        <v>81</v>
      </c>
      <c r="B896">
        <v>5235</v>
      </c>
      <c r="C896">
        <v>305</v>
      </c>
      <c r="D896">
        <v>4870</v>
      </c>
      <c r="E896">
        <v>5434</v>
      </c>
      <c r="F896">
        <v>5533</v>
      </c>
      <c r="G896">
        <v>5103</v>
      </c>
    </row>
    <row r="897" spans="1:7" x14ac:dyDescent="0.3">
      <c r="A897" s="1" t="s">
        <v>82</v>
      </c>
      <c r="B897">
        <v>241</v>
      </c>
      <c r="C897">
        <v>53</v>
      </c>
      <c r="D897">
        <v>207</v>
      </c>
      <c r="E897">
        <v>186</v>
      </c>
      <c r="F897">
        <v>275</v>
      </c>
      <c r="G897">
        <v>296</v>
      </c>
    </row>
    <row r="898" spans="1:7" x14ac:dyDescent="0.3">
      <c r="A898" s="1" t="s">
        <v>83</v>
      </c>
      <c r="B898">
        <v>105</v>
      </c>
      <c r="C898">
        <v>38</v>
      </c>
      <c r="D898">
        <v>56</v>
      </c>
      <c r="E898">
        <v>126</v>
      </c>
      <c r="F898">
        <v>142</v>
      </c>
      <c r="G898">
        <v>96</v>
      </c>
    </row>
    <row r="899" spans="1:7" x14ac:dyDescent="0.3">
      <c r="A899" s="1" t="s">
        <v>84</v>
      </c>
      <c r="B899">
        <v>43</v>
      </c>
      <c r="C899">
        <v>8</v>
      </c>
      <c r="D899">
        <v>35</v>
      </c>
      <c r="E899">
        <v>43</v>
      </c>
      <c r="F899">
        <v>55</v>
      </c>
      <c r="G899">
        <v>41</v>
      </c>
    </row>
    <row r="900" spans="1:7" x14ac:dyDescent="0.3">
      <c r="A900" s="1" t="s">
        <v>85</v>
      </c>
      <c r="B900">
        <v>9224</v>
      </c>
      <c r="C900">
        <v>861</v>
      </c>
      <c r="D900">
        <v>8165</v>
      </c>
      <c r="E900">
        <v>9183</v>
      </c>
      <c r="F900">
        <v>10273</v>
      </c>
      <c r="G900">
        <v>9274</v>
      </c>
    </row>
    <row r="901" spans="1:7" x14ac:dyDescent="0.3">
      <c r="A901" s="1" t="s">
        <v>86</v>
      </c>
      <c r="B901">
        <v>4986</v>
      </c>
      <c r="C901">
        <v>397</v>
      </c>
      <c r="D901">
        <v>4609</v>
      </c>
      <c r="E901">
        <v>4677</v>
      </c>
      <c r="F901">
        <v>5303</v>
      </c>
      <c r="G901">
        <v>5353</v>
      </c>
    </row>
    <row r="902" spans="1:7" x14ac:dyDescent="0.3">
      <c r="A902" s="1" t="s">
        <v>87</v>
      </c>
      <c r="B902">
        <v>279</v>
      </c>
      <c r="C902">
        <v>54</v>
      </c>
      <c r="D902">
        <v>209</v>
      </c>
      <c r="E902">
        <v>272</v>
      </c>
      <c r="F902">
        <v>337</v>
      </c>
      <c r="G902">
        <v>297</v>
      </c>
    </row>
    <row r="903" spans="1:7" x14ac:dyDescent="0.3">
      <c r="A903" s="1" t="s">
        <v>88</v>
      </c>
      <c r="B903">
        <v>97</v>
      </c>
      <c r="C903">
        <v>34</v>
      </c>
      <c r="D903">
        <v>80</v>
      </c>
      <c r="E903">
        <v>102</v>
      </c>
      <c r="F903">
        <v>143</v>
      </c>
      <c r="G903">
        <v>64</v>
      </c>
    </row>
    <row r="904" spans="1:7" x14ac:dyDescent="0.3">
      <c r="A904" s="1" t="s">
        <v>89</v>
      </c>
      <c r="B904">
        <v>19</v>
      </c>
      <c r="C904">
        <v>1</v>
      </c>
      <c r="D904">
        <v>18</v>
      </c>
      <c r="E904">
        <v>20</v>
      </c>
      <c r="F904">
        <v>19</v>
      </c>
      <c r="G904">
        <v>20</v>
      </c>
    </row>
    <row r="905" spans="1:7" x14ac:dyDescent="0.3">
      <c r="A905" s="1" t="s">
        <v>90</v>
      </c>
      <c r="B905">
        <v>100</v>
      </c>
      <c r="C905">
        <v>4</v>
      </c>
      <c r="D905">
        <v>100</v>
      </c>
      <c r="E905">
        <v>95</v>
      </c>
      <c r="F905">
        <v>104</v>
      </c>
      <c r="G905">
        <v>103</v>
      </c>
    </row>
    <row r="906" spans="1:7" x14ac:dyDescent="0.3">
      <c r="A906" s="1" t="s">
        <v>91</v>
      </c>
      <c r="B906">
        <v>104</v>
      </c>
      <c r="C906">
        <v>5</v>
      </c>
      <c r="D906">
        <v>98</v>
      </c>
      <c r="E906">
        <v>103</v>
      </c>
      <c r="F906">
        <v>109</v>
      </c>
      <c r="G906">
        <v>108</v>
      </c>
    </row>
    <row r="907" spans="1:7" x14ac:dyDescent="0.3">
      <c r="A907" s="1" t="s">
        <v>92</v>
      </c>
      <c r="B907">
        <v>91</v>
      </c>
      <c r="C907">
        <v>4</v>
      </c>
      <c r="D907">
        <v>85</v>
      </c>
      <c r="E907">
        <v>92</v>
      </c>
      <c r="F907">
        <v>95</v>
      </c>
      <c r="G907">
        <v>91</v>
      </c>
    </row>
    <row r="908" spans="1:7" x14ac:dyDescent="0.3">
      <c r="A908" s="1" t="s">
        <v>93</v>
      </c>
      <c r="B908">
        <v>78</v>
      </c>
      <c r="C908">
        <v>4</v>
      </c>
      <c r="D908">
        <v>75</v>
      </c>
      <c r="E908">
        <v>79</v>
      </c>
      <c r="F908">
        <v>83</v>
      </c>
      <c r="G908">
        <v>77</v>
      </c>
    </row>
    <row r="909" spans="1:7" x14ac:dyDescent="0.3">
      <c r="A909" s="1" t="s">
        <v>94</v>
      </c>
      <c r="B909">
        <v>50</v>
      </c>
      <c r="C909">
        <v>4</v>
      </c>
      <c r="D909">
        <v>47</v>
      </c>
      <c r="E909">
        <v>54</v>
      </c>
      <c r="F909">
        <v>53</v>
      </c>
      <c r="G909">
        <v>46</v>
      </c>
    </row>
    <row r="910" spans="1:7" x14ac:dyDescent="0.3">
      <c r="A910" s="1" t="s">
        <v>95</v>
      </c>
      <c r="B910">
        <v>89</v>
      </c>
      <c r="C910">
        <v>4</v>
      </c>
      <c r="D910">
        <v>83</v>
      </c>
      <c r="E910">
        <v>89</v>
      </c>
      <c r="F910">
        <v>94</v>
      </c>
      <c r="G910">
        <v>89</v>
      </c>
    </row>
    <row r="911" spans="1:7" x14ac:dyDescent="0.3">
      <c r="A911" s="1" t="s">
        <v>96</v>
      </c>
      <c r="B911">
        <v>103</v>
      </c>
      <c r="C911">
        <v>5</v>
      </c>
      <c r="D911">
        <v>99</v>
      </c>
      <c r="E911">
        <v>100</v>
      </c>
      <c r="F911">
        <v>110</v>
      </c>
      <c r="G911">
        <v>102</v>
      </c>
    </row>
    <row r="912" spans="1:7" x14ac:dyDescent="0.3">
      <c r="A912" s="1" t="s">
        <v>97</v>
      </c>
      <c r="B912">
        <v>115</v>
      </c>
      <c r="C912">
        <v>4</v>
      </c>
      <c r="D912">
        <v>111</v>
      </c>
      <c r="E912">
        <v>114</v>
      </c>
      <c r="F912">
        <v>121</v>
      </c>
      <c r="G912">
        <v>115</v>
      </c>
    </row>
    <row r="913" spans="1:7" x14ac:dyDescent="0.3">
      <c r="A913" s="1" t="s">
        <v>98</v>
      </c>
      <c r="B913">
        <v>122</v>
      </c>
      <c r="C913">
        <v>6</v>
      </c>
      <c r="D913">
        <v>118</v>
      </c>
      <c r="E913">
        <v>116</v>
      </c>
      <c r="F913">
        <v>129</v>
      </c>
      <c r="G913">
        <v>124</v>
      </c>
    </row>
    <row r="914" spans="1:7" x14ac:dyDescent="0.3">
      <c r="A914" s="1" t="s">
        <v>99</v>
      </c>
      <c r="B914">
        <v>121</v>
      </c>
      <c r="C914">
        <v>5</v>
      </c>
      <c r="D914">
        <v>117</v>
      </c>
      <c r="E914">
        <v>118</v>
      </c>
      <c r="F914">
        <v>128</v>
      </c>
      <c r="G914">
        <v>121</v>
      </c>
    </row>
    <row r="915" spans="1:7" x14ac:dyDescent="0.3">
      <c r="A915" s="1" t="s">
        <v>100</v>
      </c>
      <c r="B915">
        <v>111</v>
      </c>
      <c r="C915">
        <v>4</v>
      </c>
      <c r="D915">
        <v>108</v>
      </c>
      <c r="E915">
        <v>107</v>
      </c>
      <c r="F915">
        <v>113</v>
      </c>
      <c r="G915">
        <v>115</v>
      </c>
    </row>
    <row r="916" spans="1:7" x14ac:dyDescent="0.3">
      <c r="A916" s="1" t="s">
        <v>101</v>
      </c>
      <c r="B916">
        <v>94</v>
      </c>
      <c r="C916">
        <v>1</v>
      </c>
      <c r="D916">
        <v>93</v>
      </c>
      <c r="E916">
        <v>95</v>
      </c>
      <c r="F916">
        <v>94</v>
      </c>
      <c r="G916">
        <v>96</v>
      </c>
    </row>
    <row r="917" spans="1:7" x14ac:dyDescent="0.3">
      <c r="A917" s="1" t="s">
        <v>102</v>
      </c>
      <c r="B917">
        <v>106</v>
      </c>
      <c r="C917">
        <v>3</v>
      </c>
      <c r="D917">
        <v>106</v>
      </c>
      <c r="E917">
        <v>103</v>
      </c>
      <c r="F917">
        <v>108</v>
      </c>
      <c r="G917">
        <v>109</v>
      </c>
    </row>
    <row r="919" spans="1:7" x14ac:dyDescent="0.3">
      <c r="A919" s="1" t="s">
        <v>180</v>
      </c>
    </row>
    <row r="920" spans="1:7" x14ac:dyDescent="0.3">
      <c r="A920" s="1" t="s">
        <v>0</v>
      </c>
      <c r="B920" s="1" t="s">
        <v>1</v>
      </c>
      <c r="C920" s="1" t="s">
        <v>2</v>
      </c>
      <c r="D920" s="1" t="s">
        <v>3</v>
      </c>
      <c r="E920" s="1" t="s">
        <v>4</v>
      </c>
      <c r="F920" s="1" t="s">
        <v>5</v>
      </c>
      <c r="G920" s="1" t="s">
        <v>6</v>
      </c>
    </row>
    <row r="921" spans="1:7" x14ac:dyDescent="0.3">
      <c r="A921" s="1" t="s">
        <v>7</v>
      </c>
      <c r="B921">
        <v>84</v>
      </c>
      <c r="C921">
        <v>6</v>
      </c>
      <c r="D921">
        <v>77</v>
      </c>
      <c r="E921">
        <v>83</v>
      </c>
      <c r="F921">
        <v>91</v>
      </c>
      <c r="G921">
        <v>86</v>
      </c>
    </row>
    <row r="922" spans="1:7" x14ac:dyDescent="0.3">
      <c r="A922" s="1" t="s">
        <v>8</v>
      </c>
      <c r="B922">
        <v>84</v>
      </c>
      <c r="C922">
        <v>5</v>
      </c>
      <c r="D922">
        <v>78</v>
      </c>
      <c r="E922">
        <v>83</v>
      </c>
      <c r="F922">
        <v>89</v>
      </c>
      <c r="G922">
        <v>86</v>
      </c>
    </row>
    <row r="923" spans="1:7" x14ac:dyDescent="0.3">
      <c r="A923" s="1" t="s">
        <v>9</v>
      </c>
      <c r="B923">
        <v>72</v>
      </c>
      <c r="C923">
        <v>4</v>
      </c>
      <c r="D923">
        <v>66</v>
      </c>
      <c r="E923">
        <v>70</v>
      </c>
      <c r="F923">
        <v>76</v>
      </c>
      <c r="G923">
        <v>74</v>
      </c>
    </row>
    <row r="924" spans="1:7" x14ac:dyDescent="0.3">
      <c r="A924" s="1" t="s">
        <v>10</v>
      </c>
      <c r="B924">
        <v>52</v>
      </c>
      <c r="C924">
        <v>5</v>
      </c>
      <c r="D924">
        <v>46</v>
      </c>
      <c r="E924">
        <v>51</v>
      </c>
      <c r="F924">
        <v>58</v>
      </c>
      <c r="G924">
        <v>54</v>
      </c>
    </row>
    <row r="925" spans="1:7" x14ac:dyDescent="0.3">
      <c r="A925" s="1" t="s">
        <v>11</v>
      </c>
      <c r="B925">
        <v>61</v>
      </c>
      <c r="C925">
        <v>3</v>
      </c>
      <c r="D925">
        <v>58</v>
      </c>
      <c r="E925">
        <v>61</v>
      </c>
      <c r="F925">
        <v>66</v>
      </c>
      <c r="G925">
        <v>61</v>
      </c>
    </row>
    <row r="926" spans="1:7" x14ac:dyDescent="0.3">
      <c r="A926" s="1" t="s">
        <v>12</v>
      </c>
      <c r="B926">
        <v>74</v>
      </c>
      <c r="C926">
        <v>6</v>
      </c>
      <c r="D926">
        <v>68</v>
      </c>
      <c r="E926">
        <v>72</v>
      </c>
      <c r="F926">
        <v>80</v>
      </c>
      <c r="G926">
        <v>78</v>
      </c>
    </row>
    <row r="927" spans="1:7" x14ac:dyDescent="0.3">
      <c r="A927" s="1" t="s">
        <v>13</v>
      </c>
      <c r="B927">
        <v>99</v>
      </c>
      <c r="C927">
        <v>3</v>
      </c>
      <c r="D927">
        <v>94</v>
      </c>
      <c r="E927">
        <v>100</v>
      </c>
      <c r="F927">
        <v>102</v>
      </c>
      <c r="G927">
        <v>99</v>
      </c>
    </row>
    <row r="928" spans="1:7" x14ac:dyDescent="0.3">
      <c r="A928" s="1" t="s">
        <v>14</v>
      </c>
      <c r="B928">
        <v>119</v>
      </c>
      <c r="C928">
        <v>3</v>
      </c>
      <c r="D928">
        <v>116</v>
      </c>
      <c r="E928">
        <v>118</v>
      </c>
      <c r="F928">
        <v>122</v>
      </c>
      <c r="G928">
        <v>119</v>
      </c>
    </row>
    <row r="929" spans="1:7" x14ac:dyDescent="0.3">
      <c r="A929" s="1" t="s">
        <v>15</v>
      </c>
      <c r="B929">
        <v>119</v>
      </c>
      <c r="C929">
        <v>4</v>
      </c>
      <c r="D929">
        <v>114</v>
      </c>
      <c r="E929">
        <v>117</v>
      </c>
      <c r="F929">
        <v>123</v>
      </c>
      <c r="G929">
        <v>123</v>
      </c>
    </row>
    <row r="930" spans="1:7" x14ac:dyDescent="0.3">
      <c r="A930" s="1" t="s">
        <v>16</v>
      </c>
      <c r="B930">
        <v>100</v>
      </c>
      <c r="C930">
        <v>4</v>
      </c>
      <c r="D930">
        <v>95</v>
      </c>
      <c r="E930">
        <v>98</v>
      </c>
      <c r="F930">
        <v>104</v>
      </c>
      <c r="G930">
        <v>101</v>
      </c>
    </row>
    <row r="931" spans="1:7" x14ac:dyDescent="0.3">
      <c r="A931" s="1" t="s">
        <v>17</v>
      </c>
      <c r="B931">
        <v>105</v>
      </c>
      <c r="C931">
        <v>7</v>
      </c>
      <c r="D931">
        <v>97</v>
      </c>
      <c r="E931">
        <v>104</v>
      </c>
      <c r="F931">
        <v>114</v>
      </c>
      <c r="G931">
        <v>103</v>
      </c>
    </row>
    <row r="932" spans="1:7" x14ac:dyDescent="0.3">
      <c r="A932" s="1" t="s">
        <v>18</v>
      </c>
      <c r="B932">
        <v>132</v>
      </c>
      <c r="C932">
        <v>6</v>
      </c>
      <c r="D932">
        <v>124</v>
      </c>
      <c r="E932">
        <v>132</v>
      </c>
      <c r="F932">
        <v>138</v>
      </c>
      <c r="G932">
        <v>133</v>
      </c>
    </row>
    <row r="933" spans="1:7" x14ac:dyDescent="0.3">
      <c r="A933" s="1" t="s">
        <v>19</v>
      </c>
      <c r="B933">
        <v>95</v>
      </c>
      <c r="C933">
        <v>4</v>
      </c>
      <c r="D933">
        <v>89</v>
      </c>
      <c r="E933">
        <v>97</v>
      </c>
      <c r="F933">
        <v>100</v>
      </c>
      <c r="G933">
        <v>95</v>
      </c>
    </row>
    <row r="934" spans="1:7" x14ac:dyDescent="0.3">
      <c r="A934" s="1" t="s">
        <v>20</v>
      </c>
      <c r="B934">
        <v>5397</v>
      </c>
      <c r="C934">
        <v>787</v>
      </c>
      <c r="D934">
        <v>4418</v>
      </c>
      <c r="E934">
        <v>5172</v>
      </c>
      <c r="F934">
        <v>6249</v>
      </c>
      <c r="G934">
        <v>5750</v>
      </c>
    </row>
    <row r="935" spans="1:7" x14ac:dyDescent="0.3">
      <c r="A935" s="1" t="s">
        <v>21</v>
      </c>
      <c r="B935">
        <v>4238</v>
      </c>
      <c r="C935">
        <v>315</v>
      </c>
      <c r="D935">
        <v>3806</v>
      </c>
      <c r="E935">
        <v>4283</v>
      </c>
      <c r="F935">
        <v>4562</v>
      </c>
      <c r="G935">
        <v>4302</v>
      </c>
    </row>
    <row r="936" spans="1:7" x14ac:dyDescent="0.3">
      <c r="A936" s="1" t="s">
        <v>22</v>
      </c>
      <c r="B936">
        <v>677</v>
      </c>
      <c r="C936">
        <v>159</v>
      </c>
      <c r="D936">
        <v>454</v>
      </c>
      <c r="E936">
        <v>825</v>
      </c>
      <c r="F936">
        <v>746</v>
      </c>
      <c r="G936">
        <v>681</v>
      </c>
    </row>
    <row r="937" spans="1:7" x14ac:dyDescent="0.3">
      <c r="A937" s="1" t="s">
        <v>23</v>
      </c>
      <c r="B937">
        <v>683</v>
      </c>
      <c r="C937">
        <v>65</v>
      </c>
      <c r="D937">
        <v>668</v>
      </c>
      <c r="E937">
        <v>601</v>
      </c>
      <c r="F937">
        <v>709</v>
      </c>
      <c r="G937">
        <v>754</v>
      </c>
    </row>
    <row r="938" spans="1:7" x14ac:dyDescent="0.3">
      <c r="A938" s="1" t="s">
        <v>24</v>
      </c>
      <c r="B938">
        <v>41</v>
      </c>
      <c r="C938">
        <v>9</v>
      </c>
      <c r="D938">
        <v>28</v>
      </c>
      <c r="E938">
        <v>47</v>
      </c>
      <c r="F938">
        <v>48</v>
      </c>
      <c r="G938">
        <v>41</v>
      </c>
    </row>
    <row r="939" spans="1:7" x14ac:dyDescent="0.3">
      <c r="A939" s="1" t="s">
        <v>25</v>
      </c>
      <c r="B939">
        <v>6235</v>
      </c>
      <c r="C939">
        <v>409</v>
      </c>
      <c r="D939">
        <v>5790</v>
      </c>
      <c r="E939">
        <v>6178</v>
      </c>
      <c r="F939">
        <v>6781</v>
      </c>
      <c r="G939">
        <v>6193</v>
      </c>
    </row>
    <row r="940" spans="1:7" x14ac:dyDescent="0.3">
      <c r="A940" s="1" t="s">
        <v>26</v>
      </c>
      <c r="B940">
        <v>4063</v>
      </c>
      <c r="C940">
        <v>315</v>
      </c>
      <c r="D940">
        <v>3785</v>
      </c>
      <c r="E940">
        <v>3799</v>
      </c>
      <c r="F940">
        <v>4281</v>
      </c>
      <c r="G940">
        <v>4386</v>
      </c>
    </row>
    <row r="941" spans="1:7" x14ac:dyDescent="0.3">
      <c r="A941" s="1" t="s">
        <v>27</v>
      </c>
      <c r="B941">
        <v>235</v>
      </c>
      <c r="C941">
        <v>37</v>
      </c>
      <c r="D941">
        <v>212</v>
      </c>
      <c r="E941">
        <v>200</v>
      </c>
      <c r="F941">
        <v>245</v>
      </c>
      <c r="G941">
        <v>283</v>
      </c>
    </row>
    <row r="942" spans="1:7" x14ac:dyDescent="0.3">
      <c r="A942" s="1" t="s">
        <v>28</v>
      </c>
      <c r="B942">
        <v>52</v>
      </c>
      <c r="C942">
        <v>16</v>
      </c>
      <c r="D942">
        <v>35</v>
      </c>
      <c r="E942">
        <v>67</v>
      </c>
      <c r="F942">
        <v>64</v>
      </c>
      <c r="G942">
        <v>43</v>
      </c>
    </row>
    <row r="943" spans="1:7" x14ac:dyDescent="0.3">
      <c r="A943" s="1" t="s">
        <v>29</v>
      </c>
      <c r="B943">
        <v>17</v>
      </c>
      <c r="C943">
        <v>3</v>
      </c>
      <c r="D943">
        <v>16</v>
      </c>
      <c r="E943">
        <v>15</v>
      </c>
      <c r="F943">
        <v>16</v>
      </c>
      <c r="G943">
        <v>21</v>
      </c>
    </row>
    <row r="944" spans="1:7" x14ac:dyDescent="0.3">
      <c r="A944" s="1" t="s">
        <v>30</v>
      </c>
      <c r="B944">
        <v>94</v>
      </c>
      <c r="C944">
        <v>3</v>
      </c>
      <c r="D944">
        <v>93</v>
      </c>
      <c r="E944">
        <v>92</v>
      </c>
      <c r="F944">
        <v>99</v>
      </c>
      <c r="G944">
        <v>93</v>
      </c>
    </row>
    <row r="945" spans="1:7" x14ac:dyDescent="0.3">
      <c r="A945" s="1" t="s">
        <v>31</v>
      </c>
      <c r="B945">
        <v>91</v>
      </c>
      <c r="C945">
        <v>4</v>
      </c>
      <c r="D945">
        <v>86</v>
      </c>
      <c r="E945">
        <v>92</v>
      </c>
      <c r="F945">
        <v>96</v>
      </c>
      <c r="G945">
        <v>92</v>
      </c>
    </row>
    <row r="946" spans="1:7" x14ac:dyDescent="0.3">
      <c r="A946" s="1" t="s">
        <v>32</v>
      </c>
      <c r="B946">
        <v>6515</v>
      </c>
      <c r="C946">
        <v>420</v>
      </c>
      <c r="D946">
        <v>5924</v>
      </c>
      <c r="E946">
        <v>6752</v>
      </c>
      <c r="F946">
        <v>6866</v>
      </c>
      <c r="G946">
        <v>6517</v>
      </c>
    </row>
    <row r="947" spans="1:7" x14ac:dyDescent="0.3">
      <c r="A947" s="1" t="s">
        <v>33</v>
      </c>
      <c r="B947">
        <v>4596</v>
      </c>
      <c r="C947">
        <v>377</v>
      </c>
      <c r="D947">
        <v>4102</v>
      </c>
      <c r="E947">
        <v>4785</v>
      </c>
      <c r="F947">
        <v>4973</v>
      </c>
      <c r="G947">
        <v>4523</v>
      </c>
    </row>
    <row r="948" spans="1:7" x14ac:dyDescent="0.3">
      <c r="A948" s="1" t="s">
        <v>34</v>
      </c>
      <c r="B948">
        <v>538</v>
      </c>
      <c r="C948">
        <v>120</v>
      </c>
      <c r="D948">
        <v>398</v>
      </c>
      <c r="E948">
        <v>517</v>
      </c>
      <c r="F948">
        <v>546</v>
      </c>
      <c r="G948">
        <v>691</v>
      </c>
    </row>
    <row r="949" spans="1:7" x14ac:dyDescent="0.3">
      <c r="A949" s="1" t="s">
        <v>35</v>
      </c>
      <c r="B949">
        <v>410</v>
      </c>
      <c r="C949">
        <v>17</v>
      </c>
      <c r="D949">
        <v>434</v>
      </c>
      <c r="E949">
        <v>407</v>
      </c>
      <c r="F949">
        <v>401</v>
      </c>
      <c r="G949">
        <v>397</v>
      </c>
    </row>
    <row r="950" spans="1:7" x14ac:dyDescent="0.3">
      <c r="A950" s="1" t="s">
        <v>36</v>
      </c>
      <c r="B950">
        <v>27</v>
      </c>
      <c r="C950">
        <v>6</v>
      </c>
      <c r="D950">
        <v>23</v>
      </c>
      <c r="E950">
        <v>22</v>
      </c>
      <c r="F950">
        <v>29</v>
      </c>
      <c r="G950">
        <v>34</v>
      </c>
    </row>
    <row r="951" spans="1:7" x14ac:dyDescent="0.3">
      <c r="A951" s="1" t="s">
        <v>37</v>
      </c>
      <c r="B951">
        <v>5434</v>
      </c>
      <c r="C951">
        <v>299</v>
      </c>
      <c r="D951">
        <v>5089</v>
      </c>
      <c r="E951">
        <v>5419</v>
      </c>
      <c r="F951">
        <v>5819</v>
      </c>
      <c r="G951">
        <v>5407</v>
      </c>
    </row>
    <row r="952" spans="1:7" x14ac:dyDescent="0.3">
      <c r="A952" s="1" t="s">
        <v>38</v>
      </c>
      <c r="B952">
        <v>3299</v>
      </c>
      <c r="C952">
        <v>135</v>
      </c>
      <c r="D952">
        <v>3228</v>
      </c>
      <c r="E952">
        <v>3172</v>
      </c>
      <c r="F952">
        <v>3318</v>
      </c>
      <c r="G952">
        <v>3480</v>
      </c>
    </row>
    <row r="953" spans="1:7" x14ac:dyDescent="0.3">
      <c r="A953" s="1" t="s">
        <v>39</v>
      </c>
      <c r="B953">
        <v>304</v>
      </c>
      <c r="C953">
        <v>65</v>
      </c>
      <c r="D953">
        <v>217</v>
      </c>
      <c r="E953">
        <v>296</v>
      </c>
      <c r="F953">
        <v>367</v>
      </c>
      <c r="G953">
        <v>334</v>
      </c>
    </row>
    <row r="954" spans="1:7" x14ac:dyDescent="0.3">
      <c r="A954" s="1" t="s">
        <v>40</v>
      </c>
      <c r="B954">
        <v>98</v>
      </c>
      <c r="C954">
        <v>31</v>
      </c>
      <c r="D954">
        <v>73</v>
      </c>
      <c r="E954">
        <v>134</v>
      </c>
      <c r="F954">
        <v>115</v>
      </c>
      <c r="G954">
        <v>71</v>
      </c>
    </row>
    <row r="955" spans="1:7" x14ac:dyDescent="0.3">
      <c r="A955" s="1" t="s">
        <v>41</v>
      </c>
      <c r="B955">
        <v>24</v>
      </c>
      <c r="C955">
        <v>4</v>
      </c>
      <c r="D955">
        <v>30</v>
      </c>
      <c r="E955">
        <v>22</v>
      </c>
      <c r="F955">
        <v>20</v>
      </c>
      <c r="G955">
        <v>23</v>
      </c>
    </row>
    <row r="956" spans="1:7" x14ac:dyDescent="0.3">
      <c r="A956" s="1" t="s">
        <v>42</v>
      </c>
      <c r="B956">
        <v>95</v>
      </c>
      <c r="C956">
        <v>3</v>
      </c>
      <c r="D956">
        <v>93</v>
      </c>
      <c r="E956">
        <v>92</v>
      </c>
      <c r="F956">
        <v>98</v>
      </c>
      <c r="G956">
        <v>97</v>
      </c>
    </row>
    <row r="957" spans="1:7" x14ac:dyDescent="0.3">
      <c r="A957" s="1" t="s">
        <v>43</v>
      </c>
      <c r="B957">
        <v>85</v>
      </c>
      <c r="C957">
        <v>4</v>
      </c>
      <c r="D957">
        <v>79</v>
      </c>
      <c r="E957">
        <v>86</v>
      </c>
      <c r="F957">
        <v>88</v>
      </c>
      <c r="G957">
        <v>86</v>
      </c>
    </row>
    <row r="958" spans="1:7" x14ac:dyDescent="0.3">
      <c r="A958" s="1" t="s">
        <v>44</v>
      </c>
      <c r="B958">
        <v>6659</v>
      </c>
      <c r="C958">
        <v>562</v>
      </c>
      <c r="D958">
        <v>5995</v>
      </c>
      <c r="E958">
        <v>6483</v>
      </c>
      <c r="F958">
        <v>7326</v>
      </c>
      <c r="G958">
        <v>6831</v>
      </c>
    </row>
    <row r="959" spans="1:7" x14ac:dyDescent="0.3">
      <c r="A959" s="1" t="s">
        <v>45</v>
      </c>
      <c r="B959">
        <v>4173</v>
      </c>
      <c r="C959">
        <v>347</v>
      </c>
      <c r="D959">
        <v>3710</v>
      </c>
      <c r="E959">
        <v>4159</v>
      </c>
      <c r="F959">
        <v>4542</v>
      </c>
      <c r="G959">
        <v>4281</v>
      </c>
    </row>
    <row r="960" spans="1:7" x14ac:dyDescent="0.3">
      <c r="A960" s="1" t="s">
        <v>46</v>
      </c>
      <c r="B960">
        <v>519</v>
      </c>
      <c r="C960">
        <v>128</v>
      </c>
      <c r="D960">
        <v>348</v>
      </c>
      <c r="E960">
        <v>566</v>
      </c>
      <c r="F960">
        <v>651</v>
      </c>
      <c r="G960">
        <v>510</v>
      </c>
    </row>
    <row r="961" spans="1:7" x14ac:dyDescent="0.3">
      <c r="A961" s="1" t="s">
        <v>47</v>
      </c>
      <c r="B961">
        <v>402</v>
      </c>
      <c r="C961">
        <v>58</v>
      </c>
      <c r="D961">
        <v>395</v>
      </c>
      <c r="E961">
        <v>326</v>
      </c>
      <c r="F961">
        <v>464</v>
      </c>
      <c r="G961">
        <v>423</v>
      </c>
    </row>
    <row r="962" spans="1:7" x14ac:dyDescent="0.3">
      <c r="A962" s="1" t="s">
        <v>48</v>
      </c>
      <c r="B962">
        <v>31</v>
      </c>
      <c r="C962">
        <v>1</v>
      </c>
      <c r="D962">
        <v>31</v>
      </c>
      <c r="E962">
        <v>31</v>
      </c>
      <c r="F962">
        <v>29</v>
      </c>
      <c r="G962">
        <v>32</v>
      </c>
    </row>
    <row r="963" spans="1:7" x14ac:dyDescent="0.3">
      <c r="A963" s="1" t="s">
        <v>49</v>
      </c>
      <c r="B963">
        <v>5141</v>
      </c>
      <c r="C963">
        <v>238</v>
      </c>
      <c r="D963">
        <v>4877</v>
      </c>
      <c r="E963">
        <v>5213</v>
      </c>
      <c r="F963">
        <v>5433</v>
      </c>
      <c r="G963">
        <v>5041</v>
      </c>
    </row>
    <row r="964" spans="1:7" x14ac:dyDescent="0.3">
      <c r="A964" s="1" t="s">
        <v>50</v>
      </c>
      <c r="B964">
        <v>4624</v>
      </c>
      <c r="C964">
        <v>514</v>
      </c>
      <c r="D964">
        <v>4290</v>
      </c>
      <c r="E964">
        <v>4106</v>
      </c>
      <c r="F964">
        <v>4891</v>
      </c>
      <c r="G964">
        <v>5208</v>
      </c>
    </row>
    <row r="965" spans="1:7" x14ac:dyDescent="0.3">
      <c r="A965" s="1" t="s">
        <v>51</v>
      </c>
      <c r="B965">
        <v>223</v>
      </c>
      <c r="C965">
        <v>47</v>
      </c>
      <c r="D965">
        <v>161</v>
      </c>
      <c r="E965">
        <v>254</v>
      </c>
      <c r="F965">
        <v>263</v>
      </c>
      <c r="G965">
        <v>213</v>
      </c>
    </row>
    <row r="966" spans="1:7" x14ac:dyDescent="0.3">
      <c r="A966" s="1" t="s">
        <v>52</v>
      </c>
      <c r="B966">
        <v>149</v>
      </c>
      <c r="C966">
        <v>23</v>
      </c>
      <c r="D966">
        <v>120</v>
      </c>
      <c r="E966">
        <v>150</v>
      </c>
      <c r="F966">
        <v>177</v>
      </c>
      <c r="G966">
        <v>148</v>
      </c>
    </row>
    <row r="967" spans="1:7" x14ac:dyDescent="0.3">
      <c r="A967" s="1" t="s">
        <v>53</v>
      </c>
      <c r="B967">
        <v>18</v>
      </c>
      <c r="C967">
        <v>2</v>
      </c>
      <c r="D967">
        <v>16</v>
      </c>
      <c r="E967">
        <v>20</v>
      </c>
      <c r="F967">
        <v>21</v>
      </c>
      <c r="G967">
        <v>17</v>
      </c>
    </row>
    <row r="968" spans="1:7" x14ac:dyDescent="0.3">
      <c r="A968" s="1" t="s">
        <v>54</v>
      </c>
      <c r="B968">
        <v>96</v>
      </c>
      <c r="C968">
        <v>5</v>
      </c>
      <c r="D968">
        <v>95</v>
      </c>
      <c r="E968">
        <v>89</v>
      </c>
      <c r="F968">
        <v>100</v>
      </c>
      <c r="G968">
        <v>99</v>
      </c>
    </row>
    <row r="969" spans="1:7" x14ac:dyDescent="0.3">
      <c r="A969" s="1" t="s">
        <v>55</v>
      </c>
      <c r="B969">
        <v>83</v>
      </c>
      <c r="C969">
        <v>3</v>
      </c>
      <c r="D969">
        <v>78</v>
      </c>
      <c r="E969">
        <v>83</v>
      </c>
      <c r="F969">
        <v>87</v>
      </c>
      <c r="G969">
        <v>83</v>
      </c>
    </row>
    <row r="970" spans="1:7" x14ac:dyDescent="0.3">
      <c r="A970" s="1" t="s">
        <v>56</v>
      </c>
      <c r="B970">
        <v>6837</v>
      </c>
      <c r="C970">
        <v>593</v>
      </c>
      <c r="D970">
        <v>6103</v>
      </c>
      <c r="E970">
        <v>6984</v>
      </c>
      <c r="F970">
        <v>7531</v>
      </c>
      <c r="G970">
        <v>6729</v>
      </c>
    </row>
    <row r="971" spans="1:7" x14ac:dyDescent="0.3">
      <c r="A971" s="1" t="s">
        <v>57</v>
      </c>
      <c r="B971">
        <v>4572</v>
      </c>
      <c r="C971">
        <v>671</v>
      </c>
      <c r="D971">
        <v>3913</v>
      </c>
      <c r="E971">
        <v>5086</v>
      </c>
      <c r="F971">
        <v>5211</v>
      </c>
      <c r="G971">
        <v>4077</v>
      </c>
    </row>
    <row r="972" spans="1:7" x14ac:dyDescent="0.3">
      <c r="A972" s="1" t="s">
        <v>58</v>
      </c>
      <c r="B972">
        <v>643</v>
      </c>
      <c r="C972">
        <v>153</v>
      </c>
      <c r="D972">
        <v>464</v>
      </c>
      <c r="E972">
        <v>678</v>
      </c>
      <c r="F972">
        <v>599</v>
      </c>
      <c r="G972">
        <v>831</v>
      </c>
    </row>
    <row r="973" spans="1:7" x14ac:dyDescent="0.3">
      <c r="A973" s="1" t="s">
        <v>59</v>
      </c>
      <c r="B973">
        <v>366</v>
      </c>
      <c r="C973">
        <v>47</v>
      </c>
      <c r="D973">
        <v>318</v>
      </c>
      <c r="E973">
        <v>388</v>
      </c>
      <c r="F973">
        <v>421</v>
      </c>
      <c r="G973">
        <v>339</v>
      </c>
    </row>
    <row r="974" spans="1:7" x14ac:dyDescent="0.3">
      <c r="A974" s="1" t="s">
        <v>60</v>
      </c>
      <c r="B974">
        <v>20</v>
      </c>
      <c r="C974">
        <v>5</v>
      </c>
      <c r="D974">
        <v>15</v>
      </c>
      <c r="E974">
        <v>18</v>
      </c>
      <c r="F974">
        <v>26</v>
      </c>
      <c r="G974">
        <v>21</v>
      </c>
    </row>
    <row r="975" spans="1:7" x14ac:dyDescent="0.3">
      <c r="A975" s="1" t="s">
        <v>61</v>
      </c>
      <c r="B975">
        <v>6913</v>
      </c>
      <c r="C975">
        <v>550</v>
      </c>
      <c r="D975">
        <v>6491</v>
      </c>
      <c r="E975">
        <v>6388</v>
      </c>
      <c r="F975">
        <v>7341</v>
      </c>
      <c r="G975">
        <v>7434</v>
      </c>
    </row>
    <row r="976" spans="1:7" x14ac:dyDescent="0.3">
      <c r="A976" s="1" t="s">
        <v>62</v>
      </c>
      <c r="B976">
        <v>4266</v>
      </c>
      <c r="C976">
        <v>341</v>
      </c>
      <c r="D976">
        <v>4091</v>
      </c>
      <c r="E976">
        <v>3931</v>
      </c>
      <c r="F976">
        <v>4328</v>
      </c>
      <c r="G976">
        <v>4716</v>
      </c>
    </row>
    <row r="977" spans="1:7" x14ac:dyDescent="0.3">
      <c r="A977" s="1" t="s">
        <v>63</v>
      </c>
      <c r="B977">
        <v>191</v>
      </c>
      <c r="C977">
        <v>21</v>
      </c>
      <c r="D977">
        <v>172</v>
      </c>
      <c r="E977">
        <v>191</v>
      </c>
      <c r="F977">
        <v>220</v>
      </c>
      <c r="G977">
        <v>180</v>
      </c>
    </row>
    <row r="978" spans="1:7" x14ac:dyDescent="0.3">
      <c r="A978" s="1" t="s">
        <v>64</v>
      </c>
      <c r="B978">
        <v>117</v>
      </c>
      <c r="C978">
        <v>8</v>
      </c>
      <c r="D978">
        <v>128</v>
      </c>
      <c r="E978">
        <v>115</v>
      </c>
      <c r="F978">
        <v>112</v>
      </c>
      <c r="G978">
        <v>111</v>
      </c>
    </row>
    <row r="979" spans="1:7" x14ac:dyDescent="0.3">
      <c r="A979" s="1" t="s">
        <v>65</v>
      </c>
      <c r="B979">
        <v>13</v>
      </c>
      <c r="C979">
        <v>2</v>
      </c>
      <c r="D979">
        <v>11</v>
      </c>
      <c r="E979">
        <v>12</v>
      </c>
      <c r="F979">
        <v>15</v>
      </c>
      <c r="G979">
        <v>14</v>
      </c>
    </row>
    <row r="980" spans="1:7" x14ac:dyDescent="0.3">
      <c r="A980" s="1" t="s">
        <v>66</v>
      </c>
      <c r="B980">
        <v>98</v>
      </c>
      <c r="C980">
        <v>5</v>
      </c>
      <c r="D980">
        <v>95</v>
      </c>
      <c r="E980">
        <v>94</v>
      </c>
      <c r="F980">
        <v>104</v>
      </c>
      <c r="G980">
        <v>100</v>
      </c>
    </row>
    <row r="981" spans="1:7" x14ac:dyDescent="0.3">
      <c r="A981" s="1" t="s">
        <v>67</v>
      </c>
      <c r="B981">
        <v>76</v>
      </c>
      <c r="C981">
        <v>5</v>
      </c>
      <c r="D981">
        <v>70</v>
      </c>
      <c r="E981">
        <v>74</v>
      </c>
      <c r="F981">
        <v>82</v>
      </c>
      <c r="G981">
        <v>77</v>
      </c>
    </row>
    <row r="982" spans="1:7" x14ac:dyDescent="0.3">
      <c r="A982" s="1" t="s">
        <v>68</v>
      </c>
      <c r="B982">
        <v>7155</v>
      </c>
      <c r="C982">
        <v>708</v>
      </c>
      <c r="D982">
        <v>6483</v>
      </c>
      <c r="E982">
        <v>6605</v>
      </c>
      <c r="F982">
        <v>7737</v>
      </c>
      <c r="G982">
        <v>7796</v>
      </c>
    </row>
    <row r="983" spans="1:7" x14ac:dyDescent="0.3">
      <c r="A983" s="1" t="s">
        <v>69</v>
      </c>
      <c r="B983">
        <v>6238</v>
      </c>
      <c r="C983">
        <v>705</v>
      </c>
      <c r="D983">
        <v>5639</v>
      </c>
      <c r="E983">
        <v>6708</v>
      </c>
      <c r="F983">
        <v>6975</v>
      </c>
      <c r="G983">
        <v>5630</v>
      </c>
    </row>
    <row r="984" spans="1:7" x14ac:dyDescent="0.3">
      <c r="A984" s="1" t="s">
        <v>70</v>
      </c>
      <c r="B984">
        <v>471</v>
      </c>
      <c r="C984">
        <v>211</v>
      </c>
      <c r="D984">
        <v>265</v>
      </c>
      <c r="E984">
        <v>315</v>
      </c>
      <c r="F984">
        <v>631</v>
      </c>
      <c r="G984">
        <v>674</v>
      </c>
    </row>
    <row r="985" spans="1:7" x14ac:dyDescent="0.3">
      <c r="A985" s="1" t="s">
        <v>71</v>
      </c>
      <c r="B985">
        <v>322</v>
      </c>
      <c r="C985">
        <v>106</v>
      </c>
      <c r="D985">
        <v>176</v>
      </c>
      <c r="E985">
        <v>324</v>
      </c>
      <c r="F985">
        <v>362</v>
      </c>
      <c r="G985">
        <v>426</v>
      </c>
    </row>
    <row r="986" spans="1:7" x14ac:dyDescent="0.3">
      <c r="A986" s="1" t="s">
        <v>72</v>
      </c>
      <c r="B986">
        <v>34</v>
      </c>
      <c r="C986">
        <v>6</v>
      </c>
      <c r="D986">
        <v>37</v>
      </c>
      <c r="E986">
        <v>29</v>
      </c>
      <c r="F986">
        <v>29</v>
      </c>
      <c r="G986">
        <v>40</v>
      </c>
    </row>
    <row r="987" spans="1:7" x14ac:dyDescent="0.3">
      <c r="A987" s="1" t="s">
        <v>73</v>
      </c>
      <c r="B987">
        <v>5385</v>
      </c>
      <c r="C987">
        <v>644</v>
      </c>
      <c r="D987">
        <v>4626</v>
      </c>
      <c r="E987">
        <v>5223</v>
      </c>
      <c r="F987">
        <v>6174</v>
      </c>
      <c r="G987">
        <v>5519</v>
      </c>
    </row>
    <row r="988" spans="1:7" x14ac:dyDescent="0.3">
      <c r="A988" s="1" t="s">
        <v>74</v>
      </c>
      <c r="B988">
        <v>1455</v>
      </c>
      <c r="C988">
        <v>132</v>
      </c>
      <c r="D988">
        <v>1393</v>
      </c>
      <c r="E988">
        <v>1331</v>
      </c>
      <c r="F988">
        <v>1459</v>
      </c>
      <c r="G988">
        <v>1637</v>
      </c>
    </row>
    <row r="989" spans="1:7" x14ac:dyDescent="0.3">
      <c r="A989" s="1" t="s">
        <v>75</v>
      </c>
      <c r="B989">
        <v>219</v>
      </c>
      <c r="C989">
        <v>53</v>
      </c>
      <c r="D989">
        <v>155</v>
      </c>
      <c r="E989">
        <v>200</v>
      </c>
      <c r="F989">
        <v>274</v>
      </c>
      <c r="G989">
        <v>249</v>
      </c>
    </row>
    <row r="990" spans="1:7" x14ac:dyDescent="0.3">
      <c r="A990" s="1" t="s">
        <v>76</v>
      </c>
      <c r="B990">
        <v>40</v>
      </c>
      <c r="C990">
        <v>10</v>
      </c>
      <c r="D990">
        <v>33</v>
      </c>
      <c r="E990">
        <v>51</v>
      </c>
      <c r="F990">
        <v>30</v>
      </c>
      <c r="G990">
        <v>46</v>
      </c>
    </row>
    <row r="991" spans="1:7" x14ac:dyDescent="0.3">
      <c r="A991" s="1" t="s">
        <v>77</v>
      </c>
      <c r="B991">
        <v>14</v>
      </c>
      <c r="C991">
        <v>2</v>
      </c>
      <c r="D991">
        <v>11</v>
      </c>
      <c r="E991">
        <v>14</v>
      </c>
      <c r="F991">
        <v>14</v>
      </c>
      <c r="G991">
        <v>15</v>
      </c>
    </row>
    <row r="992" spans="1:7" x14ac:dyDescent="0.3">
      <c r="A992" s="1" t="s">
        <v>78</v>
      </c>
      <c r="B992">
        <v>96</v>
      </c>
      <c r="C992">
        <v>2</v>
      </c>
      <c r="D992">
        <v>95</v>
      </c>
      <c r="E992">
        <v>94</v>
      </c>
      <c r="F992">
        <v>99</v>
      </c>
      <c r="G992">
        <v>97</v>
      </c>
    </row>
    <row r="993" spans="1:7" x14ac:dyDescent="0.3">
      <c r="A993" s="1" t="s">
        <v>79</v>
      </c>
      <c r="B993">
        <v>70</v>
      </c>
      <c r="C993">
        <v>3</v>
      </c>
      <c r="D993">
        <v>66</v>
      </c>
      <c r="E993">
        <v>71</v>
      </c>
      <c r="F993">
        <v>74</v>
      </c>
      <c r="G993">
        <v>70</v>
      </c>
    </row>
    <row r="994" spans="1:7" x14ac:dyDescent="0.3">
      <c r="A994" s="1" t="s">
        <v>80</v>
      </c>
      <c r="B994">
        <v>7973</v>
      </c>
      <c r="C994">
        <v>529</v>
      </c>
      <c r="D994">
        <v>7271</v>
      </c>
      <c r="E994">
        <v>7946</v>
      </c>
      <c r="F994">
        <v>8537</v>
      </c>
      <c r="G994">
        <v>8140</v>
      </c>
    </row>
    <row r="995" spans="1:7" x14ac:dyDescent="0.3">
      <c r="A995" s="1" t="s">
        <v>81</v>
      </c>
      <c r="B995">
        <v>5311</v>
      </c>
      <c r="C995">
        <v>235</v>
      </c>
      <c r="D995">
        <v>5070</v>
      </c>
      <c r="E995">
        <v>5602</v>
      </c>
      <c r="F995">
        <v>5390</v>
      </c>
      <c r="G995">
        <v>5184</v>
      </c>
    </row>
    <row r="996" spans="1:7" x14ac:dyDescent="0.3">
      <c r="A996" s="1" t="s">
        <v>82</v>
      </c>
      <c r="B996">
        <v>469</v>
      </c>
      <c r="C996">
        <v>75</v>
      </c>
      <c r="D996">
        <v>376</v>
      </c>
      <c r="E996">
        <v>504</v>
      </c>
      <c r="F996">
        <v>549</v>
      </c>
      <c r="G996">
        <v>448</v>
      </c>
    </row>
    <row r="997" spans="1:7" x14ac:dyDescent="0.3">
      <c r="A997" s="1" t="s">
        <v>83</v>
      </c>
      <c r="B997">
        <v>269</v>
      </c>
      <c r="C997">
        <v>79</v>
      </c>
      <c r="D997">
        <v>162</v>
      </c>
      <c r="E997">
        <v>322</v>
      </c>
      <c r="F997">
        <v>335</v>
      </c>
      <c r="G997">
        <v>259</v>
      </c>
    </row>
    <row r="998" spans="1:7" x14ac:dyDescent="0.3">
      <c r="A998" s="1" t="s">
        <v>84</v>
      </c>
      <c r="B998">
        <v>47</v>
      </c>
      <c r="C998">
        <v>8</v>
      </c>
      <c r="D998">
        <v>40</v>
      </c>
      <c r="E998">
        <v>50</v>
      </c>
      <c r="F998">
        <v>56</v>
      </c>
      <c r="G998">
        <v>39</v>
      </c>
    </row>
    <row r="999" spans="1:7" x14ac:dyDescent="0.3">
      <c r="A999" s="1" t="s">
        <v>85</v>
      </c>
      <c r="B999">
        <v>9606</v>
      </c>
      <c r="C999">
        <v>890</v>
      </c>
      <c r="D999">
        <v>8549</v>
      </c>
      <c r="E999">
        <v>9401</v>
      </c>
      <c r="F999">
        <v>10697</v>
      </c>
      <c r="G999">
        <v>9777</v>
      </c>
    </row>
    <row r="1000" spans="1:7" x14ac:dyDescent="0.3">
      <c r="A1000" s="1" t="s">
        <v>86</v>
      </c>
      <c r="B1000">
        <v>4958</v>
      </c>
      <c r="C1000">
        <v>376</v>
      </c>
      <c r="D1000">
        <v>4565</v>
      </c>
      <c r="E1000">
        <v>4709</v>
      </c>
      <c r="F1000">
        <v>5298</v>
      </c>
      <c r="G1000">
        <v>5262</v>
      </c>
    </row>
    <row r="1001" spans="1:7" x14ac:dyDescent="0.3">
      <c r="A1001" s="1" t="s">
        <v>87</v>
      </c>
      <c r="B1001">
        <v>282</v>
      </c>
      <c r="C1001">
        <v>88</v>
      </c>
      <c r="D1001">
        <v>191</v>
      </c>
      <c r="E1001">
        <v>225</v>
      </c>
      <c r="F1001">
        <v>378</v>
      </c>
      <c r="G1001">
        <v>331</v>
      </c>
    </row>
    <row r="1002" spans="1:7" x14ac:dyDescent="0.3">
      <c r="A1002" s="1" t="s">
        <v>88</v>
      </c>
      <c r="B1002">
        <v>140</v>
      </c>
      <c r="C1002">
        <v>48</v>
      </c>
      <c r="D1002">
        <v>117</v>
      </c>
      <c r="E1002">
        <v>166</v>
      </c>
      <c r="F1002">
        <v>192</v>
      </c>
      <c r="G1002">
        <v>86</v>
      </c>
    </row>
    <row r="1003" spans="1:7" x14ac:dyDescent="0.3">
      <c r="A1003" s="1" t="s">
        <v>89</v>
      </c>
      <c r="B1003">
        <v>17</v>
      </c>
      <c r="C1003">
        <v>2</v>
      </c>
      <c r="D1003">
        <v>15</v>
      </c>
      <c r="E1003">
        <v>15</v>
      </c>
      <c r="F1003">
        <v>18</v>
      </c>
      <c r="G1003">
        <v>19</v>
      </c>
    </row>
    <row r="1004" spans="1:7" x14ac:dyDescent="0.3">
      <c r="A1004" s="1" t="s">
        <v>90</v>
      </c>
      <c r="B1004">
        <v>102</v>
      </c>
      <c r="C1004">
        <v>2</v>
      </c>
      <c r="D1004">
        <v>100</v>
      </c>
      <c r="E1004">
        <v>100</v>
      </c>
      <c r="F1004">
        <v>103</v>
      </c>
      <c r="G1004">
        <v>105</v>
      </c>
    </row>
    <row r="1005" spans="1:7" x14ac:dyDescent="0.3">
      <c r="A1005" s="1" t="s">
        <v>91</v>
      </c>
      <c r="B1005">
        <v>105</v>
      </c>
      <c r="C1005">
        <v>5</v>
      </c>
      <c r="D1005">
        <v>99</v>
      </c>
      <c r="E1005">
        <v>105</v>
      </c>
      <c r="F1005">
        <v>112</v>
      </c>
      <c r="G1005">
        <v>105</v>
      </c>
    </row>
    <row r="1006" spans="1:7" x14ac:dyDescent="0.3">
      <c r="A1006" s="1" t="s">
        <v>92</v>
      </c>
      <c r="B1006">
        <v>91</v>
      </c>
      <c r="C1006">
        <v>3</v>
      </c>
      <c r="D1006">
        <v>87</v>
      </c>
      <c r="E1006">
        <v>91</v>
      </c>
      <c r="F1006">
        <v>95</v>
      </c>
      <c r="G1006">
        <v>90</v>
      </c>
    </row>
    <row r="1007" spans="1:7" x14ac:dyDescent="0.3">
      <c r="A1007" s="1" t="s">
        <v>93</v>
      </c>
      <c r="B1007">
        <v>77</v>
      </c>
      <c r="C1007">
        <v>5</v>
      </c>
      <c r="D1007">
        <v>72</v>
      </c>
      <c r="E1007">
        <v>77</v>
      </c>
      <c r="F1007">
        <v>84</v>
      </c>
      <c r="G1007">
        <v>76</v>
      </c>
    </row>
    <row r="1008" spans="1:7" x14ac:dyDescent="0.3">
      <c r="A1008" s="1" t="s">
        <v>94</v>
      </c>
      <c r="B1008">
        <v>48</v>
      </c>
      <c r="C1008">
        <v>4</v>
      </c>
      <c r="D1008">
        <v>46</v>
      </c>
      <c r="E1008">
        <v>52</v>
      </c>
      <c r="F1008">
        <v>51</v>
      </c>
      <c r="G1008">
        <v>43</v>
      </c>
    </row>
    <row r="1009" spans="1:7" x14ac:dyDescent="0.3">
      <c r="A1009" s="1" t="s">
        <v>95</v>
      </c>
      <c r="B1009">
        <v>88</v>
      </c>
      <c r="C1009">
        <v>4</v>
      </c>
      <c r="D1009">
        <v>84</v>
      </c>
      <c r="E1009">
        <v>88</v>
      </c>
      <c r="F1009">
        <v>94</v>
      </c>
      <c r="G1009">
        <v>86</v>
      </c>
    </row>
    <row r="1010" spans="1:7" x14ac:dyDescent="0.3">
      <c r="A1010" s="1" t="s">
        <v>96</v>
      </c>
      <c r="B1010">
        <v>103</v>
      </c>
      <c r="C1010">
        <v>2</v>
      </c>
      <c r="D1010">
        <v>101</v>
      </c>
      <c r="E1010">
        <v>106</v>
      </c>
      <c r="F1010">
        <v>105</v>
      </c>
      <c r="G1010">
        <v>103</v>
      </c>
    </row>
    <row r="1011" spans="1:7" x14ac:dyDescent="0.3">
      <c r="A1011" s="1" t="s">
        <v>97</v>
      </c>
      <c r="B1011">
        <v>115</v>
      </c>
      <c r="C1011">
        <v>5</v>
      </c>
      <c r="D1011">
        <v>111</v>
      </c>
      <c r="E1011">
        <v>112</v>
      </c>
      <c r="F1011">
        <v>121</v>
      </c>
      <c r="G1011">
        <v>114</v>
      </c>
    </row>
    <row r="1012" spans="1:7" x14ac:dyDescent="0.3">
      <c r="A1012" s="1" t="s">
        <v>98</v>
      </c>
      <c r="B1012">
        <v>122</v>
      </c>
      <c r="C1012">
        <v>5</v>
      </c>
      <c r="D1012">
        <v>116</v>
      </c>
      <c r="E1012">
        <v>120</v>
      </c>
      <c r="F1012">
        <v>127</v>
      </c>
      <c r="G1012">
        <v>124</v>
      </c>
    </row>
    <row r="1013" spans="1:7" x14ac:dyDescent="0.3">
      <c r="A1013" s="1" t="s">
        <v>99</v>
      </c>
      <c r="B1013">
        <v>122</v>
      </c>
      <c r="C1013">
        <v>2</v>
      </c>
      <c r="D1013">
        <v>119</v>
      </c>
      <c r="E1013">
        <v>123</v>
      </c>
      <c r="F1013">
        <v>124</v>
      </c>
      <c r="G1013">
        <v>121</v>
      </c>
    </row>
    <row r="1014" spans="1:7" x14ac:dyDescent="0.3">
      <c r="A1014" s="1" t="s">
        <v>100</v>
      </c>
      <c r="B1014">
        <v>101</v>
      </c>
      <c r="C1014">
        <v>1</v>
      </c>
      <c r="D1014">
        <v>102</v>
      </c>
      <c r="E1014">
        <v>100</v>
      </c>
      <c r="F1014">
        <v>100</v>
      </c>
      <c r="G1014">
        <v>102</v>
      </c>
    </row>
    <row r="1015" spans="1:7" x14ac:dyDescent="0.3">
      <c r="A1015" s="1" t="s">
        <v>101</v>
      </c>
      <c r="B1015">
        <v>87</v>
      </c>
      <c r="C1015">
        <v>2</v>
      </c>
      <c r="D1015">
        <v>90</v>
      </c>
      <c r="E1015">
        <v>86</v>
      </c>
      <c r="F1015">
        <v>87</v>
      </c>
      <c r="G1015">
        <v>87</v>
      </c>
    </row>
    <row r="1016" spans="1:7" x14ac:dyDescent="0.3">
      <c r="A1016" s="1" t="s">
        <v>102</v>
      </c>
      <c r="B1016">
        <v>107</v>
      </c>
      <c r="C1016">
        <v>2</v>
      </c>
      <c r="D1016">
        <v>105</v>
      </c>
      <c r="E1016">
        <v>105</v>
      </c>
      <c r="F1016">
        <v>107</v>
      </c>
      <c r="G1016">
        <v>109</v>
      </c>
    </row>
    <row r="1018" spans="1:7" x14ac:dyDescent="0.3">
      <c r="A1018" s="1" t="s">
        <v>184</v>
      </c>
    </row>
    <row r="1019" spans="1:7" x14ac:dyDescent="0.3">
      <c r="A1019" s="1" t="s">
        <v>0</v>
      </c>
      <c r="B1019" s="1" t="s">
        <v>1</v>
      </c>
      <c r="C1019" s="1" t="s">
        <v>2</v>
      </c>
      <c r="D1019" s="1" t="s">
        <v>3</v>
      </c>
      <c r="E1019" s="1" t="s">
        <v>4</v>
      </c>
      <c r="F1019" s="1" t="s">
        <v>5</v>
      </c>
      <c r="G1019" s="1" t="s">
        <v>6</v>
      </c>
    </row>
    <row r="1020" spans="1:7" x14ac:dyDescent="0.3">
      <c r="A1020" s="1" t="s">
        <v>7</v>
      </c>
      <c r="B1020">
        <v>82</v>
      </c>
      <c r="C1020">
        <v>6</v>
      </c>
      <c r="D1020">
        <v>77</v>
      </c>
      <c r="E1020">
        <v>80</v>
      </c>
      <c r="F1020">
        <v>90</v>
      </c>
      <c r="G1020">
        <v>81</v>
      </c>
    </row>
    <row r="1021" spans="1:7" x14ac:dyDescent="0.3">
      <c r="A1021" s="1" t="s">
        <v>8</v>
      </c>
      <c r="B1021">
        <v>84</v>
      </c>
      <c r="C1021">
        <v>4</v>
      </c>
      <c r="D1021">
        <v>79</v>
      </c>
      <c r="E1021">
        <v>84</v>
      </c>
      <c r="F1021">
        <v>88</v>
      </c>
      <c r="G1021">
        <v>84</v>
      </c>
    </row>
    <row r="1022" spans="1:7" x14ac:dyDescent="0.3">
      <c r="A1022" s="1" t="s">
        <v>9</v>
      </c>
      <c r="B1022">
        <v>72</v>
      </c>
      <c r="C1022">
        <v>4</v>
      </c>
      <c r="D1022">
        <v>67</v>
      </c>
      <c r="E1022">
        <v>72</v>
      </c>
      <c r="F1022">
        <v>77</v>
      </c>
      <c r="G1022">
        <v>72</v>
      </c>
    </row>
    <row r="1023" spans="1:7" x14ac:dyDescent="0.3">
      <c r="A1023" s="1" t="s">
        <v>10</v>
      </c>
      <c r="B1023">
        <v>53</v>
      </c>
      <c r="C1023">
        <v>4</v>
      </c>
      <c r="D1023">
        <v>49</v>
      </c>
      <c r="E1023">
        <v>52</v>
      </c>
      <c r="F1023">
        <v>58</v>
      </c>
      <c r="G1023">
        <v>53</v>
      </c>
    </row>
    <row r="1024" spans="1:7" x14ac:dyDescent="0.3">
      <c r="A1024" s="1" t="s">
        <v>11</v>
      </c>
      <c r="B1024">
        <v>63</v>
      </c>
      <c r="C1024">
        <v>5</v>
      </c>
      <c r="D1024">
        <v>59</v>
      </c>
      <c r="E1024">
        <v>60</v>
      </c>
      <c r="F1024">
        <v>69</v>
      </c>
      <c r="G1024">
        <v>63</v>
      </c>
    </row>
    <row r="1025" spans="1:7" x14ac:dyDescent="0.3">
      <c r="A1025" s="1" t="s">
        <v>12</v>
      </c>
      <c r="B1025">
        <v>74</v>
      </c>
      <c r="C1025">
        <v>5</v>
      </c>
      <c r="D1025">
        <v>68</v>
      </c>
      <c r="E1025">
        <v>73</v>
      </c>
      <c r="F1025">
        <v>78</v>
      </c>
      <c r="G1025">
        <v>78</v>
      </c>
    </row>
    <row r="1026" spans="1:7" x14ac:dyDescent="0.3">
      <c r="A1026" s="1" t="s">
        <v>13</v>
      </c>
      <c r="B1026">
        <v>98</v>
      </c>
      <c r="C1026">
        <v>4</v>
      </c>
      <c r="D1026">
        <v>93</v>
      </c>
      <c r="E1026">
        <v>99</v>
      </c>
      <c r="F1026">
        <v>102</v>
      </c>
      <c r="G1026">
        <v>99</v>
      </c>
    </row>
    <row r="1027" spans="1:7" x14ac:dyDescent="0.3">
      <c r="A1027" s="1" t="s">
        <v>14</v>
      </c>
      <c r="B1027">
        <v>120</v>
      </c>
      <c r="C1027">
        <v>4</v>
      </c>
      <c r="D1027">
        <v>115</v>
      </c>
      <c r="E1027">
        <v>120</v>
      </c>
      <c r="F1027">
        <v>123</v>
      </c>
      <c r="G1027">
        <v>121</v>
      </c>
    </row>
    <row r="1028" spans="1:7" x14ac:dyDescent="0.3">
      <c r="A1028" s="1" t="s">
        <v>15</v>
      </c>
      <c r="B1028">
        <v>119</v>
      </c>
      <c r="C1028">
        <v>3</v>
      </c>
      <c r="D1028">
        <v>115</v>
      </c>
      <c r="E1028">
        <v>119</v>
      </c>
      <c r="F1028">
        <v>121</v>
      </c>
      <c r="G1028">
        <v>121</v>
      </c>
    </row>
    <row r="1029" spans="1:7" x14ac:dyDescent="0.3">
      <c r="A1029" s="1" t="s">
        <v>16</v>
      </c>
      <c r="B1029">
        <v>99</v>
      </c>
      <c r="C1029">
        <v>6</v>
      </c>
      <c r="D1029">
        <v>92</v>
      </c>
      <c r="E1029">
        <v>97</v>
      </c>
      <c r="F1029">
        <v>105</v>
      </c>
      <c r="G1029">
        <v>101</v>
      </c>
    </row>
    <row r="1030" spans="1:7" x14ac:dyDescent="0.3">
      <c r="A1030" s="1" t="s">
        <v>17</v>
      </c>
      <c r="B1030">
        <v>104</v>
      </c>
      <c r="C1030">
        <v>5</v>
      </c>
      <c r="D1030">
        <v>99</v>
      </c>
      <c r="E1030">
        <v>104</v>
      </c>
      <c r="F1030">
        <v>110</v>
      </c>
      <c r="G1030">
        <v>102</v>
      </c>
    </row>
    <row r="1031" spans="1:7" x14ac:dyDescent="0.3">
      <c r="A1031" s="1" t="s">
        <v>18</v>
      </c>
      <c r="B1031">
        <v>131</v>
      </c>
      <c r="C1031">
        <v>6</v>
      </c>
      <c r="D1031">
        <v>124</v>
      </c>
      <c r="E1031">
        <v>131</v>
      </c>
      <c r="F1031">
        <v>136</v>
      </c>
      <c r="G1031">
        <v>135</v>
      </c>
    </row>
    <row r="1032" spans="1:7" x14ac:dyDescent="0.3">
      <c r="A1032" s="1" t="s">
        <v>19</v>
      </c>
      <c r="B1032">
        <v>96</v>
      </c>
      <c r="C1032">
        <v>4</v>
      </c>
      <c r="D1032">
        <v>91</v>
      </c>
      <c r="E1032">
        <v>98</v>
      </c>
      <c r="F1032">
        <v>99</v>
      </c>
      <c r="G1032">
        <v>95</v>
      </c>
    </row>
    <row r="1033" spans="1:7" x14ac:dyDescent="0.3">
      <c r="A1033" s="1" t="s">
        <v>20</v>
      </c>
      <c r="B1033">
        <v>5619</v>
      </c>
      <c r="C1033">
        <v>906</v>
      </c>
      <c r="D1033">
        <v>5167</v>
      </c>
      <c r="E1033">
        <v>4597</v>
      </c>
      <c r="F1033">
        <v>6607</v>
      </c>
      <c r="G1033">
        <v>6103</v>
      </c>
    </row>
    <row r="1034" spans="1:7" x14ac:dyDescent="0.3">
      <c r="A1034" s="1" t="s">
        <v>21</v>
      </c>
      <c r="B1034">
        <v>5100</v>
      </c>
      <c r="C1034">
        <v>464</v>
      </c>
      <c r="D1034">
        <v>4461</v>
      </c>
      <c r="E1034">
        <v>5109</v>
      </c>
      <c r="F1034">
        <v>5555</v>
      </c>
      <c r="G1034">
        <v>5276</v>
      </c>
    </row>
    <row r="1035" spans="1:7" x14ac:dyDescent="0.3">
      <c r="A1035" s="1" t="s">
        <v>22</v>
      </c>
      <c r="B1035">
        <v>927</v>
      </c>
      <c r="C1035">
        <v>107</v>
      </c>
      <c r="D1035">
        <v>821</v>
      </c>
      <c r="E1035">
        <v>1071</v>
      </c>
      <c r="F1035">
        <v>881</v>
      </c>
      <c r="G1035">
        <v>934</v>
      </c>
    </row>
    <row r="1036" spans="1:7" x14ac:dyDescent="0.3">
      <c r="A1036" s="1" t="s">
        <v>23</v>
      </c>
      <c r="B1036">
        <v>1419</v>
      </c>
      <c r="C1036">
        <v>267</v>
      </c>
      <c r="D1036">
        <v>1362</v>
      </c>
      <c r="E1036">
        <v>1077</v>
      </c>
      <c r="F1036">
        <v>1700</v>
      </c>
      <c r="G1036">
        <v>1538</v>
      </c>
    </row>
    <row r="1037" spans="1:7" x14ac:dyDescent="0.3">
      <c r="A1037" s="1" t="s">
        <v>24</v>
      </c>
      <c r="B1037">
        <v>51</v>
      </c>
      <c r="C1037">
        <v>14</v>
      </c>
      <c r="D1037">
        <v>33</v>
      </c>
      <c r="E1037">
        <v>60</v>
      </c>
      <c r="F1037">
        <v>63</v>
      </c>
      <c r="G1037">
        <v>48</v>
      </c>
    </row>
    <row r="1038" spans="1:7" x14ac:dyDescent="0.3">
      <c r="A1038" s="1" t="s">
        <v>25</v>
      </c>
      <c r="B1038">
        <v>6174</v>
      </c>
      <c r="C1038">
        <v>387</v>
      </c>
      <c r="D1038">
        <v>5763</v>
      </c>
      <c r="E1038">
        <v>6061</v>
      </c>
      <c r="F1038">
        <v>6691</v>
      </c>
      <c r="G1038">
        <v>6183</v>
      </c>
    </row>
    <row r="1039" spans="1:7" x14ac:dyDescent="0.3">
      <c r="A1039" s="1" t="s">
        <v>26</v>
      </c>
      <c r="B1039">
        <v>3421</v>
      </c>
      <c r="C1039">
        <v>317</v>
      </c>
      <c r="D1039">
        <v>3124</v>
      </c>
      <c r="E1039">
        <v>3171</v>
      </c>
      <c r="F1039">
        <v>3664</v>
      </c>
      <c r="G1039">
        <v>3724</v>
      </c>
    </row>
    <row r="1040" spans="1:7" x14ac:dyDescent="0.3">
      <c r="A1040" s="1" t="s">
        <v>27</v>
      </c>
      <c r="B1040">
        <v>187</v>
      </c>
      <c r="C1040">
        <v>59</v>
      </c>
      <c r="D1040">
        <v>194</v>
      </c>
      <c r="E1040">
        <v>119</v>
      </c>
      <c r="F1040">
        <v>173</v>
      </c>
      <c r="G1040">
        <v>262</v>
      </c>
    </row>
    <row r="1041" spans="1:7" x14ac:dyDescent="0.3">
      <c r="A1041" s="1" t="s">
        <v>28</v>
      </c>
      <c r="B1041">
        <v>67</v>
      </c>
      <c r="C1041">
        <v>14</v>
      </c>
      <c r="D1041">
        <v>52</v>
      </c>
      <c r="E1041">
        <v>84</v>
      </c>
      <c r="F1041">
        <v>73</v>
      </c>
      <c r="G1041">
        <v>59</v>
      </c>
    </row>
    <row r="1042" spans="1:7" x14ac:dyDescent="0.3">
      <c r="A1042" s="1" t="s">
        <v>29</v>
      </c>
      <c r="B1042">
        <v>16</v>
      </c>
      <c r="C1042">
        <v>3</v>
      </c>
      <c r="D1042">
        <v>13</v>
      </c>
      <c r="E1042">
        <v>14</v>
      </c>
      <c r="F1042">
        <v>17</v>
      </c>
      <c r="G1042">
        <v>19</v>
      </c>
    </row>
    <row r="1043" spans="1:7" x14ac:dyDescent="0.3">
      <c r="A1043" s="1" t="s">
        <v>30</v>
      </c>
      <c r="B1043">
        <v>94</v>
      </c>
      <c r="C1043">
        <v>3</v>
      </c>
      <c r="D1043">
        <v>91</v>
      </c>
      <c r="E1043">
        <v>92</v>
      </c>
      <c r="F1043">
        <v>95</v>
      </c>
      <c r="G1043">
        <v>98</v>
      </c>
    </row>
    <row r="1044" spans="1:7" x14ac:dyDescent="0.3">
      <c r="A1044" s="1" t="s">
        <v>31</v>
      </c>
      <c r="B1044">
        <v>91</v>
      </c>
      <c r="C1044">
        <v>3</v>
      </c>
      <c r="D1044">
        <v>87</v>
      </c>
      <c r="E1044">
        <v>91</v>
      </c>
      <c r="F1044">
        <v>95</v>
      </c>
      <c r="G1044">
        <v>91</v>
      </c>
    </row>
    <row r="1045" spans="1:7" x14ac:dyDescent="0.3">
      <c r="A1045" s="1" t="s">
        <v>32</v>
      </c>
      <c r="B1045">
        <v>7559</v>
      </c>
      <c r="C1045">
        <v>396</v>
      </c>
      <c r="D1045">
        <v>6976</v>
      </c>
      <c r="E1045">
        <v>7701</v>
      </c>
      <c r="F1045">
        <v>7696</v>
      </c>
      <c r="G1045">
        <v>7861</v>
      </c>
    </row>
    <row r="1046" spans="1:7" x14ac:dyDescent="0.3">
      <c r="A1046" s="1" t="s">
        <v>33</v>
      </c>
      <c r="B1046">
        <v>6865</v>
      </c>
      <c r="C1046">
        <v>513</v>
      </c>
      <c r="D1046">
        <v>6119</v>
      </c>
      <c r="E1046">
        <v>6946</v>
      </c>
      <c r="F1046">
        <v>7246</v>
      </c>
      <c r="G1046">
        <v>7148</v>
      </c>
    </row>
    <row r="1047" spans="1:7" x14ac:dyDescent="0.3">
      <c r="A1047" s="1" t="s">
        <v>34</v>
      </c>
      <c r="B1047">
        <v>842</v>
      </c>
      <c r="C1047">
        <v>305</v>
      </c>
      <c r="D1047">
        <v>537</v>
      </c>
      <c r="E1047">
        <v>833</v>
      </c>
      <c r="F1047">
        <v>737</v>
      </c>
      <c r="G1047">
        <v>1260</v>
      </c>
    </row>
    <row r="1048" spans="1:7" x14ac:dyDescent="0.3">
      <c r="A1048" s="1" t="s">
        <v>35</v>
      </c>
      <c r="B1048">
        <v>702</v>
      </c>
      <c r="C1048">
        <v>113</v>
      </c>
      <c r="D1048">
        <v>762</v>
      </c>
      <c r="E1048">
        <v>779</v>
      </c>
      <c r="F1048">
        <v>536</v>
      </c>
      <c r="G1048">
        <v>731</v>
      </c>
    </row>
    <row r="1049" spans="1:7" x14ac:dyDescent="0.3">
      <c r="A1049" s="1" t="s">
        <v>36</v>
      </c>
      <c r="B1049">
        <v>26</v>
      </c>
      <c r="C1049">
        <v>7</v>
      </c>
      <c r="D1049">
        <v>21</v>
      </c>
      <c r="E1049">
        <v>20</v>
      </c>
      <c r="F1049">
        <v>31</v>
      </c>
      <c r="G1049">
        <v>34</v>
      </c>
    </row>
    <row r="1050" spans="1:7" x14ac:dyDescent="0.3">
      <c r="A1050" s="1" t="s">
        <v>37</v>
      </c>
      <c r="B1050">
        <v>6368</v>
      </c>
      <c r="C1050">
        <v>309</v>
      </c>
      <c r="D1050">
        <v>6021</v>
      </c>
      <c r="E1050">
        <v>6280</v>
      </c>
      <c r="F1050">
        <v>6763</v>
      </c>
      <c r="G1050">
        <v>6405</v>
      </c>
    </row>
    <row r="1051" spans="1:7" x14ac:dyDescent="0.3">
      <c r="A1051" s="1" t="s">
        <v>38</v>
      </c>
      <c r="B1051">
        <v>3554</v>
      </c>
      <c r="C1051">
        <v>196</v>
      </c>
      <c r="D1051">
        <v>3427</v>
      </c>
      <c r="E1051">
        <v>3368</v>
      </c>
      <c r="F1051">
        <v>3621</v>
      </c>
      <c r="G1051">
        <v>3800</v>
      </c>
    </row>
    <row r="1052" spans="1:7" x14ac:dyDescent="0.3">
      <c r="A1052" s="1" t="s">
        <v>39</v>
      </c>
      <c r="B1052">
        <v>266</v>
      </c>
      <c r="C1052">
        <v>52</v>
      </c>
      <c r="D1052">
        <v>214</v>
      </c>
      <c r="E1052">
        <v>228</v>
      </c>
      <c r="F1052">
        <v>301</v>
      </c>
      <c r="G1052">
        <v>319</v>
      </c>
    </row>
    <row r="1053" spans="1:7" x14ac:dyDescent="0.3">
      <c r="A1053" s="1" t="s">
        <v>40</v>
      </c>
      <c r="B1053">
        <v>167</v>
      </c>
      <c r="C1053">
        <v>25</v>
      </c>
      <c r="D1053">
        <v>145</v>
      </c>
      <c r="E1053">
        <v>184</v>
      </c>
      <c r="F1053">
        <v>194</v>
      </c>
      <c r="G1053">
        <v>148</v>
      </c>
    </row>
    <row r="1054" spans="1:7" x14ac:dyDescent="0.3">
      <c r="A1054" s="1" t="s">
        <v>41</v>
      </c>
      <c r="B1054">
        <v>19</v>
      </c>
      <c r="C1054">
        <v>4</v>
      </c>
      <c r="D1054">
        <v>24</v>
      </c>
      <c r="E1054">
        <v>19</v>
      </c>
      <c r="F1054">
        <v>14</v>
      </c>
      <c r="G1054">
        <v>18</v>
      </c>
    </row>
    <row r="1055" spans="1:7" x14ac:dyDescent="0.3">
      <c r="A1055" s="1" t="s">
        <v>42</v>
      </c>
      <c r="B1055">
        <v>94</v>
      </c>
      <c r="C1055">
        <v>5</v>
      </c>
      <c r="D1055">
        <v>91</v>
      </c>
      <c r="E1055">
        <v>89</v>
      </c>
      <c r="F1055">
        <v>99</v>
      </c>
      <c r="G1055">
        <v>97</v>
      </c>
    </row>
    <row r="1056" spans="1:7" x14ac:dyDescent="0.3">
      <c r="A1056" s="1" t="s">
        <v>43</v>
      </c>
      <c r="B1056">
        <v>85</v>
      </c>
      <c r="C1056">
        <v>3</v>
      </c>
      <c r="D1056">
        <v>82</v>
      </c>
      <c r="E1056">
        <v>86</v>
      </c>
      <c r="F1056">
        <v>89</v>
      </c>
      <c r="G1056">
        <v>85</v>
      </c>
    </row>
    <row r="1057" spans="1:7" x14ac:dyDescent="0.3">
      <c r="A1057" s="1" t="s">
        <v>44</v>
      </c>
      <c r="B1057">
        <v>7726</v>
      </c>
      <c r="C1057">
        <v>680</v>
      </c>
      <c r="D1057">
        <v>6972</v>
      </c>
      <c r="E1057">
        <v>7350</v>
      </c>
      <c r="F1057">
        <v>8434</v>
      </c>
      <c r="G1057">
        <v>8147</v>
      </c>
    </row>
    <row r="1058" spans="1:7" x14ac:dyDescent="0.3">
      <c r="A1058" s="1" t="s">
        <v>45</v>
      </c>
      <c r="B1058">
        <v>5084</v>
      </c>
      <c r="C1058">
        <v>479</v>
      </c>
      <c r="D1058">
        <v>4497</v>
      </c>
      <c r="E1058">
        <v>4900</v>
      </c>
      <c r="F1058">
        <v>5550</v>
      </c>
      <c r="G1058">
        <v>5390</v>
      </c>
    </row>
    <row r="1059" spans="1:7" x14ac:dyDescent="0.3">
      <c r="A1059" s="1" t="s">
        <v>46</v>
      </c>
      <c r="B1059">
        <v>779</v>
      </c>
      <c r="C1059">
        <v>319</v>
      </c>
      <c r="D1059">
        <v>469</v>
      </c>
      <c r="E1059">
        <v>619</v>
      </c>
      <c r="F1059">
        <v>1205</v>
      </c>
      <c r="G1059">
        <v>823</v>
      </c>
    </row>
    <row r="1060" spans="1:7" x14ac:dyDescent="0.3">
      <c r="A1060" s="1" t="s">
        <v>47</v>
      </c>
      <c r="B1060">
        <v>627</v>
      </c>
      <c r="C1060">
        <v>111</v>
      </c>
      <c r="D1060">
        <v>585</v>
      </c>
      <c r="E1060">
        <v>499</v>
      </c>
      <c r="F1060">
        <v>760</v>
      </c>
      <c r="G1060">
        <v>664</v>
      </c>
    </row>
    <row r="1061" spans="1:7" x14ac:dyDescent="0.3">
      <c r="A1061" s="1" t="s">
        <v>48</v>
      </c>
      <c r="B1061">
        <v>35</v>
      </c>
      <c r="C1061">
        <v>2</v>
      </c>
      <c r="D1061">
        <v>33</v>
      </c>
      <c r="E1061">
        <v>37</v>
      </c>
      <c r="F1061">
        <v>33</v>
      </c>
      <c r="G1061">
        <v>37</v>
      </c>
    </row>
    <row r="1062" spans="1:7" x14ac:dyDescent="0.3">
      <c r="A1062" s="1" t="s">
        <v>49</v>
      </c>
      <c r="B1062">
        <v>6378</v>
      </c>
      <c r="C1062">
        <v>323</v>
      </c>
      <c r="D1062">
        <v>6036</v>
      </c>
      <c r="E1062">
        <v>6427</v>
      </c>
      <c r="F1062">
        <v>6799</v>
      </c>
      <c r="G1062">
        <v>6249</v>
      </c>
    </row>
    <row r="1063" spans="1:7" x14ac:dyDescent="0.3">
      <c r="A1063" s="1" t="s">
        <v>50</v>
      </c>
      <c r="B1063">
        <v>5022</v>
      </c>
      <c r="C1063">
        <v>803</v>
      </c>
      <c r="D1063">
        <v>4637</v>
      </c>
      <c r="E1063">
        <v>4146</v>
      </c>
      <c r="F1063">
        <v>5320</v>
      </c>
      <c r="G1063">
        <v>5986</v>
      </c>
    </row>
    <row r="1064" spans="1:7" x14ac:dyDescent="0.3">
      <c r="A1064" s="1" t="s">
        <v>51</v>
      </c>
      <c r="B1064">
        <v>148</v>
      </c>
      <c r="C1064">
        <v>21</v>
      </c>
      <c r="D1064">
        <v>144</v>
      </c>
      <c r="E1064">
        <v>123</v>
      </c>
      <c r="F1064">
        <v>153</v>
      </c>
      <c r="G1064">
        <v>173</v>
      </c>
    </row>
    <row r="1065" spans="1:7" x14ac:dyDescent="0.3">
      <c r="A1065" s="1" t="s">
        <v>52</v>
      </c>
      <c r="B1065">
        <v>208</v>
      </c>
      <c r="C1065">
        <v>40</v>
      </c>
      <c r="D1065">
        <v>163</v>
      </c>
      <c r="E1065">
        <v>198</v>
      </c>
      <c r="F1065">
        <v>260</v>
      </c>
      <c r="G1065">
        <v>212</v>
      </c>
    </row>
    <row r="1066" spans="1:7" x14ac:dyDescent="0.3">
      <c r="A1066" s="1" t="s">
        <v>53</v>
      </c>
      <c r="B1066">
        <v>16</v>
      </c>
      <c r="C1066">
        <v>2</v>
      </c>
      <c r="D1066">
        <v>14</v>
      </c>
      <c r="E1066">
        <v>16</v>
      </c>
      <c r="F1066">
        <v>17</v>
      </c>
      <c r="G1066">
        <v>15</v>
      </c>
    </row>
    <row r="1067" spans="1:7" x14ac:dyDescent="0.3">
      <c r="A1067" s="1" t="s">
        <v>54</v>
      </c>
      <c r="B1067">
        <v>93</v>
      </c>
      <c r="C1067">
        <v>5</v>
      </c>
      <c r="D1067">
        <v>90</v>
      </c>
      <c r="E1067">
        <v>87</v>
      </c>
      <c r="F1067">
        <v>99</v>
      </c>
      <c r="G1067">
        <v>95</v>
      </c>
    </row>
    <row r="1068" spans="1:7" x14ac:dyDescent="0.3">
      <c r="A1068" s="1" t="s">
        <v>55</v>
      </c>
      <c r="B1068">
        <v>82</v>
      </c>
      <c r="C1068">
        <v>4</v>
      </c>
      <c r="D1068">
        <v>78</v>
      </c>
      <c r="E1068">
        <v>81</v>
      </c>
      <c r="F1068">
        <v>87</v>
      </c>
      <c r="G1068">
        <v>84</v>
      </c>
    </row>
    <row r="1069" spans="1:7" x14ac:dyDescent="0.3">
      <c r="A1069" s="1" t="s">
        <v>56</v>
      </c>
      <c r="B1069">
        <v>7921</v>
      </c>
      <c r="C1069">
        <v>632</v>
      </c>
      <c r="D1069">
        <v>7079</v>
      </c>
      <c r="E1069">
        <v>8015</v>
      </c>
      <c r="F1069">
        <v>8612</v>
      </c>
      <c r="G1069">
        <v>7979</v>
      </c>
    </row>
    <row r="1070" spans="1:7" x14ac:dyDescent="0.3">
      <c r="A1070" s="1" t="s">
        <v>57</v>
      </c>
      <c r="B1070">
        <v>6706</v>
      </c>
      <c r="C1070">
        <v>1030</v>
      </c>
      <c r="D1070">
        <v>5685</v>
      </c>
      <c r="E1070">
        <v>7471</v>
      </c>
      <c r="F1070">
        <v>7706</v>
      </c>
      <c r="G1070">
        <v>5961</v>
      </c>
    </row>
    <row r="1071" spans="1:7" x14ac:dyDescent="0.3">
      <c r="A1071" s="1" t="s">
        <v>58</v>
      </c>
      <c r="B1071">
        <v>826</v>
      </c>
      <c r="C1071">
        <v>161</v>
      </c>
      <c r="D1071">
        <v>590</v>
      </c>
      <c r="E1071">
        <v>946</v>
      </c>
      <c r="F1071">
        <v>862</v>
      </c>
      <c r="G1071">
        <v>907</v>
      </c>
    </row>
    <row r="1072" spans="1:7" x14ac:dyDescent="0.3">
      <c r="A1072" s="1" t="s">
        <v>59</v>
      </c>
      <c r="B1072">
        <v>741</v>
      </c>
      <c r="C1072">
        <v>153</v>
      </c>
      <c r="D1072">
        <v>722</v>
      </c>
      <c r="E1072">
        <v>579</v>
      </c>
      <c r="F1072">
        <v>714</v>
      </c>
      <c r="G1072">
        <v>948</v>
      </c>
    </row>
    <row r="1073" spans="1:7" x14ac:dyDescent="0.3">
      <c r="A1073" s="1" t="s">
        <v>60</v>
      </c>
      <c r="B1073">
        <v>19</v>
      </c>
      <c r="C1073">
        <v>5</v>
      </c>
      <c r="D1073">
        <v>14</v>
      </c>
      <c r="E1073">
        <v>17</v>
      </c>
      <c r="F1073">
        <v>26</v>
      </c>
      <c r="G1073">
        <v>21</v>
      </c>
    </row>
    <row r="1074" spans="1:7" x14ac:dyDescent="0.3">
      <c r="A1074" s="1" t="s">
        <v>61</v>
      </c>
      <c r="B1074">
        <v>8250</v>
      </c>
      <c r="C1074">
        <v>677</v>
      </c>
      <c r="D1074">
        <v>7903</v>
      </c>
      <c r="E1074">
        <v>7476</v>
      </c>
      <c r="F1074">
        <v>8698</v>
      </c>
      <c r="G1074">
        <v>8923</v>
      </c>
    </row>
    <row r="1075" spans="1:7" x14ac:dyDescent="0.3">
      <c r="A1075" s="1" t="s">
        <v>62</v>
      </c>
      <c r="B1075">
        <v>4944</v>
      </c>
      <c r="C1075">
        <v>453</v>
      </c>
      <c r="D1075">
        <v>4642</v>
      </c>
      <c r="E1075">
        <v>4490</v>
      </c>
      <c r="F1075">
        <v>5196</v>
      </c>
      <c r="G1075">
        <v>5449</v>
      </c>
    </row>
    <row r="1076" spans="1:7" x14ac:dyDescent="0.3">
      <c r="A1076" s="1" t="s">
        <v>63</v>
      </c>
      <c r="B1076">
        <v>222</v>
      </c>
      <c r="C1076">
        <v>41</v>
      </c>
      <c r="D1076">
        <v>180</v>
      </c>
      <c r="E1076">
        <v>271</v>
      </c>
      <c r="F1076">
        <v>240</v>
      </c>
      <c r="G1076">
        <v>197</v>
      </c>
    </row>
    <row r="1077" spans="1:7" x14ac:dyDescent="0.3">
      <c r="A1077" s="1" t="s">
        <v>64</v>
      </c>
      <c r="B1077">
        <v>197</v>
      </c>
      <c r="C1077">
        <v>15</v>
      </c>
      <c r="D1077">
        <v>199</v>
      </c>
      <c r="E1077">
        <v>175</v>
      </c>
      <c r="F1077">
        <v>209</v>
      </c>
      <c r="G1077">
        <v>206</v>
      </c>
    </row>
    <row r="1078" spans="1:7" x14ac:dyDescent="0.3">
      <c r="A1078" s="1" t="s">
        <v>65</v>
      </c>
      <c r="B1078">
        <v>12</v>
      </c>
      <c r="C1078">
        <v>1</v>
      </c>
      <c r="D1078">
        <v>11</v>
      </c>
      <c r="E1078">
        <v>12</v>
      </c>
      <c r="F1078">
        <v>13</v>
      </c>
      <c r="G1078">
        <v>12</v>
      </c>
    </row>
    <row r="1079" spans="1:7" x14ac:dyDescent="0.3">
      <c r="A1079" s="1" t="s">
        <v>66</v>
      </c>
      <c r="B1079">
        <v>96</v>
      </c>
      <c r="C1079">
        <v>5</v>
      </c>
      <c r="D1079">
        <v>92</v>
      </c>
      <c r="E1079">
        <v>90</v>
      </c>
      <c r="F1079">
        <v>101</v>
      </c>
      <c r="G1079">
        <v>100</v>
      </c>
    </row>
    <row r="1080" spans="1:7" x14ac:dyDescent="0.3">
      <c r="A1080" s="1" t="s">
        <v>67</v>
      </c>
      <c r="B1080">
        <v>73</v>
      </c>
      <c r="C1080">
        <v>5</v>
      </c>
      <c r="D1080">
        <v>67</v>
      </c>
      <c r="E1080">
        <v>73</v>
      </c>
      <c r="F1080">
        <v>79</v>
      </c>
      <c r="G1080">
        <v>74</v>
      </c>
    </row>
    <row r="1081" spans="1:7" x14ac:dyDescent="0.3">
      <c r="A1081" s="1" t="s">
        <v>68</v>
      </c>
      <c r="B1081">
        <v>7624</v>
      </c>
      <c r="C1081">
        <v>870</v>
      </c>
      <c r="D1081">
        <v>6849</v>
      </c>
      <c r="E1081">
        <v>6919</v>
      </c>
      <c r="F1081">
        <v>8164</v>
      </c>
      <c r="G1081">
        <v>8564</v>
      </c>
    </row>
    <row r="1082" spans="1:7" x14ac:dyDescent="0.3">
      <c r="A1082" s="1" t="s">
        <v>69</v>
      </c>
      <c r="B1082">
        <v>8076</v>
      </c>
      <c r="C1082">
        <v>780</v>
      </c>
      <c r="D1082">
        <v>7267</v>
      </c>
      <c r="E1082">
        <v>8595</v>
      </c>
      <c r="F1082">
        <v>8876</v>
      </c>
      <c r="G1082">
        <v>7567</v>
      </c>
    </row>
    <row r="1083" spans="1:7" x14ac:dyDescent="0.3">
      <c r="A1083" s="1" t="s">
        <v>70</v>
      </c>
      <c r="B1083">
        <v>482</v>
      </c>
      <c r="C1083">
        <v>233</v>
      </c>
      <c r="D1083">
        <v>312</v>
      </c>
      <c r="E1083">
        <v>295</v>
      </c>
      <c r="F1083">
        <v>526</v>
      </c>
      <c r="G1083">
        <v>793</v>
      </c>
    </row>
    <row r="1084" spans="1:7" x14ac:dyDescent="0.3">
      <c r="A1084" s="1" t="s">
        <v>71</v>
      </c>
      <c r="B1084">
        <v>419</v>
      </c>
      <c r="C1084">
        <v>120</v>
      </c>
      <c r="D1084">
        <v>277</v>
      </c>
      <c r="E1084">
        <v>467</v>
      </c>
      <c r="F1084">
        <v>556</v>
      </c>
      <c r="G1084">
        <v>374</v>
      </c>
    </row>
    <row r="1085" spans="1:7" x14ac:dyDescent="0.3">
      <c r="A1085" s="1" t="s">
        <v>72</v>
      </c>
      <c r="B1085">
        <v>41</v>
      </c>
      <c r="C1085">
        <v>8</v>
      </c>
      <c r="D1085">
        <v>44</v>
      </c>
      <c r="E1085">
        <v>34</v>
      </c>
      <c r="F1085">
        <v>37</v>
      </c>
      <c r="G1085">
        <v>51</v>
      </c>
    </row>
    <row r="1086" spans="1:7" x14ac:dyDescent="0.3">
      <c r="A1086" s="1" t="s">
        <v>73</v>
      </c>
      <c r="B1086">
        <v>7130</v>
      </c>
      <c r="C1086">
        <v>936</v>
      </c>
      <c r="D1086">
        <v>6045</v>
      </c>
      <c r="E1086">
        <v>7048</v>
      </c>
      <c r="F1086">
        <v>8331</v>
      </c>
      <c r="G1086">
        <v>7097</v>
      </c>
    </row>
    <row r="1087" spans="1:7" x14ac:dyDescent="0.3">
      <c r="A1087" s="1" t="s">
        <v>74</v>
      </c>
      <c r="B1087">
        <v>984</v>
      </c>
      <c r="C1087">
        <v>66</v>
      </c>
      <c r="D1087">
        <v>907</v>
      </c>
      <c r="E1087">
        <v>950</v>
      </c>
      <c r="F1087">
        <v>1042</v>
      </c>
      <c r="G1087">
        <v>1035</v>
      </c>
    </row>
    <row r="1088" spans="1:7" x14ac:dyDescent="0.3">
      <c r="A1088" s="1" t="s">
        <v>75</v>
      </c>
      <c r="B1088">
        <v>161</v>
      </c>
      <c r="C1088">
        <v>33</v>
      </c>
      <c r="D1088">
        <v>132</v>
      </c>
      <c r="E1088">
        <v>134</v>
      </c>
      <c r="F1088">
        <v>183</v>
      </c>
      <c r="G1088">
        <v>196</v>
      </c>
    </row>
    <row r="1089" spans="1:7" x14ac:dyDescent="0.3">
      <c r="A1089" s="1" t="s">
        <v>76</v>
      </c>
      <c r="B1089">
        <v>79</v>
      </c>
      <c r="C1089">
        <v>21</v>
      </c>
      <c r="D1089">
        <v>78</v>
      </c>
      <c r="E1089">
        <v>108</v>
      </c>
      <c r="F1089">
        <v>62</v>
      </c>
      <c r="G1089">
        <v>67</v>
      </c>
    </row>
    <row r="1090" spans="1:7" x14ac:dyDescent="0.3">
      <c r="A1090" s="1" t="s">
        <v>77</v>
      </c>
      <c r="B1090">
        <v>12</v>
      </c>
      <c r="C1090">
        <v>2</v>
      </c>
      <c r="D1090">
        <v>10</v>
      </c>
      <c r="E1090">
        <v>12</v>
      </c>
      <c r="F1090">
        <v>14</v>
      </c>
      <c r="G1090">
        <v>13</v>
      </c>
    </row>
    <row r="1091" spans="1:7" x14ac:dyDescent="0.3">
      <c r="A1091" s="1" t="s">
        <v>78</v>
      </c>
      <c r="B1091">
        <v>94</v>
      </c>
      <c r="C1091">
        <v>4</v>
      </c>
      <c r="D1091">
        <v>93</v>
      </c>
      <c r="E1091">
        <v>90</v>
      </c>
      <c r="F1091">
        <v>96</v>
      </c>
      <c r="G1091">
        <v>98</v>
      </c>
    </row>
    <row r="1092" spans="1:7" x14ac:dyDescent="0.3">
      <c r="A1092" s="1" t="s">
        <v>79</v>
      </c>
      <c r="B1092">
        <v>71</v>
      </c>
      <c r="C1092">
        <v>4</v>
      </c>
      <c r="D1092">
        <v>67</v>
      </c>
      <c r="E1092">
        <v>70</v>
      </c>
      <c r="F1092">
        <v>77</v>
      </c>
      <c r="G1092">
        <v>70</v>
      </c>
    </row>
    <row r="1093" spans="1:7" x14ac:dyDescent="0.3">
      <c r="A1093" s="1" t="s">
        <v>80</v>
      </c>
      <c r="B1093">
        <v>8727</v>
      </c>
      <c r="C1093">
        <v>662</v>
      </c>
      <c r="D1093">
        <v>7866</v>
      </c>
      <c r="E1093">
        <v>8594</v>
      </c>
      <c r="F1093">
        <v>9399</v>
      </c>
      <c r="G1093">
        <v>9050</v>
      </c>
    </row>
    <row r="1094" spans="1:7" x14ac:dyDescent="0.3">
      <c r="A1094" s="1" t="s">
        <v>81</v>
      </c>
      <c r="B1094">
        <v>5588</v>
      </c>
      <c r="C1094">
        <v>218</v>
      </c>
      <c r="D1094">
        <v>5300</v>
      </c>
      <c r="E1094">
        <v>5813</v>
      </c>
      <c r="F1094">
        <v>5560</v>
      </c>
      <c r="G1094">
        <v>5680</v>
      </c>
    </row>
    <row r="1095" spans="1:7" x14ac:dyDescent="0.3">
      <c r="A1095" s="1" t="s">
        <v>82</v>
      </c>
      <c r="B1095">
        <v>454</v>
      </c>
      <c r="C1095">
        <v>80</v>
      </c>
      <c r="D1095">
        <v>415</v>
      </c>
      <c r="E1095">
        <v>367</v>
      </c>
      <c r="F1095">
        <v>549</v>
      </c>
      <c r="G1095">
        <v>485</v>
      </c>
    </row>
    <row r="1096" spans="1:7" x14ac:dyDescent="0.3">
      <c r="A1096" s="1" t="s">
        <v>83</v>
      </c>
      <c r="B1096">
        <v>422</v>
      </c>
      <c r="C1096">
        <v>126</v>
      </c>
      <c r="D1096">
        <v>233</v>
      </c>
      <c r="E1096">
        <v>490</v>
      </c>
      <c r="F1096">
        <v>485</v>
      </c>
      <c r="G1096">
        <v>480</v>
      </c>
    </row>
    <row r="1097" spans="1:7" x14ac:dyDescent="0.3">
      <c r="A1097" s="1" t="s">
        <v>84</v>
      </c>
      <c r="B1097">
        <v>56</v>
      </c>
      <c r="C1097">
        <v>11</v>
      </c>
      <c r="D1097">
        <v>46</v>
      </c>
      <c r="E1097">
        <v>57</v>
      </c>
      <c r="F1097">
        <v>70</v>
      </c>
      <c r="G1097">
        <v>49</v>
      </c>
    </row>
    <row r="1098" spans="1:7" x14ac:dyDescent="0.3">
      <c r="A1098" s="1" t="s">
        <v>85</v>
      </c>
      <c r="B1098">
        <v>10014</v>
      </c>
      <c r="C1098">
        <v>909</v>
      </c>
      <c r="D1098">
        <v>8927</v>
      </c>
      <c r="E1098">
        <v>9729</v>
      </c>
      <c r="F1098">
        <v>11071</v>
      </c>
      <c r="G1098">
        <v>10330</v>
      </c>
    </row>
    <row r="1099" spans="1:7" x14ac:dyDescent="0.3">
      <c r="A1099" s="1" t="s">
        <v>86</v>
      </c>
      <c r="B1099">
        <v>5428</v>
      </c>
      <c r="C1099">
        <v>429</v>
      </c>
      <c r="D1099">
        <v>5033</v>
      </c>
      <c r="E1099">
        <v>5081</v>
      </c>
      <c r="F1099">
        <v>5825</v>
      </c>
      <c r="G1099">
        <v>5772</v>
      </c>
    </row>
    <row r="1100" spans="1:7" x14ac:dyDescent="0.3">
      <c r="A1100" s="1" t="s">
        <v>87</v>
      </c>
      <c r="B1100">
        <v>272</v>
      </c>
      <c r="C1100">
        <v>63</v>
      </c>
      <c r="D1100">
        <v>226</v>
      </c>
      <c r="E1100">
        <v>213</v>
      </c>
      <c r="F1100">
        <v>301</v>
      </c>
      <c r="G1100">
        <v>346</v>
      </c>
    </row>
    <row r="1101" spans="1:7" x14ac:dyDescent="0.3">
      <c r="A1101" s="1" t="s">
        <v>88</v>
      </c>
      <c r="B1101">
        <v>205</v>
      </c>
      <c r="C1101">
        <v>40</v>
      </c>
      <c r="D1101">
        <v>202</v>
      </c>
      <c r="E1101">
        <v>226</v>
      </c>
      <c r="F1101">
        <v>242</v>
      </c>
      <c r="G1101">
        <v>152</v>
      </c>
    </row>
    <row r="1102" spans="1:7" x14ac:dyDescent="0.3">
      <c r="A1102" s="1" t="s">
        <v>89</v>
      </c>
      <c r="B1102">
        <v>14</v>
      </c>
      <c r="C1102">
        <v>2</v>
      </c>
      <c r="D1102">
        <v>13</v>
      </c>
      <c r="E1102">
        <v>12</v>
      </c>
      <c r="F1102">
        <v>16</v>
      </c>
      <c r="G1102">
        <v>15</v>
      </c>
    </row>
    <row r="1103" spans="1:7" x14ac:dyDescent="0.3">
      <c r="A1103" s="1" t="s">
        <v>90</v>
      </c>
      <c r="B1103">
        <v>100</v>
      </c>
      <c r="C1103">
        <v>4</v>
      </c>
      <c r="D1103">
        <v>98</v>
      </c>
      <c r="E1103">
        <v>95</v>
      </c>
      <c r="F1103">
        <v>104</v>
      </c>
      <c r="G1103">
        <v>103</v>
      </c>
    </row>
    <row r="1104" spans="1:7" x14ac:dyDescent="0.3">
      <c r="A1104" s="1" t="s">
        <v>91</v>
      </c>
      <c r="B1104">
        <v>105</v>
      </c>
      <c r="C1104">
        <v>4</v>
      </c>
      <c r="D1104">
        <v>99</v>
      </c>
      <c r="E1104">
        <v>104</v>
      </c>
      <c r="F1104">
        <v>109</v>
      </c>
      <c r="G1104">
        <v>106</v>
      </c>
    </row>
    <row r="1105" spans="1:7" x14ac:dyDescent="0.3">
      <c r="A1105" s="1" t="s">
        <v>92</v>
      </c>
      <c r="B1105">
        <v>89</v>
      </c>
      <c r="C1105">
        <v>6</v>
      </c>
      <c r="D1105">
        <v>82</v>
      </c>
      <c r="E1105">
        <v>91</v>
      </c>
      <c r="F1105">
        <v>96</v>
      </c>
      <c r="G1105">
        <v>89</v>
      </c>
    </row>
    <row r="1106" spans="1:7" x14ac:dyDescent="0.3">
      <c r="A1106" s="1" t="s">
        <v>93</v>
      </c>
      <c r="B1106">
        <v>76</v>
      </c>
      <c r="C1106">
        <v>4</v>
      </c>
      <c r="D1106">
        <v>72</v>
      </c>
      <c r="E1106">
        <v>75</v>
      </c>
      <c r="F1106">
        <v>81</v>
      </c>
      <c r="G1106">
        <v>76</v>
      </c>
    </row>
    <row r="1107" spans="1:7" x14ac:dyDescent="0.3">
      <c r="A1107" s="1" t="s">
        <v>94</v>
      </c>
      <c r="B1107">
        <v>50</v>
      </c>
      <c r="C1107">
        <v>4</v>
      </c>
      <c r="D1107">
        <v>46</v>
      </c>
      <c r="E1107">
        <v>51</v>
      </c>
      <c r="F1107">
        <v>54</v>
      </c>
      <c r="G1107">
        <v>47</v>
      </c>
    </row>
    <row r="1108" spans="1:7" x14ac:dyDescent="0.3">
      <c r="A1108" s="1" t="s">
        <v>95</v>
      </c>
      <c r="B1108">
        <v>87</v>
      </c>
      <c r="C1108">
        <v>5</v>
      </c>
      <c r="D1108">
        <v>80</v>
      </c>
      <c r="E1108">
        <v>88</v>
      </c>
      <c r="F1108">
        <v>93</v>
      </c>
      <c r="G1108">
        <v>86</v>
      </c>
    </row>
    <row r="1109" spans="1:7" x14ac:dyDescent="0.3">
      <c r="A1109" s="1" t="s">
        <v>96</v>
      </c>
      <c r="B1109">
        <v>103</v>
      </c>
      <c r="C1109">
        <v>4</v>
      </c>
      <c r="D1109">
        <v>100</v>
      </c>
      <c r="E1109">
        <v>100</v>
      </c>
      <c r="F1109">
        <v>109</v>
      </c>
      <c r="G1109">
        <v>104</v>
      </c>
    </row>
    <row r="1110" spans="1:7" x14ac:dyDescent="0.3">
      <c r="A1110" s="1" t="s">
        <v>97</v>
      </c>
      <c r="B1110">
        <v>113</v>
      </c>
      <c r="C1110">
        <v>7</v>
      </c>
      <c r="D1110">
        <v>108</v>
      </c>
      <c r="E1110">
        <v>109</v>
      </c>
      <c r="F1110">
        <v>123</v>
      </c>
      <c r="G1110">
        <v>113</v>
      </c>
    </row>
    <row r="1111" spans="1:7" x14ac:dyDescent="0.3">
      <c r="A1111" s="1" t="s">
        <v>98</v>
      </c>
      <c r="B1111">
        <v>119</v>
      </c>
      <c r="C1111">
        <v>6</v>
      </c>
      <c r="D1111">
        <v>112</v>
      </c>
      <c r="E1111">
        <v>115</v>
      </c>
      <c r="F1111">
        <v>125</v>
      </c>
      <c r="G1111">
        <v>122</v>
      </c>
    </row>
    <row r="1112" spans="1:7" x14ac:dyDescent="0.3">
      <c r="A1112" s="1" t="s">
        <v>99</v>
      </c>
      <c r="B1112">
        <v>118</v>
      </c>
      <c r="C1112">
        <v>3</v>
      </c>
      <c r="D1112">
        <v>115</v>
      </c>
      <c r="E1112">
        <v>117</v>
      </c>
      <c r="F1112">
        <v>122</v>
      </c>
      <c r="G1112">
        <v>120</v>
      </c>
    </row>
    <row r="1113" spans="1:7" x14ac:dyDescent="0.3">
      <c r="A1113" s="1" t="s">
        <v>100</v>
      </c>
      <c r="B1113">
        <v>111</v>
      </c>
      <c r="C1113">
        <v>3</v>
      </c>
      <c r="D1113">
        <v>108</v>
      </c>
      <c r="E1113">
        <v>109</v>
      </c>
      <c r="F1113">
        <v>114</v>
      </c>
      <c r="G1113">
        <v>112</v>
      </c>
    </row>
    <row r="1114" spans="1:7" x14ac:dyDescent="0.3">
      <c r="A1114" s="1" t="s">
        <v>101</v>
      </c>
      <c r="B1114">
        <v>96</v>
      </c>
      <c r="C1114">
        <v>0</v>
      </c>
      <c r="D1114">
        <v>95</v>
      </c>
      <c r="E1114">
        <v>95</v>
      </c>
      <c r="F1114">
        <v>96</v>
      </c>
      <c r="G1114">
        <v>96</v>
      </c>
    </row>
    <row r="1115" spans="1:7" x14ac:dyDescent="0.3">
      <c r="A1115" s="1" t="s">
        <v>102</v>
      </c>
      <c r="B1115">
        <v>103</v>
      </c>
      <c r="C1115">
        <v>2</v>
      </c>
      <c r="D1115">
        <v>102</v>
      </c>
      <c r="E1115">
        <v>103</v>
      </c>
      <c r="F1115">
        <v>103</v>
      </c>
      <c r="G1115">
        <v>106</v>
      </c>
    </row>
    <row r="1117" spans="1:7" x14ac:dyDescent="0.3">
      <c r="A1117" s="1" t="s">
        <v>186</v>
      </c>
    </row>
    <row r="1118" spans="1:7" x14ac:dyDescent="0.3">
      <c r="A1118" s="1" t="s">
        <v>0</v>
      </c>
      <c r="B1118" s="1" t="s">
        <v>1</v>
      </c>
      <c r="C1118" s="1" t="s">
        <v>2</v>
      </c>
      <c r="D1118" s="1" t="s">
        <v>3</v>
      </c>
      <c r="E1118" s="1" t="s">
        <v>4</v>
      </c>
      <c r="F1118" s="1" t="s">
        <v>5</v>
      </c>
      <c r="G1118" s="1" t="s">
        <v>6</v>
      </c>
    </row>
    <row r="1119" spans="1:7" x14ac:dyDescent="0.3">
      <c r="A1119" s="1" t="s">
        <v>7</v>
      </c>
      <c r="B1119">
        <v>81</v>
      </c>
      <c r="C1119">
        <v>5</v>
      </c>
      <c r="D1119">
        <v>75</v>
      </c>
      <c r="E1119">
        <v>82</v>
      </c>
      <c r="F1119">
        <v>86</v>
      </c>
      <c r="G1119">
        <v>79</v>
      </c>
    </row>
    <row r="1120" spans="1:7" x14ac:dyDescent="0.3">
      <c r="A1120" s="1" t="s">
        <v>8</v>
      </c>
      <c r="B1120">
        <v>83</v>
      </c>
      <c r="C1120">
        <v>5</v>
      </c>
      <c r="D1120">
        <v>76</v>
      </c>
      <c r="E1120">
        <v>82</v>
      </c>
      <c r="F1120">
        <v>89</v>
      </c>
      <c r="G1120">
        <v>85</v>
      </c>
    </row>
    <row r="1121" spans="1:7" x14ac:dyDescent="0.3">
      <c r="A1121" s="1" t="s">
        <v>9</v>
      </c>
      <c r="B1121">
        <v>70</v>
      </c>
      <c r="C1121">
        <v>3</v>
      </c>
      <c r="D1121">
        <v>66</v>
      </c>
      <c r="E1121">
        <v>70</v>
      </c>
      <c r="F1121">
        <v>72</v>
      </c>
      <c r="G1121">
        <v>72</v>
      </c>
    </row>
    <row r="1122" spans="1:7" x14ac:dyDescent="0.3">
      <c r="A1122" s="1" t="s">
        <v>10</v>
      </c>
      <c r="B1122">
        <v>50</v>
      </c>
      <c r="C1122">
        <v>4</v>
      </c>
      <c r="D1122">
        <v>45</v>
      </c>
      <c r="E1122">
        <v>50</v>
      </c>
      <c r="F1122">
        <v>54</v>
      </c>
      <c r="G1122">
        <v>50</v>
      </c>
    </row>
    <row r="1123" spans="1:7" x14ac:dyDescent="0.3">
      <c r="A1123" s="1" t="s">
        <v>11</v>
      </c>
      <c r="B1123">
        <v>62</v>
      </c>
      <c r="C1123">
        <v>4</v>
      </c>
      <c r="D1123">
        <v>58</v>
      </c>
      <c r="E1123">
        <v>60</v>
      </c>
      <c r="F1123">
        <v>67</v>
      </c>
      <c r="G1123">
        <v>62</v>
      </c>
    </row>
    <row r="1124" spans="1:7" x14ac:dyDescent="0.3">
      <c r="A1124" s="1" t="s">
        <v>12</v>
      </c>
      <c r="B1124">
        <v>73</v>
      </c>
      <c r="C1124">
        <v>5</v>
      </c>
      <c r="D1124">
        <v>67</v>
      </c>
      <c r="E1124">
        <v>72</v>
      </c>
      <c r="F1124">
        <v>79</v>
      </c>
      <c r="G1124">
        <v>73</v>
      </c>
    </row>
    <row r="1125" spans="1:7" x14ac:dyDescent="0.3">
      <c r="A1125" s="1" t="s">
        <v>13</v>
      </c>
      <c r="B1125">
        <v>98</v>
      </c>
      <c r="C1125">
        <v>4</v>
      </c>
      <c r="D1125">
        <v>94</v>
      </c>
      <c r="E1125">
        <v>98</v>
      </c>
      <c r="F1125">
        <v>102</v>
      </c>
      <c r="G1125">
        <v>99</v>
      </c>
    </row>
    <row r="1126" spans="1:7" x14ac:dyDescent="0.3">
      <c r="A1126" s="1" t="s">
        <v>14</v>
      </c>
      <c r="B1126">
        <v>118</v>
      </c>
      <c r="C1126">
        <v>6</v>
      </c>
      <c r="D1126">
        <v>109</v>
      </c>
      <c r="E1126">
        <v>118</v>
      </c>
      <c r="F1126">
        <v>123</v>
      </c>
      <c r="G1126">
        <v>121</v>
      </c>
    </row>
    <row r="1127" spans="1:7" x14ac:dyDescent="0.3">
      <c r="A1127" s="1" t="s">
        <v>15</v>
      </c>
      <c r="B1127">
        <v>119</v>
      </c>
      <c r="C1127">
        <v>4</v>
      </c>
      <c r="D1127">
        <v>114</v>
      </c>
      <c r="E1127">
        <v>117</v>
      </c>
      <c r="F1127">
        <v>123</v>
      </c>
      <c r="G1127">
        <v>122</v>
      </c>
    </row>
    <row r="1128" spans="1:7" x14ac:dyDescent="0.3">
      <c r="A1128" s="1" t="s">
        <v>16</v>
      </c>
      <c r="B1128">
        <v>97</v>
      </c>
      <c r="C1128">
        <v>5</v>
      </c>
      <c r="D1128">
        <v>91</v>
      </c>
      <c r="E1128">
        <v>94</v>
      </c>
      <c r="F1128">
        <v>103</v>
      </c>
      <c r="G1128">
        <v>100</v>
      </c>
    </row>
    <row r="1129" spans="1:7" x14ac:dyDescent="0.3">
      <c r="A1129" s="1" t="s">
        <v>17</v>
      </c>
      <c r="B1129">
        <v>103</v>
      </c>
      <c r="C1129">
        <v>5</v>
      </c>
      <c r="D1129">
        <v>96</v>
      </c>
      <c r="E1129">
        <v>102</v>
      </c>
      <c r="F1129">
        <v>109</v>
      </c>
      <c r="G1129">
        <v>106</v>
      </c>
    </row>
    <row r="1130" spans="1:7" x14ac:dyDescent="0.3">
      <c r="A1130" s="1" t="s">
        <v>18</v>
      </c>
      <c r="B1130">
        <v>132</v>
      </c>
      <c r="C1130">
        <v>5</v>
      </c>
      <c r="D1130">
        <v>125</v>
      </c>
      <c r="E1130">
        <v>133</v>
      </c>
      <c r="F1130">
        <v>135</v>
      </c>
      <c r="G1130">
        <v>134</v>
      </c>
    </row>
    <row r="1131" spans="1:7" x14ac:dyDescent="0.3">
      <c r="A1131" s="1" t="s">
        <v>19</v>
      </c>
      <c r="B1131">
        <v>94</v>
      </c>
      <c r="C1131">
        <v>4</v>
      </c>
      <c r="D1131">
        <v>90</v>
      </c>
      <c r="E1131">
        <v>94</v>
      </c>
      <c r="F1131">
        <v>98</v>
      </c>
      <c r="G1131">
        <v>95</v>
      </c>
    </row>
    <row r="1132" spans="1:7" x14ac:dyDescent="0.3">
      <c r="A1132" s="1" t="s">
        <v>20</v>
      </c>
      <c r="B1132">
        <v>5983</v>
      </c>
      <c r="C1132">
        <v>632</v>
      </c>
      <c r="D1132">
        <v>5233</v>
      </c>
      <c r="E1132">
        <v>5688</v>
      </c>
      <c r="F1132">
        <v>6551</v>
      </c>
      <c r="G1132">
        <v>6459</v>
      </c>
    </row>
    <row r="1133" spans="1:7" x14ac:dyDescent="0.3">
      <c r="A1133" s="1" t="s">
        <v>21</v>
      </c>
      <c r="B1133">
        <v>5421</v>
      </c>
      <c r="C1133">
        <v>508</v>
      </c>
      <c r="D1133">
        <v>4721</v>
      </c>
      <c r="E1133">
        <v>5443</v>
      </c>
      <c r="F1133">
        <v>5925</v>
      </c>
      <c r="G1133">
        <v>5597</v>
      </c>
    </row>
    <row r="1134" spans="1:7" x14ac:dyDescent="0.3">
      <c r="A1134" s="1" t="s">
        <v>22</v>
      </c>
      <c r="B1134">
        <v>978</v>
      </c>
      <c r="C1134">
        <v>80</v>
      </c>
      <c r="D1134">
        <v>907</v>
      </c>
      <c r="E1134">
        <v>1085</v>
      </c>
      <c r="F1134">
        <v>929</v>
      </c>
      <c r="G1134">
        <v>992</v>
      </c>
    </row>
    <row r="1135" spans="1:7" x14ac:dyDescent="0.3">
      <c r="A1135" s="1" t="s">
        <v>23</v>
      </c>
      <c r="B1135">
        <v>529</v>
      </c>
      <c r="C1135">
        <v>434</v>
      </c>
      <c r="D1135">
        <v>506</v>
      </c>
      <c r="E1135">
        <v>94</v>
      </c>
      <c r="F1135">
        <v>392</v>
      </c>
      <c r="G1135">
        <v>1126</v>
      </c>
    </row>
    <row r="1136" spans="1:7" x14ac:dyDescent="0.3">
      <c r="A1136" s="1" t="s">
        <v>24</v>
      </c>
      <c r="B1136">
        <v>52</v>
      </c>
      <c r="C1136">
        <v>14</v>
      </c>
      <c r="D1136">
        <v>33</v>
      </c>
      <c r="E1136">
        <v>59</v>
      </c>
      <c r="F1136">
        <v>66</v>
      </c>
      <c r="G1136">
        <v>50</v>
      </c>
    </row>
    <row r="1137" spans="1:7" x14ac:dyDescent="0.3">
      <c r="A1137" s="1" t="s">
        <v>25</v>
      </c>
      <c r="B1137">
        <v>5975</v>
      </c>
      <c r="C1137">
        <v>392</v>
      </c>
      <c r="D1137">
        <v>5554</v>
      </c>
      <c r="E1137">
        <v>5824</v>
      </c>
      <c r="F1137">
        <v>6482</v>
      </c>
      <c r="G1137">
        <v>6039</v>
      </c>
    </row>
    <row r="1138" spans="1:7" x14ac:dyDescent="0.3">
      <c r="A1138" s="1" t="s">
        <v>26</v>
      </c>
      <c r="B1138">
        <v>3514</v>
      </c>
      <c r="C1138">
        <v>271</v>
      </c>
      <c r="D1138">
        <v>3260</v>
      </c>
      <c r="E1138">
        <v>3308</v>
      </c>
      <c r="F1138">
        <v>3681</v>
      </c>
      <c r="G1138">
        <v>3805</v>
      </c>
    </row>
    <row r="1139" spans="1:7" x14ac:dyDescent="0.3">
      <c r="A1139" s="1" t="s">
        <v>27</v>
      </c>
      <c r="B1139">
        <v>241</v>
      </c>
      <c r="C1139">
        <v>78</v>
      </c>
      <c r="D1139">
        <v>252</v>
      </c>
      <c r="E1139">
        <v>147</v>
      </c>
      <c r="F1139">
        <v>228</v>
      </c>
      <c r="G1139">
        <v>338</v>
      </c>
    </row>
    <row r="1140" spans="1:7" x14ac:dyDescent="0.3">
      <c r="A1140" s="1" t="s">
        <v>28</v>
      </c>
      <c r="B1140">
        <v>92</v>
      </c>
      <c r="C1140">
        <v>25</v>
      </c>
      <c r="D1140">
        <v>66</v>
      </c>
      <c r="E1140">
        <v>118</v>
      </c>
      <c r="F1140">
        <v>108</v>
      </c>
      <c r="G1140">
        <v>75</v>
      </c>
    </row>
    <row r="1141" spans="1:7" x14ac:dyDescent="0.3">
      <c r="A1141" s="1" t="s">
        <v>29</v>
      </c>
      <c r="B1141">
        <v>14</v>
      </c>
      <c r="C1141">
        <v>3</v>
      </c>
      <c r="D1141">
        <v>11</v>
      </c>
      <c r="E1141">
        <v>12</v>
      </c>
      <c r="F1141">
        <v>15</v>
      </c>
      <c r="G1141">
        <v>17</v>
      </c>
    </row>
    <row r="1142" spans="1:7" x14ac:dyDescent="0.3">
      <c r="A1142" s="1" t="s">
        <v>30</v>
      </c>
      <c r="B1142">
        <v>95</v>
      </c>
      <c r="C1142">
        <v>4</v>
      </c>
      <c r="D1142">
        <v>90</v>
      </c>
      <c r="E1142">
        <v>92</v>
      </c>
      <c r="F1142">
        <v>100</v>
      </c>
      <c r="G1142">
        <v>96</v>
      </c>
    </row>
    <row r="1143" spans="1:7" x14ac:dyDescent="0.3">
      <c r="A1143" s="1" t="s">
        <v>31</v>
      </c>
      <c r="B1143">
        <v>88</v>
      </c>
      <c r="C1143">
        <v>3</v>
      </c>
      <c r="D1143">
        <v>85</v>
      </c>
      <c r="E1143">
        <v>90</v>
      </c>
      <c r="F1143">
        <v>92</v>
      </c>
      <c r="G1143">
        <v>87</v>
      </c>
    </row>
    <row r="1144" spans="1:7" x14ac:dyDescent="0.3">
      <c r="A1144" s="1" t="s">
        <v>32</v>
      </c>
      <c r="B1144">
        <v>7539</v>
      </c>
      <c r="C1144">
        <v>430</v>
      </c>
      <c r="D1144">
        <v>7020</v>
      </c>
      <c r="E1144">
        <v>7368</v>
      </c>
      <c r="F1144">
        <v>7786</v>
      </c>
      <c r="G1144">
        <v>7980</v>
      </c>
    </row>
    <row r="1145" spans="1:7" x14ac:dyDescent="0.3">
      <c r="A1145" s="1" t="s">
        <v>33</v>
      </c>
      <c r="B1145">
        <v>6831</v>
      </c>
      <c r="C1145">
        <v>495</v>
      </c>
      <c r="D1145">
        <v>6128</v>
      </c>
      <c r="E1145">
        <v>6858</v>
      </c>
      <c r="F1145">
        <v>7245</v>
      </c>
      <c r="G1145">
        <v>7092</v>
      </c>
    </row>
    <row r="1146" spans="1:7" x14ac:dyDescent="0.3">
      <c r="A1146" s="1" t="s">
        <v>34</v>
      </c>
      <c r="B1146">
        <v>928</v>
      </c>
      <c r="C1146">
        <v>338</v>
      </c>
      <c r="D1146">
        <v>581</v>
      </c>
      <c r="E1146">
        <v>883</v>
      </c>
      <c r="F1146">
        <v>854</v>
      </c>
      <c r="G1146">
        <v>1393</v>
      </c>
    </row>
    <row r="1147" spans="1:7" x14ac:dyDescent="0.3">
      <c r="A1147" s="1" t="s">
        <v>35</v>
      </c>
      <c r="B1147">
        <v>885</v>
      </c>
      <c r="C1147">
        <v>253</v>
      </c>
      <c r="D1147">
        <v>671</v>
      </c>
      <c r="E1147">
        <v>725</v>
      </c>
      <c r="F1147">
        <v>916</v>
      </c>
      <c r="G1147">
        <v>1230</v>
      </c>
    </row>
    <row r="1148" spans="1:7" x14ac:dyDescent="0.3">
      <c r="A1148" s="1" t="s">
        <v>36</v>
      </c>
      <c r="B1148">
        <v>25</v>
      </c>
      <c r="C1148">
        <v>6</v>
      </c>
      <c r="D1148">
        <v>22</v>
      </c>
      <c r="E1148">
        <v>18</v>
      </c>
      <c r="F1148">
        <v>28</v>
      </c>
      <c r="G1148">
        <v>31</v>
      </c>
    </row>
    <row r="1149" spans="1:7" x14ac:dyDescent="0.3">
      <c r="A1149" s="1" t="s">
        <v>37</v>
      </c>
      <c r="B1149">
        <v>6322</v>
      </c>
      <c r="C1149">
        <v>327</v>
      </c>
      <c r="D1149">
        <v>5970</v>
      </c>
      <c r="E1149">
        <v>6188</v>
      </c>
      <c r="F1149">
        <v>6740</v>
      </c>
      <c r="G1149">
        <v>6392</v>
      </c>
    </row>
    <row r="1150" spans="1:7" x14ac:dyDescent="0.3">
      <c r="A1150" s="1" t="s">
        <v>38</v>
      </c>
      <c r="B1150">
        <v>3640</v>
      </c>
      <c r="C1150">
        <v>203</v>
      </c>
      <c r="D1150">
        <v>3524</v>
      </c>
      <c r="E1150">
        <v>3442</v>
      </c>
      <c r="F1150">
        <v>3692</v>
      </c>
      <c r="G1150">
        <v>3902</v>
      </c>
    </row>
    <row r="1151" spans="1:7" x14ac:dyDescent="0.3">
      <c r="A1151" s="1" t="s">
        <v>39</v>
      </c>
      <c r="B1151">
        <v>330</v>
      </c>
      <c r="C1151">
        <v>75</v>
      </c>
      <c r="D1151">
        <v>240</v>
      </c>
      <c r="E1151">
        <v>298</v>
      </c>
      <c r="F1151">
        <v>400</v>
      </c>
      <c r="G1151">
        <v>383</v>
      </c>
    </row>
    <row r="1152" spans="1:7" x14ac:dyDescent="0.3">
      <c r="A1152" s="1" t="s">
        <v>40</v>
      </c>
      <c r="B1152">
        <v>204</v>
      </c>
      <c r="C1152">
        <v>36</v>
      </c>
      <c r="D1152">
        <v>156</v>
      </c>
      <c r="E1152">
        <v>208</v>
      </c>
      <c r="F1152">
        <v>243</v>
      </c>
      <c r="G1152">
        <v>209</v>
      </c>
    </row>
    <row r="1153" spans="1:7" x14ac:dyDescent="0.3">
      <c r="A1153" s="1" t="s">
        <v>41</v>
      </c>
      <c r="B1153">
        <v>18</v>
      </c>
      <c r="C1153">
        <v>4</v>
      </c>
      <c r="D1153">
        <v>23</v>
      </c>
      <c r="E1153">
        <v>17</v>
      </c>
      <c r="F1153">
        <v>15</v>
      </c>
      <c r="G1153">
        <v>16</v>
      </c>
    </row>
    <row r="1154" spans="1:7" x14ac:dyDescent="0.3">
      <c r="A1154" s="1" t="s">
        <v>42</v>
      </c>
      <c r="B1154">
        <v>92</v>
      </c>
      <c r="C1154">
        <v>4</v>
      </c>
      <c r="D1154">
        <v>91</v>
      </c>
      <c r="E1154">
        <v>88</v>
      </c>
      <c r="F1154">
        <v>96</v>
      </c>
      <c r="G1154">
        <v>92</v>
      </c>
    </row>
    <row r="1155" spans="1:7" x14ac:dyDescent="0.3">
      <c r="A1155" s="1" t="s">
        <v>43</v>
      </c>
      <c r="B1155">
        <v>83</v>
      </c>
      <c r="C1155">
        <v>4</v>
      </c>
      <c r="D1155">
        <v>79</v>
      </c>
      <c r="E1155">
        <v>81</v>
      </c>
      <c r="F1155">
        <v>89</v>
      </c>
      <c r="G1155">
        <v>85</v>
      </c>
    </row>
    <row r="1156" spans="1:7" x14ac:dyDescent="0.3">
      <c r="A1156" s="1" t="s">
        <v>44</v>
      </c>
      <c r="B1156">
        <v>7892</v>
      </c>
      <c r="C1156">
        <v>655</v>
      </c>
      <c r="D1156">
        <v>7122</v>
      </c>
      <c r="E1156">
        <v>7596</v>
      </c>
      <c r="F1156">
        <v>8560</v>
      </c>
      <c r="G1156">
        <v>8290</v>
      </c>
    </row>
    <row r="1157" spans="1:7" x14ac:dyDescent="0.3">
      <c r="A1157" s="1" t="s">
        <v>45</v>
      </c>
      <c r="B1157">
        <v>5159</v>
      </c>
      <c r="C1157">
        <v>488</v>
      </c>
      <c r="D1157">
        <v>4558</v>
      </c>
      <c r="E1157">
        <v>4980</v>
      </c>
      <c r="F1157">
        <v>5640</v>
      </c>
      <c r="G1157">
        <v>5458</v>
      </c>
    </row>
    <row r="1158" spans="1:7" x14ac:dyDescent="0.3">
      <c r="A1158" s="1" t="s">
        <v>46</v>
      </c>
      <c r="B1158">
        <v>807</v>
      </c>
      <c r="C1158">
        <v>310</v>
      </c>
      <c r="D1158">
        <v>493</v>
      </c>
      <c r="E1158">
        <v>593</v>
      </c>
      <c r="F1158">
        <v>1122</v>
      </c>
      <c r="G1158">
        <v>1020</v>
      </c>
    </row>
    <row r="1159" spans="1:7" x14ac:dyDescent="0.3">
      <c r="A1159" s="1" t="s">
        <v>47</v>
      </c>
      <c r="B1159">
        <v>701</v>
      </c>
      <c r="C1159">
        <v>127</v>
      </c>
      <c r="D1159">
        <v>620</v>
      </c>
      <c r="E1159">
        <v>590</v>
      </c>
      <c r="F1159">
        <v>871</v>
      </c>
      <c r="G1159">
        <v>723</v>
      </c>
    </row>
    <row r="1160" spans="1:7" x14ac:dyDescent="0.3">
      <c r="A1160" s="1" t="s">
        <v>48</v>
      </c>
      <c r="B1160">
        <v>32</v>
      </c>
      <c r="C1160">
        <v>4</v>
      </c>
      <c r="D1160">
        <v>29</v>
      </c>
      <c r="E1160">
        <v>36</v>
      </c>
      <c r="F1160">
        <v>28</v>
      </c>
      <c r="G1160">
        <v>35</v>
      </c>
    </row>
    <row r="1161" spans="1:7" x14ac:dyDescent="0.3">
      <c r="A1161" s="1" t="s">
        <v>49</v>
      </c>
      <c r="B1161">
        <v>6343</v>
      </c>
      <c r="C1161">
        <v>283</v>
      </c>
      <c r="D1161">
        <v>5998</v>
      </c>
      <c r="E1161">
        <v>6397</v>
      </c>
      <c r="F1161">
        <v>6682</v>
      </c>
      <c r="G1161">
        <v>6294</v>
      </c>
    </row>
    <row r="1162" spans="1:7" x14ac:dyDescent="0.3">
      <c r="A1162" s="1" t="s">
        <v>50</v>
      </c>
      <c r="B1162">
        <v>4891</v>
      </c>
      <c r="C1162">
        <v>780</v>
      </c>
      <c r="D1162">
        <v>4543</v>
      </c>
      <c r="E1162">
        <v>4009</v>
      </c>
      <c r="F1162">
        <v>5211</v>
      </c>
      <c r="G1162">
        <v>5800</v>
      </c>
    </row>
    <row r="1163" spans="1:7" x14ac:dyDescent="0.3">
      <c r="A1163" s="1" t="s">
        <v>51</v>
      </c>
      <c r="B1163">
        <v>146</v>
      </c>
      <c r="C1163">
        <v>21</v>
      </c>
      <c r="D1163">
        <v>138</v>
      </c>
      <c r="E1163">
        <v>121</v>
      </c>
      <c r="F1163">
        <v>167</v>
      </c>
      <c r="G1163">
        <v>161</v>
      </c>
    </row>
    <row r="1164" spans="1:7" x14ac:dyDescent="0.3">
      <c r="A1164" s="1" t="s">
        <v>52</v>
      </c>
      <c r="B1164">
        <v>246</v>
      </c>
      <c r="C1164">
        <v>52</v>
      </c>
      <c r="D1164">
        <v>191</v>
      </c>
      <c r="E1164">
        <v>232</v>
      </c>
      <c r="F1164">
        <v>315</v>
      </c>
      <c r="G1164">
        <v>244</v>
      </c>
    </row>
    <row r="1165" spans="1:7" x14ac:dyDescent="0.3">
      <c r="A1165" s="1" t="s">
        <v>53</v>
      </c>
      <c r="B1165">
        <v>15</v>
      </c>
      <c r="C1165">
        <v>1</v>
      </c>
      <c r="D1165">
        <v>13</v>
      </c>
      <c r="E1165">
        <v>15</v>
      </c>
      <c r="F1165">
        <v>16</v>
      </c>
      <c r="G1165">
        <v>15</v>
      </c>
    </row>
    <row r="1166" spans="1:7" x14ac:dyDescent="0.3">
      <c r="A1166" s="1" t="s">
        <v>54</v>
      </c>
      <c r="B1166">
        <v>93</v>
      </c>
      <c r="C1166">
        <v>5</v>
      </c>
      <c r="D1166">
        <v>94</v>
      </c>
      <c r="E1166">
        <v>86</v>
      </c>
      <c r="F1166">
        <v>95</v>
      </c>
      <c r="G1166">
        <v>98</v>
      </c>
    </row>
    <row r="1167" spans="1:7" x14ac:dyDescent="0.3">
      <c r="A1167" s="1" t="s">
        <v>55</v>
      </c>
      <c r="B1167">
        <v>81</v>
      </c>
      <c r="C1167">
        <v>4</v>
      </c>
      <c r="D1167">
        <v>76</v>
      </c>
      <c r="E1167">
        <v>82</v>
      </c>
      <c r="F1167">
        <v>85</v>
      </c>
      <c r="G1167">
        <v>81</v>
      </c>
    </row>
    <row r="1168" spans="1:7" x14ac:dyDescent="0.3">
      <c r="A1168" s="1" t="s">
        <v>56</v>
      </c>
      <c r="B1168">
        <v>7953</v>
      </c>
      <c r="C1168">
        <v>568</v>
      </c>
      <c r="D1168">
        <v>7178</v>
      </c>
      <c r="E1168">
        <v>7961</v>
      </c>
      <c r="F1168">
        <v>8528</v>
      </c>
      <c r="G1168">
        <v>8143</v>
      </c>
    </row>
    <row r="1169" spans="1:7" x14ac:dyDescent="0.3">
      <c r="A1169" s="1" t="s">
        <v>57</v>
      </c>
      <c r="B1169">
        <v>6701</v>
      </c>
      <c r="C1169">
        <v>991</v>
      </c>
      <c r="D1169">
        <v>5699</v>
      </c>
      <c r="E1169">
        <v>7403</v>
      </c>
      <c r="F1169">
        <v>7687</v>
      </c>
      <c r="G1169">
        <v>6013</v>
      </c>
    </row>
    <row r="1170" spans="1:7" x14ac:dyDescent="0.3">
      <c r="A1170" s="1" t="s">
        <v>58</v>
      </c>
      <c r="B1170">
        <v>793</v>
      </c>
      <c r="C1170">
        <v>146</v>
      </c>
      <c r="D1170">
        <v>580</v>
      </c>
      <c r="E1170">
        <v>899</v>
      </c>
      <c r="F1170">
        <v>818</v>
      </c>
      <c r="G1170">
        <v>874</v>
      </c>
    </row>
    <row r="1171" spans="1:7" x14ac:dyDescent="0.3">
      <c r="A1171" s="1" t="s">
        <v>59</v>
      </c>
      <c r="B1171">
        <v>675</v>
      </c>
      <c r="C1171">
        <v>381</v>
      </c>
      <c r="D1171">
        <v>609</v>
      </c>
      <c r="E1171">
        <v>417</v>
      </c>
      <c r="F1171">
        <v>442</v>
      </c>
      <c r="G1171">
        <v>1231</v>
      </c>
    </row>
    <row r="1172" spans="1:7" x14ac:dyDescent="0.3">
      <c r="A1172" s="1" t="s">
        <v>60</v>
      </c>
      <c r="B1172">
        <v>18</v>
      </c>
      <c r="C1172">
        <v>4</v>
      </c>
      <c r="D1172">
        <v>14</v>
      </c>
      <c r="E1172">
        <v>16</v>
      </c>
      <c r="F1172">
        <v>23</v>
      </c>
      <c r="G1172">
        <v>17</v>
      </c>
    </row>
    <row r="1173" spans="1:7" x14ac:dyDescent="0.3">
      <c r="A1173" s="1" t="s">
        <v>61</v>
      </c>
      <c r="B1173">
        <v>7931</v>
      </c>
      <c r="C1173">
        <v>618</v>
      </c>
      <c r="D1173">
        <v>7590</v>
      </c>
      <c r="E1173">
        <v>7242</v>
      </c>
      <c r="F1173">
        <v>8342</v>
      </c>
      <c r="G1173">
        <v>8551</v>
      </c>
    </row>
    <row r="1174" spans="1:7" x14ac:dyDescent="0.3">
      <c r="A1174" s="1" t="s">
        <v>62</v>
      </c>
      <c r="B1174">
        <v>5072</v>
      </c>
      <c r="C1174">
        <v>452</v>
      </c>
      <c r="D1174">
        <v>4833</v>
      </c>
      <c r="E1174">
        <v>4593</v>
      </c>
      <c r="F1174">
        <v>5246</v>
      </c>
      <c r="G1174">
        <v>5615</v>
      </c>
    </row>
    <row r="1175" spans="1:7" x14ac:dyDescent="0.3">
      <c r="A1175" s="1" t="s">
        <v>63</v>
      </c>
      <c r="B1175">
        <v>294</v>
      </c>
      <c r="C1175">
        <v>80</v>
      </c>
      <c r="D1175">
        <v>221</v>
      </c>
      <c r="E1175">
        <v>382</v>
      </c>
      <c r="F1175">
        <v>341</v>
      </c>
      <c r="G1175">
        <v>233</v>
      </c>
    </row>
    <row r="1176" spans="1:7" x14ac:dyDescent="0.3">
      <c r="A1176" s="1" t="s">
        <v>64</v>
      </c>
      <c r="B1176">
        <v>224</v>
      </c>
      <c r="C1176">
        <v>15</v>
      </c>
      <c r="D1176">
        <v>209</v>
      </c>
      <c r="E1176">
        <v>218</v>
      </c>
      <c r="F1176">
        <v>243</v>
      </c>
      <c r="G1176">
        <v>225</v>
      </c>
    </row>
    <row r="1177" spans="1:7" x14ac:dyDescent="0.3">
      <c r="A1177" s="1" t="s">
        <v>65</v>
      </c>
      <c r="B1177">
        <v>11</v>
      </c>
      <c r="C1177">
        <v>1</v>
      </c>
      <c r="D1177">
        <v>10</v>
      </c>
      <c r="E1177">
        <v>11</v>
      </c>
      <c r="F1177">
        <v>12</v>
      </c>
      <c r="G1177">
        <v>12</v>
      </c>
    </row>
    <row r="1178" spans="1:7" x14ac:dyDescent="0.3">
      <c r="A1178" s="1" t="s">
        <v>66</v>
      </c>
      <c r="B1178">
        <v>95</v>
      </c>
      <c r="C1178">
        <v>8</v>
      </c>
      <c r="D1178">
        <v>90</v>
      </c>
      <c r="E1178">
        <v>87</v>
      </c>
      <c r="F1178">
        <v>103</v>
      </c>
      <c r="G1178">
        <v>100</v>
      </c>
    </row>
    <row r="1179" spans="1:7" x14ac:dyDescent="0.3">
      <c r="A1179" s="1" t="s">
        <v>67</v>
      </c>
      <c r="B1179">
        <v>73</v>
      </c>
      <c r="C1179">
        <v>4</v>
      </c>
      <c r="D1179">
        <v>69</v>
      </c>
      <c r="E1179">
        <v>72</v>
      </c>
      <c r="F1179">
        <v>79</v>
      </c>
      <c r="G1179">
        <v>72</v>
      </c>
    </row>
    <row r="1180" spans="1:7" x14ac:dyDescent="0.3">
      <c r="A1180" s="1" t="s">
        <v>68</v>
      </c>
      <c r="B1180">
        <v>7496</v>
      </c>
      <c r="C1180">
        <v>954</v>
      </c>
      <c r="D1180">
        <v>6733</v>
      </c>
      <c r="E1180">
        <v>6662</v>
      </c>
      <c r="F1180">
        <v>7993</v>
      </c>
      <c r="G1180">
        <v>8594</v>
      </c>
    </row>
    <row r="1181" spans="1:7" x14ac:dyDescent="0.3">
      <c r="A1181" s="1" t="s">
        <v>69</v>
      </c>
      <c r="B1181">
        <v>8189</v>
      </c>
      <c r="C1181">
        <v>745</v>
      </c>
      <c r="D1181">
        <v>7344</v>
      </c>
      <c r="E1181">
        <v>8661</v>
      </c>
      <c r="F1181">
        <v>8949</v>
      </c>
      <c r="G1181">
        <v>7803</v>
      </c>
    </row>
    <row r="1182" spans="1:7" x14ac:dyDescent="0.3">
      <c r="A1182" s="1" t="s">
        <v>70</v>
      </c>
      <c r="B1182">
        <v>383</v>
      </c>
      <c r="C1182">
        <v>151</v>
      </c>
      <c r="D1182">
        <v>279</v>
      </c>
      <c r="E1182">
        <v>278</v>
      </c>
      <c r="F1182">
        <v>374</v>
      </c>
      <c r="G1182">
        <v>600</v>
      </c>
    </row>
    <row r="1183" spans="1:7" x14ac:dyDescent="0.3">
      <c r="A1183" s="1" t="s">
        <v>71</v>
      </c>
      <c r="B1183">
        <v>477</v>
      </c>
      <c r="C1183">
        <v>141</v>
      </c>
      <c r="D1183">
        <v>327</v>
      </c>
      <c r="E1183">
        <v>626</v>
      </c>
      <c r="F1183">
        <v>563</v>
      </c>
      <c r="G1183">
        <v>391</v>
      </c>
    </row>
    <row r="1184" spans="1:7" x14ac:dyDescent="0.3">
      <c r="A1184" s="1" t="s">
        <v>72</v>
      </c>
      <c r="B1184">
        <v>42</v>
      </c>
      <c r="C1184">
        <v>7</v>
      </c>
      <c r="D1184">
        <v>47</v>
      </c>
      <c r="E1184">
        <v>36</v>
      </c>
      <c r="F1184">
        <v>37</v>
      </c>
      <c r="G1184">
        <v>49</v>
      </c>
    </row>
    <row r="1185" spans="1:7" x14ac:dyDescent="0.3">
      <c r="A1185" s="1" t="s">
        <v>73</v>
      </c>
      <c r="B1185">
        <v>7159</v>
      </c>
      <c r="C1185">
        <v>857</v>
      </c>
      <c r="D1185">
        <v>6157</v>
      </c>
      <c r="E1185">
        <v>7114</v>
      </c>
      <c r="F1185">
        <v>8252</v>
      </c>
      <c r="G1185">
        <v>7114</v>
      </c>
    </row>
    <row r="1186" spans="1:7" x14ac:dyDescent="0.3">
      <c r="A1186" s="1" t="s">
        <v>74</v>
      </c>
      <c r="B1186">
        <v>1030</v>
      </c>
      <c r="C1186">
        <v>80</v>
      </c>
      <c r="D1186">
        <v>940</v>
      </c>
      <c r="E1186">
        <v>986</v>
      </c>
      <c r="F1186">
        <v>1099</v>
      </c>
      <c r="G1186">
        <v>1097</v>
      </c>
    </row>
    <row r="1187" spans="1:7" x14ac:dyDescent="0.3">
      <c r="A1187" s="1" t="s">
        <v>75</v>
      </c>
      <c r="B1187">
        <v>206</v>
      </c>
      <c r="C1187">
        <v>56</v>
      </c>
      <c r="D1187">
        <v>156</v>
      </c>
      <c r="E1187">
        <v>166</v>
      </c>
      <c r="F1187">
        <v>225</v>
      </c>
      <c r="G1187">
        <v>278</v>
      </c>
    </row>
    <row r="1188" spans="1:7" x14ac:dyDescent="0.3">
      <c r="A1188" s="1" t="s">
        <v>76</v>
      </c>
      <c r="B1188">
        <v>103</v>
      </c>
      <c r="C1188">
        <v>32</v>
      </c>
      <c r="D1188">
        <v>91</v>
      </c>
      <c r="E1188">
        <v>150</v>
      </c>
      <c r="F1188">
        <v>86</v>
      </c>
      <c r="G1188">
        <v>85</v>
      </c>
    </row>
    <row r="1189" spans="1:7" x14ac:dyDescent="0.3">
      <c r="A1189" s="1" t="s">
        <v>77</v>
      </c>
      <c r="B1189">
        <v>11</v>
      </c>
      <c r="C1189">
        <v>2</v>
      </c>
      <c r="D1189">
        <v>9</v>
      </c>
      <c r="E1189">
        <v>10</v>
      </c>
      <c r="F1189">
        <v>12</v>
      </c>
      <c r="G1189">
        <v>13</v>
      </c>
    </row>
    <row r="1190" spans="1:7" x14ac:dyDescent="0.3">
      <c r="A1190" s="1" t="s">
        <v>78</v>
      </c>
      <c r="B1190">
        <v>92</v>
      </c>
      <c r="C1190">
        <v>4</v>
      </c>
      <c r="D1190">
        <v>92</v>
      </c>
      <c r="E1190">
        <v>86</v>
      </c>
      <c r="F1190">
        <v>96</v>
      </c>
      <c r="G1190">
        <v>95</v>
      </c>
    </row>
    <row r="1191" spans="1:7" x14ac:dyDescent="0.3">
      <c r="A1191" s="1" t="s">
        <v>79</v>
      </c>
      <c r="B1191">
        <v>70</v>
      </c>
      <c r="C1191">
        <v>2</v>
      </c>
      <c r="D1191">
        <v>68</v>
      </c>
      <c r="E1191">
        <v>69</v>
      </c>
      <c r="F1191">
        <v>72</v>
      </c>
      <c r="G1191">
        <v>70</v>
      </c>
    </row>
    <row r="1192" spans="1:7" x14ac:dyDescent="0.3">
      <c r="A1192" s="1" t="s">
        <v>80</v>
      </c>
      <c r="B1192">
        <v>8663</v>
      </c>
      <c r="C1192">
        <v>590</v>
      </c>
      <c r="D1192">
        <v>7896</v>
      </c>
      <c r="E1192">
        <v>8560</v>
      </c>
      <c r="F1192">
        <v>9280</v>
      </c>
      <c r="G1192">
        <v>8914</v>
      </c>
    </row>
    <row r="1193" spans="1:7" x14ac:dyDescent="0.3">
      <c r="A1193" s="1" t="s">
        <v>81</v>
      </c>
      <c r="B1193">
        <v>5740</v>
      </c>
      <c r="C1193">
        <v>283</v>
      </c>
      <c r="D1193">
        <v>5440</v>
      </c>
      <c r="E1193">
        <v>5909</v>
      </c>
      <c r="F1193">
        <v>5569</v>
      </c>
      <c r="G1193">
        <v>6043</v>
      </c>
    </row>
    <row r="1194" spans="1:7" x14ac:dyDescent="0.3">
      <c r="A1194" s="1" t="s">
        <v>82</v>
      </c>
      <c r="B1194">
        <v>516</v>
      </c>
      <c r="C1194">
        <v>91</v>
      </c>
      <c r="D1194">
        <v>416</v>
      </c>
      <c r="E1194">
        <v>464</v>
      </c>
      <c r="F1194">
        <v>581</v>
      </c>
      <c r="G1194">
        <v>604</v>
      </c>
    </row>
    <row r="1195" spans="1:7" x14ac:dyDescent="0.3">
      <c r="A1195" s="1" t="s">
        <v>83</v>
      </c>
      <c r="B1195">
        <v>564</v>
      </c>
      <c r="C1195">
        <v>189</v>
      </c>
      <c r="D1195">
        <v>294</v>
      </c>
      <c r="E1195">
        <v>606</v>
      </c>
      <c r="F1195">
        <v>620</v>
      </c>
      <c r="G1195">
        <v>735</v>
      </c>
    </row>
    <row r="1196" spans="1:7" x14ac:dyDescent="0.3">
      <c r="A1196" s="1" t="s">
        <v>84</v>
      </c>
      <c r="B1196">
        <v>60</v>
      </c>
      <c r="C1196">
        <v>13</v>
      </c>
      <c r="D1196">
        <v>47</v>
      </c>
      <c r="E1196">
        <v>62</v>
      </c>
      <c r="F1196">
        <v>77</v>
      </c>
      <c r="G1196">
        <v>53</v>
      </c>
    </row>
    <row r="1197" spans="1:7" x14ac:dyDescent="0.3">
      <c r="A1197" s="1" t="s">
        <v>85</v>
      </c>
      <c r="B1197">
        <v>9742</v>
      </c>
      <c r="C1197">
        <v>908</v>
      </c>
      <c r="D1197">
        <v>8639</v>
      </c>
      <c r="E1197">
        <v>9521</v>
      </c>
      <c r="F1197">
        <v>10810</v>
      </c>
      <c r="G1197">
        <v>9998</v>
      </c>
    </row>
    <row r="1198" spans="1:7" x14ac:dyDescent="0.3">
      <c r="A1198" s="1" t="s">
        <v>86</v>
      </c>
      <c r="B1198">
        <v>5528</v>
      </c>
      <c r="C1198">
        <v>406</v>
      </c>
      <c r="D1198">
        <v>5143</v>
      </c>
      <c r="E1198">
        <v>5212</v>
      </c>
      <c r="F1198">
        <v>5885</v>
      </c>
      <c r="G1198">
        <v>5872</v>
      </c>
    </row>
    <row r="1199" spans="1:7" x14ac:dyDescent="0.3">
      <c r="A1199" s="1" t="s">
        <v>87</v>
      </c>
      <c r="B1199">
        <v>394</v>
      </c>
      <c r="C1199">
        <v>86</v>
      </c>
      <c r="D1199">
        <v>313</v>
      </c>
      <c r="E1199">
        <v>326</v>
      </c>
      <c r="F1199">
        <v>462</v>
      </c>
      <c r="G1199">
        <v>474</v>
      </c>
    </row>
    <row r="1200" spans="1:7" x14ac:dyDescent="0.3">
      <c r="A1200" s="1" t="s">
        <v>88</v>
      </c>
      <c r="B1200">
        <v>163</v>
      </c>
      <c r="C1200">
        <v>26</v>
      </c>
      <c r="D1200">
        <v>152</v>
      </c>
      <c r="E1200">
        <v>150</v>
      </c>
      <c r="F1200">
        <v>201</v>
      </c>
      <c r="G1200">
        <v>148</v>
      </c>
    </row>
    <row r="1201" spans="1:7" x14ac:dyDescent="0.3">
      <c r="A1201" s="1" t="s">
        <v>89</v>
      </c>
      <c r="B1201">
        <v>12</v>
      </c>
      <c r="C1201">
        <v>1</v>
      </c>
      <c r="D1201">
        <v>13</v>
      </c>
      <c r="E1201">
        <v>10</v>
      </c>
      <c r="F1201">
        <v>12</v>
      </c>
      <c r="G1201">
        <v>13</v>
      </c>
    </row>
    <row r="1202" spans="1:7" x14ac:dyDescent="0.3">
      <c r="A1202" s="1" t="s">
        <v>90</v>
      </c>
      <c r="B1202">
        <v>98</v>
      </c>
      <c r="C1202">
        <v>5</v>
      </c>
      <c r="D1202">
        <v>96</v>
      </c>
      <c r="E1202">
        <v>92</v>
      </c>
      <c r="F1202">
        <v>102</v>
      </c>
      <c r="G1202">
        <v>102</v>
      </c>
    </row>
    <row r="1203" spans="1:7" x14ac:dyDescent="0.3">
      <c r="A1203" s="1" t="s">
        <v>91</v>
      </c>
      <c r="B1203">
        <v>104</v>
      </c>
      <c r="C1203">
        <v>4</v>
      </c>
      <c r="D1203">
        <v>100</v>
      </c>
      <c r="E1203">
        <v>102</v>
      </c>
      <c r="F1203">
        <v>110</v>
      </c>
      <c r="G1203">
        <v>106</v>
      </c>
    </row>
    <row r="1204" spans="1:7" x14ac:dyDescent="0.3">
      <c r="A1204" s="1" t="s">
        <v>92</v>
      </c>
      <c r="B1204">
        <v>89</v>
      </c>
      <c r="C1204">
        <v>6</v>
      </c>
      <c r="D1204">
        <v>82</v>
      </c>
      <c r="E1204">
        <v>88</v>
      </c>
      <c r="F1204">
        <v>96</v>
      </c>
      <c r="G1204">
        <v>90</v>
      </c>
    </row>
    <row r="1205" spans="1:7" x14ac:dyDescent="0.3">
      <c r="A1205" s="1" t="s">
        <v>93</v>
      </c>
      <c r="B1205">
        <v>76</v>
      </c>
      <c r="C1205">
        <v>5</v>
      </c>
      <c r="D1205">
        <v>72</v>
      </c>
      <c r="E1205">
        <v>75</v>
      </c>
      <c r="F1205">
        <v>84</v>
      </c>
      <c r="G1205">
        <v>75</v>
      </c>
    </row>
    <row r="1206" spans="1:7" x14ac:dyDescent="0.3">
      <c r="A1206" s="1" t="s">
        <v>94</v>
      </c>
      <c r="B1206">
        <v>48</v>
      </c>
      <c r="C1206">
        <v>5</v>
      </c>
      <c r="D1206">
        <v>44</v>
      </c>
      <c r="E1206">
        <v>51</v>
      </c>
      <c r="F1206">
        <v>53</v>
      </c>
      <c r="G1206">
        <v>44</v>
      </c>
    </row>
    <row r="1207" spans="1:7" x14ac:dyDescent="0.3">
      <c r="A1207" s="1" t="s">
        <v>95</v>
      </c>
      <c r="B1207">
        <v>87</v>
      </c>
      <c r="C1207">
        <v>5</v>
      </c>
      <c r="D1207">
        <v>84</v>
      </c>
      <c r="E1207">
        <v>86</v>
      </c>
      <c r="F1207">
        <v>94</v>
      </c>
      <c r="G1207">
        <v>84</v>
      </c>
    </row>
    <row r="1208" spans="1:7" x14ac:dyDescent="0.3">
      <c r="A1208" s="1" t="s">
        <v>96</v>
      </c>
      <c r="B1208">
        <v>101</v>
      </c>
      <c r="C1208">
        <v>4</v>
      </c>
      <c r="D1208">
        <v>96</v>
      </c>
      <c r="E1208">
        <v>99</v>
      </c>
      <c r="F1208">
        <v>106</v>
      </c>
      <c r="G1208">
        <v>101</v>
      </c>
    </row>
    <row r="1209" spans="1:7" x14ac:dyDescent="0.3">
      <c r="A1209" s="1" t="s">
        <v>97</v>
      </c>
      <c r="B1209">
        <v>111</v>
      </c>
      <c r="C1209">
        <v>5</v>
      </c>
      <c r="D1209">
        <v>106</v>
      </c>
      <c r="E1209">
        <v>110</v>
      </c>
      <c r="F1209">
        <v>118</v>
      </c>
      <c r="G1209">
        <v>111</v>
      </c>
    </row>
    <row r="1210" spans="1:7" x14ac:dyDescent="0.3">
      <c r="A1210" s="1" t="s">
        <v>98</v>
      </c>
      <c r="B1210">
        <v>120</v>
      </c>
      <c r="C1210">
        <v>5</v>
      </c>
      <c r="D1210">
        <v>116</v>
      </c>
      <c r="E1210">
        <v>116</v>
      </c>
      <c r="F1210">
        <v>125</v>
      </c>
      <c r="G1210">
        <v>122</v>
      </c>
    </row>
    <row r="1211" spans="1:7" x14ac:dyDescent="0.3">
      <c r="A1211" s="1" t="s">
        <v>99</v>
      </c>
      <c r="B1211">
        <v>117</v>
      </c>
      <c r="C1211">
        <v>6</v>
      </c>
      <c r="D1211">
        <v>110</v>
      </c>
      <c r="E1211">
        <v>117</v>
      </c>
      <c r="F1211">
        <v>124</v>
      </c>
      <c r="G1211">
        <v>118</v>
      </c>
    </row>
    <row r="1212" spans="1:7" x14ac:dyDescent="0.3">
      <c r="A1212" s="1" t="s">
        <v>100</v>
      </c>
      <c r="B1212">
        <v>102</v>
      </c>
      <c r="C1212">
        <v>4</v>
      </c>
      <c r="D1212">
        <v>99</v>
      </c>
      <c r="E1212">
        <v>99</v>
      </c>
      <c r="F1212">
        <v>107</v>
      </c>
      <c r="G1212">
        <v>105</v>
      </c>
    </row>
    <row r="1213" spans="1:7" x14ac:dyDescent="0.3">
      <c r="A1213" s="1" t="s">
        <v>101</v>
      </c>
      <c r="B1213">
        <v>94</v>
      </c>
      <c r="C1213">
        <v>2</v>
      </c>
      <c r="D1213">
        <v>94</v>
      </c>
      <c r="E1213">
        <v>92</v>
      </c>
      <c r="F1213">
        <v>95</v>
      </c>
      <c r="G1213">
        <v>96</v>
      </c>
    </row>
    <row r="1214" spans="1:7" x14ac:dyDescent="0.3">
      <c r="A1214" s="1" t="s">
        <v>102</v>
      </c>
      <c r="B1214">
        <v>100</v>
      </c>
      <c r="C1214">
        <v>4</v>
      </c>
      <c r="D1214">
        <v>102</v>
      </c>
      <c r="E1214">
        <v>94</v>
      </c>
      <c r="F1214">
        <v>103</v>
      </c>
      <c r="G1214">
        <v>102</v>
      </c>
    </row>
    <row r="1216" spans="1:7" x14ac:dyDescent="0.3">
      <c r="A1216" s="1" t="s">
        <v>188</v>
      </c>
    </row>
    <row r="1217" spans="1:7" x14ac:dyDescent="0.3">
      <c r="A1217" s="1" t="s">
        <v>0</v>
      </c>
      <c r="B1217" s="1" t="s">
        <v>1</v>
      </c>
      <c r="C1217" s="1" t="s">
        <v>2</v>
      </c>
      <c r="D1217" s="1" t="s">
        <v>3</v>
      </c>
      <c r="E1217" s="1" t="s">
        <v>4</v>
      </c>
      <c r="F1217" s="1" t="s">
        <v>5</v>
      </c>
      <c r="G1217" s="1" t="s">
        <v>6</v>
      </c>
    </row>
    <row r="1218" spans="1:7" x14ac:dyDescent="0.3">
      <c r="A1218" s="1" t="s">
        <v>20</v>
      </c>
      <c r="B1218">
        <v>6282</v>
      </c>
      <c r="C1218">
        <v>712</v>
      </c>
      <c r="D1218">
        <v>5570</v>
      </c>
      <c r="E1218">
        <v>5797</v>
      </c>
      <c r="F1218">
        <v>6704</v>
      </c>
      <c r="G1218">
        <v>7056</v>
      </c>
    </row>
    <row r="1219" spans="1:7" x14ac:dyDescent="0.3">
      <c r="A1219" s="1" t="s">
        <v>21</v>
      </c>
      <c r="B1219">
        <v>5949</v>
      </c>
      <c r="C1219">
        <v>501</v>
      </c>
      <c r="D1219">
        <v>5240</v>
      </c>
      <c r="E1219">
        <v>5983</v>
      </c>
      <c r="F1219">
        <v>6393</v>
      </c>
      <c r="G1219">
        <v>6180</v>
      </c>
    </row>
    <row r="1220" spans="1:7" x14ac:dyDescent="0.3">
      <c r="A1220" s="1" t="s">
        <v>22</v>
      </c>
      <c r="B1220">
        <v>1081</v>
      </c>
      <c r="C1220">
        <v>119</v>
      </c>
      <c r="D1220">
        <v>961</v>
      </c>
      <c r="E1220">
        <v>1242</v>
      </c>
      <c r="F1220">
        <v>1086</v>
      </c>
      <c r="G1220">
        <v>1035</v>
      </c>
    </row>
    <row r="1221" spans="1:7" x14ac:dyDescent="0.3">
      <c r="A1221" s="1" t="s">
        <v>23</v>
      </c>
      <c r="B1221">
        <v>371</v>
      </c>
      <c r="C1221">
        <v>208</v>
      </c>
      <c r="D1221">
        <v>373</v>
      </c>
      <c r="E1221">
        <v>100</v>
      </c>
      <c r="F1221">
        <v>408</v>
      </c>
      <c r="G1221">
        <v>604</v>
      </c>
    </row>
    <row r="1222" spans="1:7" x14ac:dyDescent="0.3">
      <c r="A1222" s="1" t="s">
        <v>24</v>
      </c>
      <c r="B1222">
        <v>61</v>
      </c>
      <c r="C1222">
        <v>19</v>
      </c>
      <c r="D1222">
        <v>37</v>
      </c>
      <c r="E1222">
        <v>71</v>
      </c>
      <c r="F1222">
        <v>80</v>
      </c>
      <c r="G1222">
        <v>55</v>
      </c>
    </row>
    <row r="1223" spans="1:7" x14ac:dyDescent="0.3">
      <c r="A1223" s="1" t="s">
        <v>25</v>
      </c>
      <c r="B1223">
        <v>5708</v>
      </c>
      <c r="C1223">
        <v>373</v>
      </c>
      <c r="D1223">
        <v>5305</v>
      </c>
      <c r="E1223">
        <v>5590</v>
      </c>
      <c r="F1223">
        <v>6199</v>
      </c>
      <c r="G1223">
        <v>5738</v>
      </c>
    </row>
    <row r="1224" spans="1:7" x14ac:dyDescent="0.3">
      <c r="A1224" s="1" t="s">
        <v>26</v>
      </c>
      <c r="B1224">
        <v>3885</v>
      </c>
      <c r="C1224">
        <v>404</v>
      </c>
      <c r="D1224">
        <v>3518</v>
      </c>
      <c r="E1224">
        <v>3564</v>
      </c>
      <c r="F1224">
        <v>4141</v>
      </c>
      <c r="G1224">
        <v>4317</v>
      </c>
    </row>
    <row r="1225" spans="1:7" x14ac:dyDescent="0.3">
      <c r="A1225" s="1" t="s">
        <v>27</v>
      </c>
      <c r="B1225">
        <v>376</v>
      </c>
      <c r="C1225">
        <v>113</v>
      </c>
      <c r="D1225">
        <v>378</v>
      </c>
      <c r="E1225">
        <v>239</v>
      </c>
      <c r="F1225">
        <v>375</v>
      </c>
      <c r="G1225">
        <v>514</v>
      </c>
    </row>
    <row r="1226" spans="1:7" x14ac:dyDescent="0.3">
      <c r="A1226" s="1" t="s">
        <v>28</v>
      </c>
      <c r="B1226">
        <v>126</v>
      </c>
      <c r="C1226">
        <v>42</v>
      </c>
      <c r="D1226">
        <v>89</v>
      </c>
      <c r="E1226">
        <v>170</v>
      </c>
      <c r="F1226">
        <v>153</v>
      </c>
      <c r="G1226">
        <v>92</v>
      </c>
    </row>
    <row r="1227" spans="1:7" x14ac:dyDescent="0.3">
      <c r="A1227" s="1" t="s">
        <v>29</v>
      </c>
      <c r="B1227">
        <v>13</v>
      </c>
      <c r="C1227">
        <v>3</v>
      </c>
      <c r="D1227">
        <v>11</v>
      </c>
      <c r="E1227">
        <v>11</v>
      </c>
      <c r="F1227">
        <v>15</v>
      </c>
      <c r="G1227">
        <v>17</v>
      </c>
    </row>
    <row r="1228" spans="1:7" x14ac:dyDescent="0.3">
      <c r="A1228" s="1" t="s">
        <v>32</v>
      </c>
      <c r="B1228">
        <v>7788</v>
      </c>
      <c r="C1228">
        <v>633</v>
      </c>
      <c r="D1228">
        <v>7093</v>
      </c>
      <c r="E1228">
        <v>7411</v>
      </c>
      <c r="F1228">
        <v>8358</v>
      </c>
      <c r="G1228">
        <v>8290</v>
      </c>
    </row>
    <row r="1229" spans="1:7" x14ac:dyDescent="0.3">
      <c r="A1229" s="1" t="s">
        <v>33</v>
      </c>
      <c r="B1229">
        <v>7279</v>
      </c>
      <c r="C1229">
        <v>536</v>
      </c>
      <c r="D1229">
        <v>6511</v>
      </c>
      <c r="E1229">
        <v>7396</v>
      </c>
      <c r="F1229">
        <v>7757</v>
      </c>
      <c r="G1229">
        <v>7451</v>
      </c>
    </row>
    <row r="1230" spans="1:7" x14ac:dyDescent="0.3">
      <c r="A1230" s="1" t="s">
        <v>34</v>
      </c>
      <c r="B1230">
        <v>1036</v>
      </c>
      <c r="C1230">
        <v>377</v>
      </c>
      <c r="D1230">
        <v>743</v>
      </c>
      <c r="E1230">
        <v>872</v>
      </c>
      <c r="F1230">
        <v>939</v>
      </c>
      <c r="G1230">
        <v>1588</v>
      </c>
    </row>
    <row r="1231" spans="1:7" x14ac:dyDescent="0.3">
      <c r="A1231" s="1" t="s">
        <v>35</v>
      </c>
      <c r="B1231">
        <v>519</v>
      </c>
      <c r="C1231">
        <v>129</v>
      </c>
      <c r="D1231">
        <v>474</v>
      </c>
      <c r="E1231">
        <v>631</v>
      </c>
      <c r="F1231">
        <v>615</v>
      </c>
      <c r="G1231">
        <v>358</v>
      </c>
    </row>
    <row r="1232" spans="1:7" x14ac:dyDescent="0.3">
      <c r="A1232" s="1" t="s">
        <v>36</v>
      </c>
      <c r="B1232">
        <v>24</v>
      </c>
      <c r="C1232">
        <v>5</v>
      </c>
      <c r="D1232">
        <v>22</v>
      </c>
      <c r="E1232">
        <v>19</v>
      </c>
      <c r="F1232">
        <v>26</v>
      </c>
      <c r="G1232">
        <v>29</v>
      </c>
    </row>
    <row r="1233" spans="1:7" x14ac:dyDescent="0.3">
      <c r="A1233" s="1" t="s">
        <v>37</v>
      </c>
      <c r="B1233">
        <v>5912</v>
      </c>
      <c r="C1233">
        <v>337</v>
      </c>
      <c r="D1233">
        <v>5551</v>
      </c>
      <c r="E1233">
        <v>5787</v>
      </c>
      <c r="F1233">
        <v>6350</v>
      </c>
      <c r="G1233">
        <v>5958</v>
      </c>
    </row>
    <row r="1234" spans="1:7" x14ac:dyDescent="0.3">
      <c r="A1234" s="1" t="s">
        <v>38</v>
      </c>
      <c r="B1234">
        <v>3912</v>
      </c>
      <c r="C1234">
        <v>310</v>
      </c>
      <c r="D1234">
        <v>3694</v>
      </c>
      <c r="E1234">
        <v>3640</v>
      </c>
      <c r="F1234">
        <v>4001</v>
      </c>
      <c r="G1234">
        <v>4311</v>
      </c>
    </row>
    <row r="1235" spans="1:7" x14ac:dyDescent="0.3">
      <c r="A1235" s="1" t="s">
        <v>39</v>
      </c>
      <c r="B1235">
        <v>473</v>
      </c>
      <c r="C1235">
        <v>118</v>
      </c>
      <c r="D1235">
        <v>316</v>
      </c>
      <c r="E1235">
        <v>462</v>
      </c>
      <c r="F1235">
        <v>595</v>
      </c>
      <c r="G1235">
        <v>517</v>
      </c>
    </row>
    <row r="1236" spans="1:7" x14ac:dyDescent="0.3">
      <c r="A1236" s="1" t="s">
        <v>40</v>
      </c>
      <c r="B1236">
        <v>292</v>
      </c>
      <c r="C1236">
        <v>95</v>
      </c>
      <c r="D1236">
        <v>191</v>
      </c>
      <c r="E1236">
        <v>336</v>
      </c>
      <c r="F1236">
        <v>402</v>
      </c>
      <c r="G1236">
        <v>239</v>
      </c>
    </row>
    <row r="1237" spans="1:7" x14ac:dyDescent="0.3">
      <c r="A1237" s="1" t="s">
        <v>41</v>
      </c>
      <c r="B1237">
        <v>16</v>
      </c>
      <c r="C1237">
        <v>3</v>
      </c>
      <c r="D1237">
        <v>20</v>
      </c>
      <c r="E1237">
        <v>18</v>
      </c>
      <c r="F1237">
        <v>14</v>
      </c>
      <c r="G1237">
        <v>14</v>
      </c>
    </row>
    <row r="1238" spans="1:7" x14ac:dyDescent="0.3">
      <c r="A1238" s="1" t="s">
        <v>44</v>
      </c>
      <c r="B1238">
        <v>8393</v>
      </c>
      <c r="C1238">
        <v>717</v>
      </c>
      <c r="D1238">
        <v>7506</v>
      </c>
      <c r="E1238">
        <v>8148</v>
      </c>
      <c r="F1238">
        <v>9126</v>
      </c>
      <c r="G1238">
        <v>8791</v>
      </c>
    </row>
    <row r="1239" spans="1:7" x14ac:dyDescent="0.3">
      <c r="A1239" s="1" t="s">
        <v>45</v>
      </c>
      <c r="B1239">
        <v>5281</v>
      </c>
      <c r="C1239">
        <v>461</v>
      </c>
      <c r="D1239">
        <v>4713</v>
      </c>
      <c r="E1239">
        <v>5129</v>
      </c>
      <c r="F1239">
        <v>5769</v>
      </c>
      <c r="G1239">
        <v>5513</v>
      </c>
    </row>
    <row r="1240" spans="1:7" x14ac:dyDescent="0.3">
      <c r="A1240" s="1" t="s">
        <v>46</v>
      </c>
      <c r="B1240">
        <v>786</v>
      </c>
      <c r="C1240">
        <v>280</v>
      </c>
      <c r="D1240">
        <v>493</v>
      </c>
      <c r="E1240">
        <v>604</v>
      </c>
      <c r="F1240">
        <v>1071</v>
      </c>
      <c r="G1240">
        <v>975</v>
      </c>
    </row>
    <row r="1241" spans="1:7" x14ac:dyDescent="0.3">
      <c r="A1241" s="1" t="s">
        <v>47</v>
      </c>
      <c r="B1241">
        <v>787</v>
      </c>
      <c r="C1241">
        <v>165</v>
      </c>
      <c r="D1241">
        <v>658</v>
      </c>
      <c r="E1241">
        <v>669</v>
      </c>
      <c r="F1241">
        <v>1012</v>
      </c>
      <c r="G1241">
        <v>810</v>
      </c>
    </row>
    <row r="1242" spans="1:7" x14ac:dyDescent="0.3">
      <c r="A1242" s="1" t="s">
        <v>48</v>
      </c>
      <c r="B1242">
        <v>35</v>
      </c>
      <c r="C1242">
        <v>3</v>
      </c>
      <c r="D1242">
        <v>31</v>
      </c>
      <c r="E1242">
        <v>37</v>
      </c>
      <c r="F1242">
        <v>33</v>
      </c>
      <c r="G1242">
        <v>37</v>
      </c>
    </row>
    <row r="1243" spans="1:7" x14ac:dyDescent="0.3">
      <c r="A1243" s="1" t="s">
        <v>49</v>
      </c>
      <c r="B1243">
        <v>6467</v>
      </c>
      <c r="C1243">
        <v>250</v>
      </c>
      <c r="D1243">
        <v>6153</v>
      </c>
      <c r="E1243">
        <v>6552</v>
      </c>
      <c r="F1243">
        <v>6748</v>
      </c>
      <c r="G1243">
        <v>6414</v>
      </c>
    </row>
    <row r="1244" spans="1:7" x14ac:dyDescent="0.3">
      <c r="A1244" s="1" t="s">
        <v>50</v>
      </c>
      <c r="B1244">
        <v>4657</v>
      </c>
      <c r="C1244">
        <v>753</v>
      </c>
      <c r="D1244">
        <v>4343</v>
      </c>
      <c r="E1244">
        <v>3782</v>
      </c>
      <c r="F1244">
        <v>4996</v>
      </c>
      <c r="G1244">
        <v>5507</v>
      </c>
    </row>
    <row r="1245" spans="1:7" x14ac:dyDescent="0.3">
      <c r="A1245" s="1" t="s">
        <v>51</v>
      </c>
      <c r="B1245">
        <v>201</v>
      </c>
      <c r="C1245">
        <v>39</v>
      </c>
      <c r="D1245">
        <v>174</v>
      </c>
      <c r="E1245">
        <v>177</v>
      </c>
      <c r="F1245">
        <v>257</v>
      </c>
      <c r="G1245">
        <v>195</v>
      </c>
    </row>
    <row r="1246" spans="1:7" x14ac:dyDescent="0.3">
      <c r="A1246" s="1" t="s">
        <v>52</v>
      </c>
      <c r="B1246">
        <v>319</v>
      </c>
      <c r="C1246">
        <v>65</v>
      </c>
      <c r="D1246">
        <v>249</v>
      </c>
      <c r="E1246">
        <v>310</v>
      </c>
      <c r="F1246">
        <v>407</v>
      </c>
      <c r="G1246">
        <v>312</v>
      </c>
    </row>
    <row r="1247" spans="1:7" x14ac:dyDescent="0.3">
      <c r="A1247" s="1" t="s">
        <v>53</v>
      </c>
      <c r="B1247">
        <v>13</v>
      </c>
      <c r="C1247">
        <v>1</v>
      </c>
      <c r="D1247">
        <v>12</v>
      </c>
      <c r="E1247">
        <v>14</v>
      </c>
      <c r="F1247">
        <v>15</v>
      </c>
      <c r="G1247">
        <v>12</v>
      </c>
    </row>
    <row r="1248" spans="1:7" x14ac:dyDescent="0.3">
      <c r="A1248" s="1" t="s">
        <v>56</v>
      </c>
      <c r="B1248">
        <v>8393</v>
      </c>
      <c r="C1248">
        <v>548</v>
      </c>
      <c r="D1248">
        <v>7617</v>
      </c>
      <c r="E1248">
        <v>8465</v>
      </c>
      <c r="F1248">
        <v>8901</v>
      </c>
      <c r="G1248">
        <v>8587</v>
      </c>
    </row>
    <row r="1249" spans="1:7" x14ac:dyDescent="0.3">
      <c r="A1249" s="1" t="s">
        <v>57</v>
      </c>
      <c r="B1249">
        <v>7159</v>
      </c>
      <c r="C1249">
        <v>1044</v>
      </c>
      <c r="D1249">
        <v>6063</v>
      </c>
      <c r="E1249">
        <v>7898</v>
      </c>
      <c r="F1249">
        <v>8190</v>
      </c>
      <c r="G1249">
        <v>6484</v>
      </c>
    </row>
    <row r="1250" spans="1:7" x14ac:dyDescent="0.3">
      <c r="A1250" s="1" t="s">
        <v>58</v>
      </c>
      <c r="B1250">
        <v>760</v>
      </c>
      <c r="C1250">
        <v>124</v>
      </c>
      <c r="D1250">
        <v>587</v>
      </c>
      <c r="E1250">
        <v>848</v>
      </c>
      <c r="F1250">
        <v>754</v>
      </c>
      <c r="G1250">
        <v>853</v>
      </c>
    </row>
    <row r="1251" spans="1:7" x14ac:dyDescent="0.3">
      <c r="A1251" s="1" t="s">
        <v>59</v>
      </c>
      <c r="B1251">
        <v>317</v>
      </c>
      <c r="C1251">
        <v>146</v>
      </c>
      <c r="D1251">
        <v>449</v>
      </c>
      <c r="E1251">
        <v>228</v>
      </c>
      <c r="F1251">
        <v>158</v>
      </c>
      <c r="G1251">
        <v>434</v>
      </c>
    </row>
    <row r="1252" spans="1:7" x14ac:dyDescent="0.3">
      <c r="A1252" s="1" t="s">
        <v>60</v>
      </c>
      <c r="B1252">
        <v>15</v>
      </c>
      <c r="C1252">
        <v>4</v>
      </c>
      <c r="D1252">
        <v>13</v>
      </c>
      <c r="E1252">
        <v>12</v>
      </c>
      <c r="F1252">
        <v>20</v>
      </c>
      <c r="G1252">
        <v>16</v>
      </c>
    </row>
    <row r="1253" spans="1:7" x14ac:dyDescent="0.3">
      <c r="A1253" s="1" t="s">
        <v>61</v>
      </c>
      <c r="B1253">
        <v>7454</v>
      </c>
      <c r="C1253">
        <v>526</v>
      </c>
      <c r="D1253">
        <v>7172</v>
      </c>
      <c r="E1253">
        <v>6865</v>
      </c>
      <c r="F1253">
        <v>7785</v>
      </c>
      <c r="G1253">
        <v>7996</v>
      </c>
    </row>
    <row r="1254" spans="1:7" x14ac:dyDescent="0.3">
      <c r="A1254" s="1" t="s">
        <v>62</v>
      </c>
      <c r="B1254">
        <v>5382</v>
      </c>
      <c r="C1254">
        <v>449</v>
      </c>
      <c r="D1254">
        <v>5075</v>
      </c>
      <c r="E1254">
        <v>4939</v>
      </c>
      <c r="F1254">
        <v>5628</v>
      </c>
      <c r="G1254">
        <v>5887</v>
      </c>
    </row>
    <row r="1255" spans="1:7" x14ac:dyDescent="0.3">
      <c r="A1255" s="1" t="s">
        <v>63</v>
      </c>
      <c r="B1255">
        <v>450</v>
      </c>
      <c r="C1255">
        <v>158</v>
      </c>
      <c r="D1255">
        <v>316</v>
      </c>
      <c r="E1255">
        <v>639</v>
      </c>
      <c r="F1255">
        <v>522</v>
      </c>
      <c r="G1255">
        <v>322</v>
      </c>
    </row>
    <row r="1256" spans="1:7" x14ac:dyDescent="0.3">
      <c r="A1256" s="1" t="s">
        <v>64</v>
      </c>
      <c r="B1256">
        <v>255</v>
      </c>
      <c r="C1256">
        <v>34</v>
      </c>
      <c r="D1256">
        <v>214</v>
      </c>
      <c r="E1256">
        <v>251</v>
      </c>
      <c r="F1256">
        <v>296</v>
      </c>
      <c r="G1256">
        <v>258</v>
      </c>
    </row>
    <row r="1257" spans="1:7" x14ac:dyDescent="0.3">
      <c r="A1257" s="1" t="s">
        <v>65</v>
      </c>
      <c r="B1257">
        <v>11</v>
      </c>
      <c r="C1257">
        <v>1</v>
      </c>
      <c r="D1257">
        <v>10</v>
      </c>
      <c r="E1257">
        <v>10</v>
      </c>
      <c r="F1257">
        <v>11</v>
      </c>
      <c r="G1257">
        <v>11</v>
      </c>
    </row>
    <row r="1258" spans="1:7" x14ac:dyDescent="0.3">
      <c r="A1258" s="1" t="s">
        <v>68</v>
      </c>
      <c r="B1258">
        <v>7988</v>
      </c>
      <c r="C1258">
        <v>999</v>
      </c>
      <c r="D1258">
        <v>7075</v>
      </c>
      <c r="E1258">
        <v>7231</v>
      </c>
      <c r="F1258">
        <v>8516</v>
      </c>
      <c r="G1258">
        <v>9130</v>
      </c>
    </row>
    <row r="1259" spans="1:7" x14ac:dyDescent="0.3">
      <c r="A1259" s="1" t="s">
        <v>69</v>
      </c>
      <c r="B1259">
        <v>8939</v>
      </c>
      <c r="C1259">
        <v>795</v>
      </c>
      <c r="D1259">
        <v>8033</v>
      </c>
      <c r="E1259">
        <v>9533</v>
      </c>
      <c r="F1259">
        <v>9675</v>
      </c>
      <c r="G1259">
        <v>8516</v>
      </c>
    </row>
    <row r="1260" spans="1:7" x14ac:dyDescent="0.3">
      <c r="A1260" s="1" t="s">
        <v>70</v>
      </c>
      <c r="B1260">
        <v>368</v>
      </c>
      <c r="C1260">
        <v>138</v>
      </c>
      <c r="D1260">
        <v>284</v>
      </c>
      <c r="E1260">
        <v>285</v>
      </c>
      <c r="F1260">
        <v>331</v>
      </c>
      <c r="G1260">
        <v>571</v>
      </c>
    </row>
    <row r="1261" spans="1:7" x14ac:dyDescent="0.3">
      <c r="A1261" s="1" t="s">
        <v>71</v>
      </c>
      <c r="B1261">
        <v>504</v>
      </c>
      <c r="C1261">
        <v>148</v>
      </c>
      <c r="D1261">
        <v>396</v>
      </c>
      <c r="E1261">
        <v>445</v>
      </c>
      <c r="F1261">
        <v>723</v>
      </c>
      <c r="G1261">
        <v>450</v>
      </c>
    </row>
    <row r="1262" spans="1:7" x14ac:dyDescent="0.3">
      <c r="A1262" s="1" t="s">
        <v>72</v>
      </c>
      <c r="B1262">
        <v>47</v>
      </c>
      <c r="C1262">
        <v>11</v>
      </c>
      <c r="D1262">
        <v>50</v>
      </c>
      <c r="E1262">
        <v>38</v>
      </c>
      <c r="F1262">
        <v>41</v>
      </c>
      <c r="G1262">
        <v>61</v>
      </c>
    </row>
    <row r="1263" spans="1:7" x14ac:dyDescent="0.3">
      <c r="A1263" s="1" t="s">
        <v>73</v>
      </c>
      <c r="B1263">
        <v>7185</v>
      </c>
      <c r="C1263">
        <v>828</v>
      </c>
      <c r="D1263">
        <v>6242</v>
      </c>
      <c r="E1263">
        <v>7237</v>
      </c>
      <c r="F1263">
        <v>8250</v>
      </c>
      <c r="G1263">
        <v>7009</v>
      </c>
    </row>
    <row r="1264" spans="1:7" x14ac:dyDescent="0.3">
      <c r="A1264" s="1" t="s">
        <v>74</v>
      </c>
      <c r="B1264">
        <v>1485</v>
      </c>
      <c r="C1264">
        <v>126</v>
      </c>
      <c r="D1264">
        <v>1400</v>
      </c>
      <c r="E1264">
        <v>1367</v>
      </c>
      <c r="F1264">
        <v>1535</v>
      </c>
      <c r="G1264">
        <v>1640</v>
      </c>
    </row>
    <row r="1265" spans="1:7" x14ac:dyDescent="0.3">
      <c r="A1265" s="1" t="s">
        <v>75</v>
      </c>
      <c r="B1265">
        <v>326</v>
      </c>
      <c r="C1265">
        <v>92</v>
      </c>
      <c r="D1265">
        <v>228</v>
      </c>
      <c r="E1265">
        <v>270</v>
      </c>
      <c r="F1265">
        <v>389</v>
      </c>
      <c r="G1265">
        <v>418</v>
      </c>
    </row>
    <row r="1266" spans="1:7" x14ac:dyDescent="0.3">
      <c r="A1266" s="1" t="s">
        <v>76</v>
      </c>
      <c r="B1266">
        <v>121</v>
      </c>
      <c r="C1266">
        <v>22</v>
      </c>
      <c r="D1266">
        <v>99</v>
      </c>
      <c r="E1266">
        <v>151</v>
      </c>
      <c r="F1266">
        <v>116</v>
      </c>
      <c r="G1266">
        <v>115</v>
      </c>
    </row>
    <row r="1267" spans="1:7" x14ac:dyDescent="0.3">
      <c r="A1267" s="1" t="s">
        <v>77</v>
      </c>
      <c r="B1267">
        <v>10</v>
      </c>
      <c r="C1267">
        <v>1</v>
      </c>
      <c r="D1267">
        <v>9</v>
      </c>
      <c r="E1267">
        <v>10</v>
      </c>
      <c r="F1267">
        <v>12</v>
      </c>
      <c r="G1267">
        <v>10</v>
      </c>
    </row>
    <row r="1268" spans="1:7" x14ac:dyDescent="0.3">
      <c r="A1268" s="1" t="s">
        <v>80</v>
      </c>
      <c r="B1268">
        <v>9163</v>
      </c>
      <c r="C1268">
        <v>613</v>
      </c>
      <c r="D1268">
        <v>8348</v>
      </c>
      <c r="E1268">
        <v>9101</v>
      </c>
      <c r="F1268">
        <v>9793</v>
      </c>
      <c r="G1268">
        <v>9410</v>
      </c>
    </row>
    <row r="1269" spans="1:7" x14ac:dyDescent="0.3">
      <c r="A1269" s="1" t="s">
        <v>81</v>
      </c>
      <c r="B1269">
        <v>5980</v>
      </c>
      <c r="C1269">
        <v>325</v>
      </c>
      <c r="D1269">
        <v>5658</v>
      </c>
      <c r="E1269">
        <v>5843</v>
      </c>
      <c r="F1269">
        <v>5999</v>
      </c>
      <c r="G1269">
        <v>6421</v>
      </c>
    </row>
    <row r="1270" spans="1:7" x14ac:dyDescent="0.3">
      <c r="A1270" s="1" t="s">
        <v>82</v>
      </c>
      <c r="B1270">
        <v>568</v>
      </c>
      <c r="C1270">
        <v>139</v>
      </c>
      <c r="D1270">
        <v>453</v>
      </c>
      <c r="E1270">
        <v>455</v>
      </c>
      <c r="F1270">
        <v>737</v>
      </c>
      <c r="G1270">
        <v>626</v>
      </c>
    </row>
    <row r="1271" spans="1:7" x14ac:dyDescent="0.3">
      <c r="A1271" s="1" t="s">
        <v>83</v>
      </c>
      <c r="B1271">
        <v>393</v>
      </c>
      <c r="C1271">
        <v>179</v>
      </c>
      <c r="D1271">
        <v>398</v>
      </c>
      <c r="E1271">
        <v>609</v>
      </c>
      <c r="F1271">
        <v>169</v>
      </c>
      <c r="G1271">
        <v>398</v>
      </c>
    </row>
    <row r="1272" spans="1:7" x14ac:dyDescent="0.3">
      <c r="A1272" s="1" t="s">
        <v>84</v>
      </c>
      <c r="B1272">
        <v>68</v>
      </c>
      <c r="C1272">
        <v>18</v>
      </c>
      <c r="D1272">
        <v>53</v>
      </c>
      <c r="E1272">
        <v>73</v>
      </c>
      <c r="F1272">
        <v>91</v>
      </c>
      <c r="G1272">
        <v>56</v>
      </c>
    </row>
    <row r="1273" spans="1:7" x14ac:dyDescent="0.3">
      <c r="A1273" s="1" t="s">
        <v>85</v>
      </c>
      <c r="B1273">
        <v>9192</v>
      </c>
      <c r="C1273">
        <v>845</v>
      </c>
      <c r="D1273">
        <v>8142</v>
      </c>
      <c r="E1273">
        <v>9089</v>
      </c>
      <c r="F1273">
        <v>10194</v>
      </c>
      <c r="G1273">
        <v>9342</v>
      </c>
    </row>
    <row r="1274" spans="1:7" x14ac:dyDescent="0.3">
      <c r="A1274" s="1" t="s">
        <v>86</v>
      </c>
      <c r="B1274">
        <v>5843</v>
      </c>
      <c r="C1274">
        <v>446</v>
      </c>
      <c r="D1274">
        <v>5418</v>
      </c>
      <c r="E1274">
        <v>5497</v>
      </c>
      <c r="F1274">
        <v>6220</v>
      </c>
      <c r="G1274">
        <v>6235</v>
      </c>
    </row>
    <row r="1275" spans="1:7" x14ac:dyDescent="0.3">
      <c r="A1275" s="1" t="s">
        <v>87</v>
      </c>
      <c r="B1275">
        <v>622</v>
      </c>
      <c r="C1275">
        <v>144</v>
      </c>
      <c r="D1275">
        <v>459</v>
      </c>
      <c r="E1275">
        <v>547</v>
      </c>
      <c r="F1275">
        <v>773</v>
      </c>
      <c r="G1275">
        <v>707</v>
      </c>
    </row>
    <row r="1276" spans="1:7" x14ac:dyDescent="0.3">
      <c r="A1276" s="1" t="s">
        <v>88</v>
      </c>
      <c r="B1276">
        <v>223</v>
      </c>
      <c r="C1276">
        <v>39</v>
      </c>
      <c r="D1276">
        <v>206</v>
      </c>
      <c r="E1276">
        <v>220</v>
      </c>
      <c r="F1276">
        <v>278</v>
      </c>
      <c r="G1276">
        <v>187</v>
      </c>
    </row>
    <row r="1277" spans="1:7" x14ac:dyDescent="0.3">
      <c r="A1277" s="1" t="s">
        <v>89</v>
      </c>
      <c r="B1277">
        <v>11</v>
      </c>
      <c r="C1277">
        <v>1</v>
      </c>
      <c r="D1277">
        <v>12</v>
      </c>
      <c r="E1277">
        <v>10</v>
      </c>
      <c r="F1277">
        <v>11</v>
      </c>
      <c r="G1277">
        <v>12</v>
      </c>
    </row>
    <row r="1279" spans="1:7" x14ac:dyDescent="0.3">
      <c r="A1279" s="1" t="s">
        <v>190</v>
      </c>
    </row>
    <row r="1280" spans="1:7" x14ac:dyDescent="0.3">
      <c r="A1280" s="1" t="s">
        <v>0</v>
      </c>
      <c r="B1280" s="1" t="s">
        <v>1</v>
      </c>
      <c r="C1280" s="1" t="s">
        <v>2</v>
      </c>
      <c r="D1280" s="1" t="s">
        <v>3</v>
      </c>
      <c r="E1280" s="1" t="s">
        <v>4</v>
      </c>
      <c r="F1280" s="1" t="s">
        <v>5</v>
      </c>
      <c r="G1280" s="1" t="s">
        <v>6</v>
      </c>
    </row>
    <row r="1281" spans="1:7" x14ac:dyDescent="0.3">
      <c r="A1281" s="1" t="s">
        <v>20</v>
      </c>
      <c r="B1281">
        <v>6240</v>
      </c>
      <c r="C1281">
        <v>853</v>
      </c>
      <c r="D1281">
        <v>5637</v>
      </c>
      <c r="E1281">
        <v>5429</v>
      </c>
      <c r="F1281">
        <v>6662</v>
      </c>
      <c r="G1281">
        <v>7233</v>
      </c>
    </row>
    <row r="1282" spans="1:7" x14ac:dyDescent="0.3">
      <c r="A1282" s="1" t="s">
        <v>21</v>
      </c>
      <c r="B1282">
        <v>6032</v>
      </c>
      <c r="C1282">
        <v>498</v>
      </c>
      <c r="D1282">
        <v>5331</v>
      </c>
      <c r="E1282">
        <v>6023</v>
      </c>
      <c r="F1282">
        <v>6395</v>
      </c>
      <c r="G1282">
        <v>6377</v>
      </c>
    </row>
    <row r="1283" spans="1:7" x14ac:dyDescent="0.3">
      <c r="A1283" s="1" t="s">
        <v>22</v>
      </c>
      <c r="B1283">
        <v>1007</v>
      </c>
      <c r="C1283">
        <v>92</v>
      </c>
      <c r="D1283">
        <v>926</v>
      </c>
      <c r="E1283">
        <v>1130</v>
      </c>
      <c r="F1283">
        <v>1024</v>
      </c>
      <c r="G1283">
        <v>949</v>
      </c>
    </row>
    <row r="1284" spans="1:7" x14ac:dyDescent="0.3">
      <c r="A1284" s="1" t="s">
        <v>23</v>
      </c>
      <c r="B1284">
        <v>365</v>
      </c>
      <c r="C1284">
        <v>196</v>
      </c>
      <c r="D1284">
        <v>395</v>
      </c>
      <c r="E1284">
        <v>104</v>
      </c>
      <c r="F1284">
        <v>381</v>
      </c>
      <c r="G1284">
        <v>580</v>
      </c>
    </row>
    <row r="1285" spans="1:7" x14ac:dyDescent="0.3">
      <c r="A1285" s="1" t="s">
        <v>24</v>
      </c>
      <c r="B1285">
        <v>67</v>
      </c>
      <c r="C1285">
        <v>18</v>
      </c>
      <c r="D1285">
        <v>46</v>
      </c>
      <c r="E1285">
        <v>78</v>
      </c>
      <c r="F1285">
        <v>86</v>
      </c>
      <c r="G1285">
        <v>58</v>
      </c>
    </row>
    <row r="1286" spans="1:7" x14ac:dyDescent="0.3">
      <c r="A1286" s="1" t="s">
        <v>25</v>
      </c>
      <c r="B1286">
        <v>5823</v>
      </c>
      <c r="C1286">
        <v>380</v>
      </c>
      <c r="D1286">
        <v>5427</v>
      </c>
      <c r="E1286">
        <v>5669</v>
      </c>
      <c r="F1286">
        <v>6322</v>
      </c>
      <c r="G1286">
        <v>5873</v>
      </c>
    </row>
    <row r="1287" spans="1:7" x14ac:dyDescent="0.3">
      <c r="A1287" s="1" t="s">
        <v>26</v>
      </c>
      <c r="B1287">
        <v>3972</v>
      </c>
      <c r="C1287">
        <v>368</v>
      </c>
      <c r="D1287">
        <v>3614</v>
      </c>
      <c r="E1287">
        <v>3697</v>
      </c>
      <c r="F1287">
        <v>4255</v>
      </c>
      <c r="G1287">
        <v>4322</v>
      </c>
    </row>
    <row r="1288" spans="1:7" x14ac:dyDescent="0.3">
      <c r="A1288" s="1" t="s">
        <v>27</v>
      </c>
      <c r="B1288">
        <v>429</v>
      </c>
      <c r="C1288">
        <v>141</v>
      </c>
      <c r="D1288">
        <v>424</v>
      </c>
      <c r="E1288">
        <v>263</v>
      </c>
      <c r="F1288">
        <v>422</v>
      </c>
      <c r="G1288">
        <v>608</v>
      </c>
    </row>
    <row r="1289" spans="1:7" x14ac:dyDescent="0.3">
      <c r="A1289" s="1" t="s">
        <v>28</v>
      </c>
      <c r="B1289">
        <v>128</v>
      </c>
      <c r="C1289">
        <v>38</v>
      </c>
      <c r="D1289">
        <v>89</v>
      </c>
      <c r="E1289">
        <v>161</v>
      </c>
      <c r="F1289">
        <v>161</v>
      </c>
      <c r="G1289">
        <v>101</v>
      </c>
    </row>
    <row r="1290" spans="1:7" x14ac:dyDescent="0.3">
      <c r="A1290" s="1" t="s">
        <v>29</v>
      </c>
      <c r="B1290">
        <v>13</v>
      </c>
      <c r="C1290">
        <v>2</v>
      </c>
      <c r="D1290">
        <v>12</v>
      </c>
      <c r="E1290">
        <v>11</v>
      </c>
      <c r="F1290">
        <v>14</v>
      </c>
      <c r="G1290">
        <v>16</v>
      </c>
    </row>
    <row r="1291" spans="1:7" x14ac:dyDescent="0.3">
      <c r="A1291" s="1" t="s">
        <v>32</v>
      </c>
      <c r="B1291">
        <v>8093</v>
      </c>
      <c r="C1291">
        <v>699</v>
      </c>
      <c r="D1291">
        <v>7148</v>
      </c>
      <c r="E1291">
        <v>8016</v>
      </c>
      <c r="F1291">
        <v>8749</v>
      </c>
      <c r="G1291">
        <v>8460</v>
      </c>
    </row>
    <row r="1292" spans="1:7" x14ac:dyDescent="0.3">
      <c r="A1292" s="1" t="s">
        <v>33</v>
      </c>
      <c r="B1292">
        <v>7277</v>
      </c>
      <c r="C1292">
        <v>573</v>
      </c>
      <c r="D1292">
        <v>6476</v>
      </c>
      <c r="E1292">
        <v>7388</v>
      </c>
      <c r="F1292">
        <v>7837</v>
      </c>
      <c r="G1292">
        <v>7407</v>
      </c>
    </row>
    <row r="1293" spans="1:7" x14ac:dyDescent="0.3">
      <c r="A1293" s="1" t="s">
        <v>34</v>
      </c>
      <c r="B1293">
        <v>1010</v>
      </c>
      <c r="C1293">
        <v>278</v>
      </c>
      <c r="D1293">
        <v>793</v>
      </c>
      <c r="E1293">
        <v>819</v>
      </c>
      <c r="F1293">
        <v>1036</v>
      </c>
      <c r="G1293">
        <v>1393</v>
      </c>
    </row>
    <row r="1294" spans="1:7" x14ac:dyDescent="0.3">
      <c r="A1294" s="1" t="s">
        <v>35</v>
      </c>
      <c r="B1294">
        <v>445</v>
      </c>
      <c r="C1294">
        <v>61</v>
      </c>
      <c r="D1294">
        <v>467</v>
      </c>
      <c r="E1294">
        <v>494</v>
      </c>
      <c r="F1294">
        <v>464</v>
      </c>
      <c r="G1294">
        <v>356</v>
      </c>
    </row>
    <row r="1295" spans="1:7" x14ac:dyDescent="0.3">
      <c r="A1295" s="1" t="s">
        <v>36</v>
      </c>
      <c r="B1295">
        <v>22</v>
      </c>
      <c r="C1295">
        <v>5</v>
      </c>
      <c r="D1295">
        <v>21</v>
      </c>
      <c r="E1295">
        <v>16</v>
      </c>
      <c r="F1295">
        <v>26</v>
      </c>
      <c r="G1295">
        <v>27</v>
      </c>
    </row>
    <row r="1296" spans="1:7" x14ac:dyDescent="0.3">
      <c r="A1296" s="1" t="s">
        <v>37</v>
      </c>
      <c r="B1296">
        <v>5974</v>
      </c>
      <c r="C1296">
        <v>359</v>
      </c>
      <c r="D1296">
        <v>5589</v>
      </c>
      <c r="E1296">
        <v>5809</v>
      </c>
      <c r="F1296">
        <v>6421</v>
      </c>
      <c r="G1296">
        <v>6079</v>
      </c>
    </row>
    <row r="1297" spans="1:7" x14ac:dyDescent="0.3">
      <c r="A1297" s="1" t="s">
        <v>38</v>
      </c>
      <c r="B1297">
        <v>3996</v>
      </c>
      <c r="C1297">
        <v>225</v>
      </c>
      <c r="D1297">
        <v>3833</v>
      </c>
      <c r="E1297">
        <v>3790</v>
      </c>
      <c r="F1297">
        <v>4091</v>
      </c>
      <c r="G1297">
        <v>4269</v>
      </c>
    </row>
    <row r="1298" spans="1:7" x14ac:dyDescent="0.3">
      <c r="A1298" s="1" t="s">
        <v>39</v>
      </c>
      <c r="B1298">
        <v>497</v>
      </c>
      <c r="C1298">
        <v>120</v>
      </c>
      <c r="D1298">
        <v>340</v>
      </c>
      <c r="E1298">
        <v>489</v>
      </c>
      <c r="F1298">
        <v>626</v>
      </c>
      <c r="G1298">
        <v>533</v>
      </c>
    </row>
    <row r="1299" spans="1:7" x14ac:dyDescent="0.3">
      <c r="A1299" s="1" t="s">
        <v>40</v>
      </c>
      <c r="B1299">
        <v>311</v>
      </c>
      <c r="C1299">
        <v>98</v>
      </c>
      <c r="D1299">
        <v>204</v>
      </c>
      <c r="E1299">
        <v>358</v>
      </c>
      <c r="F1299">
        <v>424</v>
      </c>
      <c r="G1299">
        <v>259</v>
      </c>
    </row>
    <row r="1300" spans="1:7" x14ac:dyDescent="0.3">
      <c r="A1300" s="1" t="s">
        <v>41</v>
      </c>
      <c r="B1300">
        <v>15</v>
      </c>
      <c r="C1300">
        <v>3</v>
      </c>
      <c r="D1300">
        <v>19</v>
      </c>
      <c r="E1300">
        <v>14</v>
      </c>
      <c r="F1300">
        <v>12</v>
      </c>
      <c r="G1300">
        <v>14</v>
      </c>
    </row>
    <row r="1301" spans="1:7" x14ac:dyDescent="0.3">
      <c r="A1301" s="1" t="s">
        <v>44</v>
      </c>
      <c r="B1301">
        <v>8355</v>
      </c>
      <c r="C1301">
        <v>798</v>
      </c>
      <c r="D1301">
        <v>7416</v>
      </c>
      <c r="E1301">
        <v>7997</v>
      </c>
      <c r="F1301">
        <v>9174</v>
      </c>
      <c r="G1301">
        <v>8833</v>
      </c>
    </row>
    <row r="1302" spans="1:7" x14ac:dyDescent="0.3">
      <c r="A1302" s="1" t="s">
        <v>45</v>
      </c>
      <c r="B1302">
        <v>5192</v>
      </c>
      <c r="C1302">
        <v>494</v>
      </c>
      <c r="D1302">
        <v>4593</v>
      </c>
      <c r="E1302">
        <v>4998</v>
      </c>
      <c r="F1302">
        <v>5688</v>
      </c>
      <c r="G1302">
        <v>5489</v>
      </c>
    </row>
    <row r="1303" spans="1:7" x14ac:dyDescent="0.3">
      <c r="A1303" s="1" t="s">
        <v>46</v>
      </c>
      <c r="B1303">
        <v>830</v>
      </c>
      <c r="C1303">
        <v>294</v>
      </c>
      <c r="D1303">
        <v>534</v>
      </c>
      <c r="E1303">
        <v>627</v>
      </c>
      <c r="F1303">
        <v>1134</v>
      </c>
      <c r="G1303">
        <v>1025</v>
      </c>
    </row>
    <row r="1304" spans="1:7" x14ac:dyDescent="0.3">
      <c r="A1304" s="1" t="s">
        <v>47</v>
      </c>
      <c r="B1304">
        <v>792</v>
      </c>
      <c r="C1304">
        <v>159</v>
      </c>
      <c r="D1304">
        <v>673</v>
      </c>
      <c r="E1304">
        <v>663</v>
      </c>
      <c r="F1304">
        <v>1002</v>
      </c>
      <c r="G1304">
        <v>831</v>
      </c>
    </row>
    <row r="1305" spans="1:7" x14ac:dyDescent="0.3">
      <c r="A1305" s="1" t="s">
        <v>48</v>
      </c>
      <c r="B1305">
        <v>34</v>
      </c>
      <c r="C1305">
        <v>3</v>
      </c>
      <c r="D1305">
        <v>30</v>
      </c>
      <c r="E1305">
        <v>36</v>
      </c>
      <c r="F1305">
        <v>35</v>
      </c>
      <c r="G1305">
        <v>36</v>
      </c>
    </row>
    <row r="1306" spans="1:7" x14ac:dyDescent="0.3">
      <c r="A1306" s="1" t="s">
        <v>49</v>
      </c>
      <c r="B1306">
        <v>6225</v>
      </c>
      <c r="C1306">
        <v>196</v>
      </c>
      <c r="D1306">
        <v>5941</v>
      </c>
      <c r="E1306">
        <v>6294</v>
      </c>
      <c r="F1306">
        <v>6389</v>
      </c>
      <c r="G1306">
        <v>6278</v>
      </c>
    </row>
    <row r="1307" spans="1:7" x14ac:dyDescent="0.3">
      <c r="A1307" s="1" t="s">
        <v>50</v>
      </c>
      <c r="B1307">
        <v>4653</v>
      </c>
      <c r="C1307">
        <v>824</v>
      </c>
      <c r="D1307">
        <v>4391</v>
      </c>
      <c r="E1307">
        <v>3677</v>
      </c>
      <c r="F1307">
        <v>4916</v>
      </c>
      <c r="G1307">
        <v>5627</v>
      </c>
    </row>
    <row r="1308" spans="1:7" x14ac:dyDescent="0.3">
      <c r="A1308" s="1" t="s">
        <v>51</v>
      </c>
      <c r="B1308">
        <v>242</v>
      </c>
      <c r="C1308">
        <v>43</v>
      </c>
      <c r="D1308">
        <v>213</v>
      </c>
      <c r="E1308">
        <v>216</v>
      </c>
      <c r="F1308">
        <v>305</v>
      </c>
      <c r="G1308">
        <v>232</v>
      </c>
    </row>
    <row r="1309" spans="1:7" x14ac:dyDescent="0.3">
      <c r="A1309" s="1" t="s">
        <v>52</v>
      </c>
      <c r="B1309">
        <v>325</v>
      </c>
      <c r="C1309">
        <v>65</v>
      </c>
      <c r="D1309">
        <v>252</v>
      </c>
      <c r="E1309">
        <v>318</v>
      </c>
      <c r="F1309">
        <v>410</v>
      </c>
      <c r="G1309">
        <v>320</v>
      </c>
    </row>
    <row r="1310" spans="1:7" x14ac:dyDescent="0.3">
      <c r="A1310" s="1" t="s">
        <v>53</v>
      </c>
      <c r="B1310">
        <v>14</v>
      </c>
      <c r="C1310">
        <v>1</v>
      </c>
      <c r="D1310">
        <v>13</v>
      </c>
      <c r="E1310">
        <v>15</v>
      </c>
      <c r="F1310">
        <v>14</v>
      </c>
      <c r="G1310">
        <v>13</v>
      </c>
    </row>
    <row r="1311" spans="1:7" x14ac:dyDescent="0.3">
      <c r="A1311" s="1" t="s">
        <v>56</v>
      </c>
      <c r="B1311">
        <v>8678</v>
      </c>
      <c r="C1311">
        <v>578</v>
      </c>
      <c r="D1311">
        <v>7825</v>
      </c>
      <c r="E1311">
        <v>8844</v>
      </c>
      <c r="F1311">
        <v>9099</v>
      </c>
      <c r="G1311">
        <v>8942</v>
      </c>
    </row>
    <row r="1312" spans="1:7" x14ac:dyDescent="0.3">
      <c r="A1312" s="1" t="s">
        <v>57</v>
      </c>
      <c r="B1312">
        <v>7148</v>
      </c>
      <c r="C1312">
        <v>1006</v>
      </c>
      <c r="D1312">
        <v>6012</v>
      </c>
      <c r="E1312">
        <v>7931</v>
      </c>
      <c r="F1312">
        <v>8056</v>
      </c>
      <c r="G1312">
        <v>6593</v>
      </c>
    </row>
    <row r="1313" spans="1:7" x14ac:dyDescent="0.3">
      <c r="A1313" s="1" t="s">
        <v>58</v>
      </c>
      <c r="B1313">
        <v>784</v>
      </c>
      <c r="C1313">
        <v>121</v>
      </c>
      <c r="D1313">
        <v>619</v>
      </c>
      <c r="E1313">
        <v>852</v>
      </c>
      <c r="F1313">
        <v>773</v>
      </c>
      <c r="G1313">
        <v>893</v>
      </c>
    </row>
    <row r="1314" spans="1:7" x14ac:dyDescent="0.3">
      <c r="A1314" s="1" t="s">
        <v>59</v>
      </c>
      <c r="B1314">
        <v>370</v>
      </c>
      <c r="C1314">
        <v>174</v>
      </c>
      <c r="D1314">
        <v>489</v>
      </c>
      <c r="E1314">
        <v>236</v>
      </c>
      <c r="F1314">
        <v>207</v>
      </c>
      <c r="G1314">
        <v>548</v>
      </c>
    </row>
    <row r="1315" spans="1:7" x14ac:dyDescent="0.3">
      <c r="A1315" s="1" t="s">
        <v>60</v>
      </c>
      <c r="B1315">
        <v>14</v>
      </c>
      <c r="C1315">
        <v>2</v>
      </c>
      <c r="D1315">
        <v>12</v>
      </c>
      <c r="E1315">
        <v>13</v>
      </c>
      <c r="F1315">
        <v>16</v>
      </c>
      <c r="G1315">
        <v>16</v>
      </c>
    </row>
    <row r="1316" spans="1:7" x14ac:dyDescent="0.3">
      <c r="A1316" s="1" t="s">
        <v>61</v>
      </c>
      <c r="B1316">
        <v>7111</v>
      </c>
      <c r="C1316">
        <v>514</v>
      </c>
      <c r="D1316">
        <v>6831</v>
      </c>
      <c r="E1316">
        <v>6538</v>
      </c>
      <c r="F1316">
        <v>7440</v>
      </c>
      <c r="G1316">
        <v>7636</v>
      </c>
    </row>
    <row r="1317" spans="1:7" x14ac:dyDescent="0.3">
      <c r="A1317" s="1" t="s">
        <v>62</v>
      </c>
      <c r="B1317">
        <v>5338</v>
      </c>
      <c r="C1317">
        <v>495</v>
      </c>
      <c r="D1317">
        <v>5014</v>
      </c>
      <c r="E1317">
        <v>4849</v>
      </c>
      <c r="F1317">
        <v>5573</v>
      </c>
      <c r="G1317">
        <v>5918</v>
      </c>
    </row>
    <row r="1318" spans="1:7" x14ac:dyDescent="0.3">
      <c r="A1318" s="1" t="s">
        <v>63</v>
      </c>
      <c r="B1318">
        <v>463</v>
      </c>
      <c r="C1318">
        <v>164</v>
      </c>
      <c r="D1318">
        <v>322</v>
      </c>
      <c r="E1318">
        <v>649</v>
      </c>
      <c r="F1318">
        <v>552</v>
      </c>
      <c r="G1318">
        <v>328</v>
      </c>
    </row>
    <row r="1319" spans="1:7" x14ac:dyDescent="0.3">
      <c r="A1319" s="1" t="s">
        <v>64</v>
      </c>
      <c r="B1319">
        <v>272</v>
      </c>
      <c r="C1319">
        <v>36</v>
      </c>
      <c r="D1319">
        <v>222</v>
      </c>
      <c r="E1319">
        <v>276</v>
      </c>
      <c r="F1319">
        <v>307</v>
      </c>
      <c r="G1319">
        <v>284</v>
      </c>
    </row>
    <row r="1320" spans="1:7" x14ac:dyDescent="0.3">
      <c r="A1320" s="1" t="s">
        <v>65</v>
      </c>
      <c r="B1320">
        <v>11</v>
      </c>
      <c r="C1320">
        <v>1</v>
      </c>
      <c r="D1320">
        <v>10</v>
      </c>
      <c r="E1320">
        <v>11</v>
      </c>
      <c r="F1320">
        <v>12</v>
      </c>
      <c r="G1320">
        <v>12</v>
      </c>
    </row>
    <row r="1321" spans="1:7" x14ac:dyDescent="0.3">
      <c r="A1321" s="1" t="s">
        <v>68</v>
      </c>
      <c r="B1321">
        <v>8091</v>
      </c>
      <c r="C1321">
        <v>1072</v>
      </c>
      <c r="D1321">
        <v>7141</v>
      </c>
      <c r="E1321">
        <v>7267</v>
      </c>
      <c r="F1321">
        <v>8596</v>
      </c>
      <c r="G1321">
        <v>9360</v>
      </c>
    </row>
    <row r="1322" spans="1:7" x14ac:dyDescent="0.3">
      <c r="A1322" s="1" t="s">
        <v>69</v>
      </c>
      <c r="B1322">
        <v>9156</v>
      </c>
      <c r="C1322">
        <v>768</v>
      </c>
      <c r="D1322">
        <v>8172</v>
      </c>
      <c r="E1322">
        <v>9788</v>
      </c>
      <c r="F1322">
        <v>9744</v>
      </c>
      <c r="G1322">
        <v>8920</v>
      </c>
    </row>
    <row r="1323" spans="1:7" x14ac:dyDescent="0.3">
      <c r="A1323" s="1" t="s">
        <v>70</v>
      </c>
      <c r="B1323">
        <v>396</v>
      </c>
      <c r="C1323">
        <v>144</v>
      </c>
      <c r="D1323">
        <v>299</v>
      </c>
      <c r="E1323">
        <v>315</v>
      </c>
      <c r="F1323">
        <v>361</v>
      </c>
      <c r="G1323">
        <v>607</v>
      </c>
    </row>
    <row r="1324" spans="1:7" x14ac:dyDescent="0.3">
      <c r="A1324" s="1" t="s">
        <v>71</v>
      </c>
      <c r="B1324">
        <v>538</v>
      </c>
      <c r="C1324">
        <v>179</v>
      </c>
      <c r="D1324">
        <v>430</v>
      </c>
      <c r="E1324">
        <v>392</v>
      </c>
      <c r="F1324">
        <v>789</v>
      </c>
      <c r="G1324">
        <v>542</v>
      </c>
    </row>
    <row r="1325" spans="1:7" x14ac:dyDescent="0.3">
      <c r="A1325" s="1" t="s">
        <v>72</v>
      </c>
      <c r="B1325">
        <v>47</v>
      </c>
      <c r="C1325">
        <v>9</v>
      </c>
      <c r="D1325">
        <v>48</v>
      </c>
      <c r="E1325">
        <v>39</v>
      </c>
      <c r="F1325">
        <v>41</v>
      </c>
      <c r="G1325">
        <v>59</v>
      </c>
    </row>
    <row r="1326" spans="1:7" x14ac:dyDescent="0.3">
      <c r="A1326" s="1" t="s">
        <v>73</v>
      </c>
      <c r="B1326">
        <v>7152</v>
      </c>
      <c r="C1326">
        <v>841</v>
      </c>
      <c r="D1326">
        <v>6209</v>
      </c>
      <c r="E1326">
        <v>7176</v>
      </c>
      <c r="F1326">
        <v>8247</v>
      </c>
      <c r="G1326">
        <v>6974</v>
      </c>
    </row>
    <row r="1327" spans="1:7" x14ac:dyDescent="0.3">
      <c r="A1327" s="1" t="s">
        <v>74</v>
      </c>
      <c r="B1327">
        <v>1823</v>
      </c>
      <c r="C1327">
        <v>184</v>
      </c>
      <c r="D1327">
        <v>1737</v>
      </c>
      <c r="E1327">
        <v>1640</v>
      </c>
      <c r="F1327">
        <v>1847</v>
      </c>
      <c r="G1327">
        <v>2069</v>
      </c>
    </row>
    <row r="1328" spans="1:7" x14ac:dyDescent="0.3">
      <c r="A1328" s="1" t="s">
        <v>75</v>
      </c>
      <c r="B1328">
        <v>331</v>
      </c>
      <c r="C1328">
        <v>98</v>
      </c>
      <c r="D1328">
        <v>224</v>
      </c>
      <c r="E1328">
        <v>270</v>
      </c>
      <c r="F1328">
        <v>413</v>
      </c>
      <c r="G1328">
        <v>415</v>
      </c>
    </row>
    <row r="1329" spans="1:7" x14ac:dyDescent="0.3">
      <c r="A1329" s="1" t="s">
        <v>76</v>
      </c>
      <c r="B1329">
        <v>115</v>
      </c>
      <c r="C1329">
        <v>20</v>
      </c>
      <c r="D1329">
        <v>96</v>
      </c>
      <c r="E1329">
        <v>143</v>
      </c>
      <c r="F1329">
        <v>111</v>
      </c>
      <c r="G1329">
        <v>110</v>
      </c>
    </row>
    <row r="1330" spans="1:7" x14ac:dyDescent="0.3">
      <c r="A1330" s="1" t="s">
        <v>77</v>
      </c>
      <c r="B1330">
        <v>10</v>
      </c>
      <c r="C1330">
        <v>1</v>
      </c>
      <c r="D1330">
        <v>10</v>
      </c>
      <c r="E1330">
        <v>10</v>
      </c>
      <c r="F1330">
        <v>11</v>
      </c>
      <c r="G1330">
        <v>11</v>
      </c>
    </row>
    <row r="1331" spans="1:7" x14ac:dyDescent="0.3">
      <c r="A1331" s="1" t="s">
        <v>80</v>
      </c>
      <c r="B1331">
        <v>9616</v>
      </c>
      <c r="C1331">
        <v>741</v>
      </c>
      <c r="D1331">
        <v>8598</v>
      </c>
      <c r="E1331">
        <v>9559</v>
      </c>
      <c r="F1331">
        <v>10281</v>
      </c>
      <c r="G1331">
        <v>10025</v>
      </c>
    </row>
    <row r="1332" spans="1:7" x14ac:dyDescent="0.3">
      <c r="A1332" s="1" t="s">
        <v>81</v>
      </c>
      <c r="B1332">
        <v>6104</v>
      </c>
      <c r="C1332">
        <v>488</v>
      </c>
      <c r="D1332">
        <v>5733</v>
      </c>
      <c r="E1332">
        <v>5685</v>
      </c>
      <c r="F1332">
        <v>6289</v>
      </c>
      <c r="G1332">
        <v>6711</v>
      </c>
    </row>
    <row r="1333" spans="1:7" x14ac:dyDescent="0.3">
      <c r="A1333" s="1" t="s">
        <v>82</v>
      </c>
      <c r="B1333">
        <v>551</v>
      </c>
      <c r="C1333">
        <v>152</v>
      </c>
      <c r="D1333">
        <v>403</v>
      </c>
      <c r="E1333">
        <v>438</v>
      </c>
      <c r="F1333">
        <v>692</v>
      </c>
      <c r="G1333">
        <v>673</v>
      </c>
    </row>
    <row r="1334" spans="1:7" x14ac:dyDescent="0.3">
      <c r="A1334" s="1" t="s">
        <v>83</v>
      </c>
      <c r="B1334">
        <v>352</v>
      </c>
      <c r="C1334">
        <v>170</v>
      </c>
      <c r="D1334">
        <v>523</v>
      </c>
      <c r="E1334">
        <v>457</v>
      </c>
      <c r="F1334">
        <v>149</v>
      </c>
      <c r="G1334">
        <v>281</v>
      </c>
    </row>
    <row r="1335" spans="1:7" x14ac:dyDescent="0.3">
      <c r="A1335" s="1" t="s">
        <v>84</v>
      </c>
      <c r="B1335">
        <v>73</v>
      </c>
      <c r="C1335">
        <v>22</v>
      </c>
      <c r="D1335">
        <v>54</v>
      </c>
      <c r="E1335">
        <v>80</v>
      </c>
      <c r="F1335">
        <v>101</v>
      </c>
      <c r="G1335">
        <v>58</v>
      </c>
    </row>
    <row r="1336" spans="1:7" x14ac:dyDescent="0.3">
      <c r="A1336" s="1" t="s">
        <v>85</v>
      </c>
      <c r="B1336">
        <v>8834</v>
      </c>
      <c r="C1336">
        <v>869</v>
      </c>
      <c r="D1336">
        <v>7756</v>
      </c>
      <c r="E1336">
        <v>8747</v>
      </c>
      <c r="F1336">
        <v>9872</v>
      </c>
      <c r="G1336">
        <v>8959</v>
      </c>
    </row>
    <row r="1337" spans="1:7" x14ac:dyDescent="0.3">
      <c r="A1337" s="1" t="s">
        <v>86</v>
      </c>
      <c r="B1337">
        <v>5885</v>
      </c>
      <c r="C1337">
        <v>451</v>
      </c>
      <c r="D1337">
        <v>5397</v>
      </c>
      <c r="E1337">
        <v>5607</v>
      </c>
      <c r="F1337">
        <v>6264</v>
      </c>
      <c r="G1337">
        <v>6273</v>
      </c>
    </row>
    <row r="1338" spans="1:7" x14ac:dyDescent="0.3">
      <c r="A1338" s="1" t="s">
        <v>87</v>
      </c>
      <c r="B1338">
        <v>619</v>
      </c>
      <c r="C1338">
        <v>140</v>
      </c>
      <c r="D1338">
        <v>462</v>
      </c>
      <c r="E1338">
        <v>550</v>
      </c>
      <c r="F1338">
        <v>777</v>
      </c>
      <c r="G1338">
        <v>688</v>
      </c>
    </row>
    <row r="1339" spans="1:7" x14ac:dyDescent="0.3">
      <c r="A1339" s="1" t="s">
        <v>88</v>
      </c>
      <c r="B1339">
        <v>248</v>
      </c>
      <c r="C1339">
        <v>51</v>
      </c>
      <c r="D1339">
        <v>224</v>
      </c>
      <c r="E1339">
        <v>249</v>
      </c>
      <c r="F1339">
        <v>318</v>
      </c>
      <c r="G1339">
        <v>202</v>
      </c>
    </row>
    <row r="1340" spans="1:7" x14ac:dyDescent="0.3">
      <c r="A1340" s="1" t="s">
        <v>89</v>
      </c>
      <c r="B1340">
        <v>11</v>
      </c>
      <c r="C1340">
        <v>1</v>
      </c>
      <c r="D1340">
        <v>10</v>
      </c>
      <c r="E1340">
        <v>10</v>
      </c>
      <c r="F1340">
        <v>13</v>
      </c>
      <c r="G1340">
        <v>12</v>
      </c>
    </row>
    <row r="1342" spans="1:7" x14ac:dyDescent="0.3">
      <c r="A1342" s="1" t="s">
        <v>182</v>
      </c>
    </row>
    <row r="1343" spans="1:7" x14ac:dyDescent="0.3">
      <c r="A1343" s="1" t="s">
        <v>0</v>
      </c>
      <c r="B1343" s="1" t="s">
        <v>1</v>
      </c>
      <c r="C1343" s="1" t="s">
        <v>2</v>
      </c>
      <c r="D1343" s="1" t="s">
        <v>3</v>
      </c>
      <c r="E1343" s="1" t="s">
        <v>4</v>
      </c>
      <c r="F1343" s="1" t="s">
        <v>5</v>
      </c>
      <c r="G1343" s="1" t="s">
        <v>6</v>
      </c>
    </row>
    <row r="1344" spans="1:7" x14ac:dyDescent="0.3">
      <c r="A1344" s="1" t="s">
        <v>20</v>
      </c>
      <c r="B1344">
        <v>6240</v>
      </c>
      <c r="C1344">
        <v>853</v>
      </c>
      <c r="D1344">
        <v>5637</v>
      </c>
      <c r="E1344">
        <v>5429</v>
      </c>
      <c r="F1344">
        <v>6662</v>
      </c>
      <c r="G1344">
        <v>7233</v>
      </c>
    </row>
    <row r="1345" spans="1:7" x14ac:dyDescent="0.3">
      <c r="A1345" s="1" t="s">
        <v>21</v>
      </c>
      <c r="B1345">
        <v>6032</v>
      </c>
      <c r="C1345">
        <v>498</v>
      </c>
      <c r="D1345">
        <v>5331</v>
      </c>
      <c r="E1345">
        <v>6023</v>
      </c>
      <c r="F1345">
        <v>6395</v>
      </c>
      <c r="G1345">
        <v>6377</v>
      </c>
    </row>
    <row r="1346" spans="1:7" x14ac:dyDescent="0.3">
      <c r="A1346" s="1" t="s">
        <v>22</v>
      </c>
      <c r="B1346">
        <v>1007</v>
      </c>
      <c r="C1346">
        <v>92</v>
      </c>
      <c r="D1346">
        <v>926</v>
      </c>
      <c r="E1346">
        <v>1130</v>
      </c>
      <c r="F1346">
        <v>1024</v>
      </c>
      <c r="G1346">
        <v>949</v>
      </c>
    </row>
    <row r="1347" spans="1:7" x14ac:dyDescent="0.3">
      <c r="A1347" s="1" t="s">
        <v>23</v>
      </c>
      <c r="B1347">
        <v>365</v>
      </c>
      <c r="C1347">
        <v>196</v>
      </c>
      <c r="D1347">
        <v>395</v>
      </c>
      <c r="E1347">
        <v>104</v>
      </c>
      <c r="F1347">
        <v>381</v>
      </c>
      <c r="G1347">
        <v>580</v>
      </c>
    </row>
    <row r="1348" spans="1:7" x14ac:dyDescent="0.3">
      <c r="A1348" s="1" t="s">
        <v>24</v>
      </c>
      <c r="B1348">
        <v>67</v>
      </c>
      <c r="C1348">
        <v>18</v>
      </c>
      <c r="D1348">
        <v>46</v>
      </c>
      <c r="E1348">
        <v>78</v>
      </c>
      <c r="F1348">
        <v>86</v>
      </c>
      <c r="G1348">
        <v>58</v>
      </c>
    </row>
    <row r="1349" spans="1:7" x14ac:dyDescent="0.3">
      <c r="A1349" s="1" t="s">
        <v>25</v>
      </c>
      <c r="B1349">
        <v>5823</v>
      </c>
      <c r="C1349">
        <v>380</v>
      </c>
      <c r="D1349">
        <v>5427</v>
      </c>
      <c r="E1349">
        <v>5669</v>
      </c>
      <c r="F1349">
        <v>6322</v>
      </c>
      <c r="G1349">
        <v>5873</v>
      </c>
    </row>
    <row r="1350" spans="1:7" x14ac:dyDescent="0.3">
      <c r="A1350" s="1" t="s">
        <v>26</v>
      </c>
      <c r="B1350">
        <v>3972</v>
      </c>
      <c r="C1350">
        <v>368</v>
      </c>
      <c r="D1350">
        <v>3614</v>
      </c>
      <c r="E1350">
        <v>3697</v>
      </c>
      <c r="F1350">
        <v>4255</v>
      </c>
      <c r="G1350">
        <v>4322</v>
      </c>
    </row>
    <row r="1351" spans="1:7" x14ac:dyDescent="0.3">
      <c r="A1351" s="1" t="s">
        <v>27</v>
      </c>
      <c r="B1351">
        <v>429</v>
      </c>
      <c r="C1351">
        <v>141</v>
      </c>
      <c r="D1351">
        <v>424</v>
      </c>
      <c r="E1351">
        <v>263</v>
      </c>
      <c r="F1351">
        <v>422</v>
      </c>
      <c r="G1351">
        <v>608</v>
      </c>
    </row>
    <row r="1352" spans="1:7" x14ac:dyDescent="0.3">
      <c r="A1352" s="1" t="s">
        <v>28</v>
      </c>
      <c r="B1352">
        <v>128</v>
      </c>
      <c r="C1352">
        <v>38</v>
      </c>
      <c r="D1352">
        <v>89</v>
      </c>
      <c r="E1352">
        <v>161</v>
      </c>
      <c r="F1352">
        <v>161</v>
      </c>
      <c r="G1352">
        <v>101</v>
      </c>
    </row>
    <row r="1353" spans="1:7" x14ac:dyDescent="0.3">
      <c r="A1353" s="1" t="s">
        <v>29</v>
      </c>
      <c r="B1353">
        <v>13</v>
      </c>
      <c r="C1353">
        <v>2</v>
      </c>
      <c r="D1353">
        <v>12</v>
      </c>
      <c r="E1353">
        <v>11</v>
      </c>
      <c r="F1353">
        <v>14</v>
      </c>
      <c r="G1353">
        <v>16</v>
      </c>
    </row>
    <row r="1354" spans="1:7" x14ac:dyDescent="0.3">
      <c r="A1354" s="1" t="s">
        <v>32</v>
      </c>
      <c r="B1354">
        <v>8093</v>
      </c>
      <c r="C1354">
        <v>699</v>
      </c>
      <c r="D1354">
        <v>7148</v>
      </c>
      <c r="E1354">
        <v>8016</v>
      </c>
      <c r="F1354">
        <v>8749</v>
      </c>
      <c r="G1354">
        <v>8460</v>
      </c>
    </row>
    <row r="1355" spans="1:7" x14ac:dyDescent="0.3">
      <c r="A1355" s="1" t="s">
        <v>33</v>
      </c>
      <c r="B1355">
        <v>7277</v>
      </c>
      <c r="C1355">
        <v>573</v>
      </c>
      <c r="D1355">
        <v>6476</v>
      </c>
      <c r="E1355">
        <v>7388</v>
      </c>
      <c r="F1355">
        <v>7837</v>
      </c>
      <c r="G1355">
        <v>7407</v>
      </c>
    </row>
    <row r="1356" spans="1:7" x14ac:dyDescent="0.3">
      <c r="A1356" s="1" t="s">
        <v>34</v>
      </c>
      <c r="B1356">
        <v>1010</v>
      </c>
      <c r="C1356">
        <v>278</v>
      </c>
      <c r="D1356">
        <v>793</v>
      </c>
      <c r="E1356">
        <v>819</v>
      </c>
      <c r="F1356">
        <v>1036</v>
      </c>
      <c r="G1356">
        <v>1393</v>
      </c>
    </row>
    <row r="1357" spans="1:7" x14ac:dyDescent="0.3">
      <c r="A1357" s="1" t="s">
        <v>35</v>
      </c>
      <c r="B1357">
        <v>445</v>
      </c>
      <c r="C1357">
        <v>61</v>
      </c>
      <c r="D1357">
        <v>467</v>
      </c>
      <c r="E1357">
        <v>494</v>
      </c>
      <c r="F1357">
        <v>464</v>
      </c>
      <c r="G1357">
        <v>356</v>
      </c>
    </row>
    <row r="1358" spans="1:7" x14ac:dyDescent="0.3">
      <c r="A1358" s="1" t="s">
        <v>36</v>
      </c>
      <c r="B1358">
        <v>22</v>
      </c>
      <c r="C1358">
        <v>5</v>
      </c>
      <c r="D1358">
        <v>21</v>
      </c>
      <c r="E1358">
        <v>16</v>
      </c>
      <c r="F1358">
        <v>26</v>
      </c>
      <c r="G1358">
        <v>27</v>
      </c>
    </row>
    <row r="1359" spans="1:7" x14ac:dyDescent="0.3">
      <c r="A1359" s="1" t="s">
        <v>37</v>
      </c>
      <c r="B1359">
        <v>5974</v>
      </c>
      <c r="C1359">
        <v>359</v>
      </c>
      <c r="D1359">
        <v>5589</v>
      </c>
      <c r="E1359">
        <v>5809</v>
      </c>
      <c r="F1359">
        <v>6421</v>
      </c>
      <c r="G1359">
        <v>6079</v>
      </c>
    </row>
    <row r="1360" spans="1:7" x14ac:dyDescent="0.3">
      <c r="A1360" s="1" t="s">
        <v>38</v>
      </c>
      <c r="B1360">
        <v>3996</v>
      </c>
      <c r="C1360">
        <v>225</v>
      </c>
      <c r="D1360">
        <v>3833</v>
      </c>
      <c r="E1360">
        <v>3790</v>
      </c>
      <c r="F1360">
        <v>4091</v>
      </c>
      <c r="G1360">
        <v>4269</v>
      </c>
    </row>
    <row r="1361" spans="1:7" x14ac:dyDescent="0.3">
      <c r="A1361" s="1" t="s">
        <v>39</v>
      </c>
      <c r="B1361">
        <v>497</v>
      </c>
      <c r="C1361">
        <v>120</v>
      </c>
      <c r="D1361">
        <v>340</v>
      </c>
      <c r="E1361">
        <v>489</v>
      </c>
      <c r="F1361">
        <v>626</v>
      </c>
      <c r="G1361">
        <v>533</v>
      </c>
    </row>
    <row r="1362" spans="1:7" x14ac:dyDescent="0.3">
      <c r="A1362" s="1" t="s">
        <v>40</v>
      </c>
      <c r="B1362">
        <v>311</v>
      </c>
      <c r="C1362">
        <v>98</v>
      </c>
      <c r="D1362">
        <v>204</v>
      </c>
      <c r="E1362">
        <v>358</v>
      </c>
      <c r="F1362">
        <v>424</v>
      </c>
      <c r="G1362">
        <v>259</v>
      </c>
    </row>
    <row r="1363" spans="1:7" x14ac:dyDescent="0.3">
      <c r="A1363" s="1" t="s">
        <v>41</v>
      </c>
      <c r="B1363">
        <v>15</v>
      </c>
      <c r="C1363">
        <v>3</v>
      </c>
      <c r="D1363">
        <v>19</v>
      </c>
      <c r="E1363">
        <v>14</v>
      </c>
      <c r="F1363">
        <v>12</v>
      </c>
      <c r="G1363">
        <v>14</v>
      </c>
    </row>
    <row r="1364" spans="1:7" x14ac:dyDescent="0.3">
      <c r="A1364" s="1" t="s">
        <v>44</v>
      </c>
      <c r="B1364">
        <v>8355</v>
      </c>
      <c r="C1364">
        <v>798</v>
      </c>
      <c r="D1364">
        <v>7416</v>
      </c>
      <c r="E1364">
        <v>7997</v>
      </c>
      <c r="F1364">
        <v>9174</v>
      </c>
      <c r="G1364">
        <v>8833</v>
      </c>
    </row>
    <row r="1365" spans="1:7" x14ac:dyDescent="0.3">
      <c r="A1365" s="1" t="s">
        <v>45</v>
      </c>
      <c r="B1365">
        <v>5192</v>
      </c>
      <c r="C1365">
        <v>494</v>
      </c>
      <c r="D1365">
        <v>4593</v>
      </c>
      <c r="E1365">
        <v>4998</v>
      </c>
      <c r="F1365">
        <v>5688</v>
      </c>
      <c r="G1365">
        <v>5489</v>
      </c>
    </row>
    <row r="1366" spans="1:7" x14ac:dyDescent="0.3">
      <c r="A1366" s="1" t="s">
        <v>46</v>
      </c>
      <c r="B1366">
        <v>830</v>
      </c>
      <c r="C1366">
        <v>294</v>
      </c>
      <c r="D1366">
        <v>534</v>
      </c>
      <c r="E1366">
        <v>627</v>
      </c>
      <c r="F1366">
        <v>1134</v>
      </c>
      <c r="G1366">
        <v>1025</v>
      </c>
    </row>
    <row r="1367" spans="1:7" x14ac:dyDescent="0.3">
      <c r="A1367" s="1" t="s">
        <v>47</v>
      </c>
      <c r="B1367">
        <v>792</v>
      </c>
      <c r="C1367">
        <v>159</v>
      </c>
      <c r="D1367">
        <v>673</v>
      </c>
      <c r="E1367">
        <v>663</v>
      </c>
      <c r="F1367">
        <v>1002</v>
      </c>
      <c r="G1367">
        <v>831</v>
      </c>
    </row>
    <row r="1368" spans="1:7" x14ac:dyDescent="0.3">
      <c r="A1368" s="1" t="s">
        <v>48</v>
      </c>
      <c r="B1368">
        <v>34</v>
      </c>
      <c r="C1368">
        <v>3</v>
      </c>
      <c r="D1368">
        <v>30</v>
      </c>
      <c r="E1368">
        <v>36</v>
      </c>
      <c r="F1368">
        <v>35</v>
      </c>
      <c r="G1368">
        <v>36</v>
      </c>
    </row>
    <row r="1369" spans="1:7" x14ac:dyDescent="0.3">
      <c r="A1369" s="1" t="s">
        <v>49</v>
      </c>
      <c r="B1369">
        <v>6225</v>
      </c>
      <c r="C1369">
        <v>196</v>
      </c>
      <c r="D1369">
        <v>5941</v>
      </c>
      <c r="E1369">
        <v>6294</v>
      </c>
      <c r="F1369">
        <v>6389</v>
      </c>
      <c r="G1369">
        <v>6278</v>
      </c>
    </row>
    <row r="1370" spans="1:7" x14ac:dyDescent="0.3">
      <c r="A1370" s="1" t="s">
        <v>50</v>
      </c>
      <c r="B1370">
        <v>4653</v>
      </c>
      <c r="C1370">
        <v>824</v>
      </c>
      <c r="D1370">
        <v>4391</v>
      </c>
      <c r="E1370">
        <v>3677</v>
      </c>
      <c r="F1370">
        <v>4916</v>
      </c>
      <c r="G1370">
        <v>5627</v>
      </c>
    </row>
    <row r="1371" spans="1:7" x14ac:dyDescent="0.3">
      <c r="A1371" s="1" t="s">
        <v>51</v>
      </c>
      <c r="B1371">
        <v>242</v>
      </c>
      <c r="C1371">
        <v>43</v>
      </c>
      <c r="D1371">
        <v>213</v>
      </c>
      <c r="E1371">
        <v>216</v>
      </c>
      <c r="F1371">
        <v>305</v>
      </c>
      <c r="G1371">
        <v>232</v>
      </c>
    </row>
    <row r="1372" spans="1:7" x14ac:dyDescent="0.3">
      <c r="A1372" s="1" t="s">
        <v>52</v>
      </c>
      <c r="B1372">
        <v>325</v>
      </c>
      <c r="C1372">
        <v>65</v>
      </c>
      <c r="D1372">
        <v>252</v>
      </c>
      <c r="E1372">
        <v>318</v>
      </c>
      <c r="F1372">
        <v>410</v>
      </c>
      <c r="G1372">
        <v>320</v>
      </c>
    </row>
    <row r="1373" spans="1:7" x14ac:dyDescent="0.3">
      <c r="A1373" s="1" t="s">
        <v>53</v>
      </c>
      <c r="B1373">
        <v>14</v>
      </c>
      <c r="C1373">
        <v>1</v>
      </c>
      <c r="D1373">
        <v>13</v>
      </c>
      <c r="E1373">
        <v>15</v>
      </c>
      <c r="F1373">
        <v>14</v>
      </c>
      <c r="G1373">
        <v>13</v>
      </c>
    </row>
    <row r="1374" spans="1:7" x14ac:dyDescent="0.3">
      <c r="A1374" s="1" t="s">
        <v>56</v>
      </c>
      <c r="B1374">
        <v>8678</v>
      </c>
      <c r="C1374">
        <v>578</v>
      </c>
      <c r="D1374">
        <v>7825</v>
      </c>
      <c r="E1374">
        <v>8844</v>
      </c>
      <c r="F1374">
        <v>9099</v>
      </c>
      <c r="G1374">
        <v>8942</v>
      </c>
    </row>
    <row r="1375" spans="1:7" x14ac:dyDescent="0.3">
      <c r="A1375" s="1" t="s">
        <v>57</v>
      </c>
      <c r="B1375">
        <v>7148</v>
      </c>
      <c r="C1375">
        <v>1006</v>
      </c>
      <c r="D1375">
        <v>6012</v>
      </c>
      <c r="E1375">
        <v>7931</v>
      </c>
      <c r="F1375">
        <v>8056</v>
      </c>
      <c r="G1375">
        <v>6593</v>
      </c>
    </row>
    <row r="1376" spans="1:7" x14ac:dyDescent="0.3">
      <c r="A1376" s="1" t="s">
        <v>58</v>
      </c>
      <c r="B1376">
        <v>784</v>
      </c>
      <c r="C1376">
        <v>121</v>
      </c>
      <c r="D1376">
        <v>619</v>
      </c>
      <c r="E1376">
        <v>852</v>
      </c>
      <c r="F1376">
        <v>773</v>
      </c>
      <c r="G1376">
        <v>893</v>
      </c>
    </row>
    <row r="1377" spans="1:7" x14ac:dyDescent="0.3">
      <c r="A1377" s="1" t="s">
        <v>59</v>
      </c>
      <c r="B1377">
        <v>370</v>
      </c>
      <c r="C1377">
        <v>174</v>
      </c>
      <c r="D1377">
        <v>489</v>
      </c>
      <c r="E1377">
        <v>236</v>
      </c>
      <c r="F1377">
        <v>207</v>
      </c>
      <c r="G1377">
        <v>548</v>
      </c>
    </row>
    <row r="1378" spans="1:7" x14ac:dyDescent="0.3">
      <c r="A1378" s="1" t="s">
        <v>60</v>
      </c>
      <c r="B1378">
        <v>14</v>
      </c>
      <c r="C1378">
        <v>2</v>
      </c>
      <c r="D1378">
        <v>12</v>
      </c>
      <c r="E1378">
        <v>13</v>
      </c>
      <c r="F1378">
        <v>16</v>
      </c>
      <c r="G1378">
        <v>16</v>
      </c>
    </row>
    <row r="1379" spans="1:7" x14ac:dyDescent="0.3">
      <c r="A1379" s="1" t="s">
        <v>61</v>
      </c>
      <c r="B1379">
        <v>7111</v>
      </c>
      <c r="C1379">
        <v>514</v>
      </c>
      <c r="D1379">
        <v>6831</v>
      </c>
      <c r="E1379">
        <v>6538</v>
      </c>
      <c r="F1379">
        <v>7440</v>
      </c>
      <c r="G1379">
        <v>7636</v>
      </c>
    </row>
    <row r="1380" spans="1:7" x14ac:dyDescent="0.3">
      <c r="A1380" s="1" t="s">
        <v>62</v>
      </c>
      <c r="B1380">
        <v>5338</v>
      </c>
      <c r="C1380">
        <v>495</v>
      </c>
      <c r="D1380">
        <v>5014</v>
      </c>
      <c r="E1380">
        <v>4849</v>
      </c>
      <c r="F1380">
        <v>5573</v>
      </c>
      <c r="G1380">
        <v>5918</v>
      </c>
    </row>
    <row r="1381" spans="1:7" x14ac:dyDescent="0.3">
      <c r="A1381" s="1" t="s">
        <v>63</v>
      </c>
      <c r="B1381">
        <v>463</v>
      </c>
      <c r="C1381">
        <v>164</v>
      </c>
      <c r="D1381">
        <v>322</v>
      </c>
      <c r="E1381">
        <v>649</v>
      </c>
      <c r="F1381">
        <v>552</v>
      </c>
      <c r="G1381">
        <v>328</v>
      </c>
    </row>
    <row r="1382" spans="1:7" x14ac:dyDescent="0.3">
      <c r="A1382" s="1" t="s">
        <v>64</v>
      </c>
      <c r="B1382">
        <v>272</v>
      </c>
      <c r="C1382">
        <v>36</v>
      </c>
      <c r="D1382">
        <v>222</v>
      </c>
      <c r="E1382">
        <v>276</v>
      </c>
      <c r="F1382">
        <v>307</v>
      </c>
      <c r="G1382">
        <v>284</v>
      </c>
    </row>
    <row r="1383" spans="1:7" x14ac:dyDescent="0.3">
      <c r="A1383" s="1" t="s">
        <v>65</v>
      </c>
      <c r="B1383">
        <v>11</v>
      </c>
      <c r="C1383">
        <v>1</v>
      </c>
      <c r="D1383">
        <v>10</v>
      </c>
      <c r="E1383">
        <v>11</v>
      </c>
      <c r="F1383">
        <v>12</v>
      </c>
      <c r="G1383">
        <v>12</v>
      </c>
    </row>
    <row r="1384" spans="1:7" x14ac:dyDescent="0.3">
      <c r="A1384" s="1" t="s">
        <v>68</v>
      </c>
      <c r="B1384">
        <v>8091</v>
      </c>
      <c r="C1384">
        <v>1072</v>
      </c>
      <c r="D1384">
        <v>7141</v>
      </c>
      <c r="E1384">
        <v>7267</v>
      </c>
      <c r="F1384">
        <v>8596</v>
      </c>
      <c r="G1384">
        <v>9360</v>
      </c>
    </row>
    <row r="1385" spans="1:7" x14ac:dyDescent="0.3">
      <c r="A1385" s="1" t="s">
        <v>69</v>
      </c>
      <c r="B1385">
        <v>9156</v>
      </c>
      <c r="C1385">
        <v>768</v>
      </c>
      <c r="D1385">
        <v>8172</v>
      </c>
      <c r="E1385">
        <v>9788</v>
      </c>
      <c r="F1385">
        <v>9744</v>
      </c>
      <c r="G1385">
        <v>8920</v>
      </c>
    </row>
    <row r="1386" spans="1:7" x14ac:dyDescent="0.3">
      <c r="A1386" s="1" t="s">
        <v>70</v>
      </c>
      <c r="B1386">
        <v>396</v>
      </c>
      <c r="C1386">
        <v>144</v>
      </c>
      <c r="D1386">
        <v>299</v>
      </c>
      <c r="E1386">
        <v>315</v>
      </c>
      <c r="F1386">
        <v>361</v>
      </c>
      <c r="G1386">
        <v>607</v>
      </c>
    </row>
    <row r="1387" spans="1:7" x14ac:dyDescent="0.3">
      <c r="A1387" s="1" t="s">
        <v>71</v>
      </c>
      <c r="B1387">
        <v>538</v>
      </c>
      <c r="C1387">
        <v>179</v>
      </c>
      <c r="D1387">
        <v>430</v>
      </c>
      <c r="E1387">
        <v>392</v>
      </c>
      <c r="F1387">
        <v>789</v>
      </c>
      <c r="G1387">
        <v>542</v>
      </c>
    </row>
    <row r="1388" spans="1:7" x14ac:dyDescent="0.3">
      <c r="A1388" s="1" t="s">
        <v>72</v>
      </c>
      <c r="B1388">
        <v>47</v>
      </c>
      <c r="C1388">
        <v>9</v>
      </c>
      <c r="D1388">
        <v>48</v>
      </c>
      <c r="E1388">
        <v>39</v>
      </c>
      <c r="F1388">
        <v>41</v>
      </c>
      <c r="G1388">
        <v>59</v>
      </c>
    </row>
    <row r="1389" spans="1:7" x14ac:dyDescent="0.3">
      <c r="A1389" s="1" t="s">
        <v>73</v>
      </c>
      <c r="B1389">
        <v>7152</v>
      </c>
      <c r="C1389">
        <v>841</v>
      </c>
      <c r="D1389">
        <v>6209</v>
      </c>
      <c r="E1389">
        <v>7176</v>
      </c>
      <c r="F1389">
        <v>8247</v>
      </c>
      <c r="G1389">
        <v>6974</v>
      </c>
    </row>
    <row r="1390" spans="1:7" x14ac:dyDescent="0.3">
      <c r="A1390" s="1" t="s">
        <v>74</v>
      </c>
      <c r="B1390">
        <v>1823</v>
      </c>
      <c r="C1390">
        <v>184</v>
      </c>
      <c r="D1390">
        <v>1737</v>
      </c>
      <c r="E1390">
        <v>1640</v>
      </c>
      <c r="F1390">
        <v>1847</v>
      </c>
      <c r="G1390">
        <v>2069</v>
      </c>
    </row>
    <row r="1391" spans="1:7" x14ac:dyDescent="0.3">
      <c r="A1391" s="1" t="s">
        <v>75</v>
      </c>
      <c r="B1391">
        <v>331</v>
      </c>
      <c r="C1391">
        <v>98</v>
      </c>
      <c r="D1391">
        <v>224</v>
      </c>
      <c r="E1391">
        <v>270</v>
      </c>
      <c r="F1391">
        <v>413</v>
      </c>
      <c r="G1391">
        <v>415</v>
      </c>
    </row>
    <row r="1392" spans="1:7" x14ac:dyDescent="0.3">
      <c r="A1392" s="1" t="s">
        <v>76</v>
      </c>
      <c r="B1392">
        <v>115</v>
      </c>
      <c r="C1392">
        <v>20</v>
      </c>
      <c r="D1392">
        <v>96</v>
      </c>
      <c r="E1392">
        <v>143</v>
      </c>
      <c r="F1392">
        <v>111</v>
      </c>
      <c r="G1392">
        <v>110</v>
      </c>
    </row>
    <row r="1393" spans="1:7" x14ac:dyDescent="0.3">
      <c r="A1393" s="1" t="s">
        <v>77</v>
      </c>
      <c r="B1393">
        <v>10</v>
      </c>
      <c r="C1393">
        <v>1</v>
      </c>
      <c r="D1393">
        <v>10</v>
      </c>
      <c r="E1393">
        <v>10</v>
      </c>
      <c r="F1393">
        <v>11</v>
      </c>
      <c r="G1393">
        <v>11</v>
      </c>
    </row>
    <row r="1394" spans="1:7" x14ac:dyDescent="0.3">
      <c r="A1394" s="1" t="s">
        <v>80</v>
      </c>
      <c r="B1394">
        <v>9616</v>
      </c>
      <c r="C1394">
        <v>741</v>
      </c>
      <c r="D1394">
        <v>8598</v>
      </c>
      <c r="E1394">
        <v>9559</v>
      </c>
      <c r="F1394">
        <v>10281</v>
      </c>
      <c r="G1394">
        <v>10025</v>
      </c>
    </row>
    <row r="1395" spans="1:7" x14ac:dyDescent="0.3">
      <c r="A1395" s="1" t="s">
        <v>81</v>
      </c>
      <c r="B1395">
        <v>6104</v>
      </c>
      <c r="C1395">
        <v>488</v>
      </c>
      <c r="D1395">
        <v>5733</v>
      </c>
      <c r="E1395">
        <v>5685</v>
      </c>
      <c r="F1395">
        <v>6289</v>
      </c>
      <c r="G1395">
        <v>6711</v>
      </c>
    </row>
    <row r="1396" spans="1:7" x14ac:dyDescent="0.3">
      <c r="A1396" s="1" t="s">
        <v>82</v>
      </c>
      <c r="B1396">
        <v>551</v>
      </c>
      <c r="C1396">
        <v>152</v>
      </c>
      <c r="D1396">
        <v>403</v>
      </c>
      <c r="E1396">
        <v>438</v>
      </c>
      <c r="F1396">
        <v>692</v>
      </c>
      <c r="G1396">
        <v>673</v>
      </c>
    </row>
    <row r="1397" spans="1:7" x14ac:dyDescent="0.3">
      <c r="A1397" s="1" t="s">
        <v>83</v>
      </c>
      <c r="B1397">
        <v>352</v>
      </c>
      <c r="C1397">
        <v>170</v>
      </c>
      <c r="D1397">
        <v>523</v>
      </c>
      <c r="E1397">
        <v>457</v>
      </c>
      <c r="F1397">
        <v>149</v>
      </c>
      <c r="G1397">
        <v>281</v>
      </c>
    </row>
    <row r="1398" spans="1:7" x14ac:dyDescent="0.3">
      <c r="A1398" s="1" t="s">
        <v>84</v>
      </c>
      <c r="B1398">
        <v>73</v>
      </c>
      <c r="C1398">
        <v>22</v>
      </c>
      <c r="D1398">
        <v>54</v>
      </c>
      <c r="E1398">
        <v>80</v>
      </c>
      <c r="F1398">
        <v>101</v>
      </c>
      <c r="G1398">
        <v>58</v>
      </c>
    </row>
    <row r="1399" spans="1:7" x14ac:dyDescent="0.3">
      <c r="A1399" s="1" t="s">
        <v>85</v>
      </c>
      <c r="B1399">
        <v>8834</v>
      </c>
      <c r="C1399">
        <v>869</v>
      </c>
      <c r="D1399">
        <v>7756</v>
      </c>
      <c r="E1399">
        <v>8747</v>
      </c>
      <c r="F1399">
        <v>9872</v>
      </c>
      <c r="G1399">
        <v>8959</v>
      </c>
    </row>
    <row r="1400" spans="1:7" x14ac:dyDescent="0.3">
      <c r="A1400" s="1" t="s">
        <v>86</v>
      </c>
      <c r="B1400">
        <v>5885</v>
      </c>
      <c r="C1400">
        <v>451</v>
      </c>
      <c r="D1400">
        <v>5397</v>
      </c>
      <c r="E1400">
        <v>5607</v>
      </c>
      <c r="F1400">
        <v>6264</v>
      </c>
      <c r="G1400">
        <v>6273</v>
      </c>
    </row>
    <row r="1401" spans="1:7" x14ac:dyDescent="0.3">
      <c r="A1401" s="1" t="s">
        <v>87</v>
      </c>
      <c r="B1401">
        <v>619</v>
      </c>
      <c r="C1401">
        <v>140</v>
      </c>
      <c r="D1401">
        <v>462</v>
      </c>
      <c r="E1401">
        <v>550</v>
      </c>
      <c r="F1401">
        <v>777</v>
      </c>
      <c r="G1401">
        <v>688</v>
      </c>
    </row>
    <row r="1402" spans="1:7" x14ac:dyDescent="0.3">
      <c r="A1402" s="1" t="s">
        <v>88</v>
      </c>
      <c r="B1402">
        <v>248</v>
      </c>
      <c r="C1402">
        <v>51</v>
      </c>
      <c r="D1402">
        <v>224</v>
      </c>
      <c r="E1402">
        <v>249</v>
      </c>
      <c r="F1402">
        <v>318</v>
      </c>
      <c r="G1402">
        <v>202</v>
      </c>
    </row>
    <row r="1403" spans="1:7" x14ac:dyDescent="0.3">
      <c r="A1403" s="1" t="s">
        <v>89</v>
      </c>
      <c r="B1403">
        <v>11</v>
      </c>
      <c r="C1403">
        <v>1</v>
      </c>
      <c r="D1403">
        <v>10</v>
      </c>
      <c r="E1403">
        <v>10</v>
      </c>
      <c r="F1403">
        <v>13</v>
      </c>
      <c r="G1403">
        <v>12</v>
      </c>
    </row>
    <row r="1405" spans="1:7" x14ac:dyDescent="0.3">
      <c r="A1405" s="1" t="s">
        <v>192</v>
      </c>
    </row>
    <row r="1406" spans="1:7" x14ac:dyDescent="0.3">
      <c r="A1406" s="1" t="s">
        <v>0</v>
      </c>
      <c r="B1406" s="1" t="s">
        <v>1</v>
      </c>
      <c r="C1406" s="1" t="s">
        <v>2</v>
      </c>
      <c r="D1406" s="1" t="s">
        <v>3</v>
      </c>
      <c r="E1406" s="1" t="s">
        <v>4</v>
      </c>
      <c r="F1406" s="1" t="s">
        <v>5</v>
      </c>
      <c r="G1406" s="1" t="s">
        <v>6</v>
      </c>
    </row>
    <row r="1407" spans="1:7" x14ac:dyDescent="0.3">
      <c r="A1407" s="1" t="s">
        <v>20</v>
      </c>
      <c r="B1407">
        <v>7128</v>
      </c>
      <c r="C1407">
        <v>1112</v>
      </c>
      <c r="D1407">
        <v>6347</v>
      </c>
      <c r="E1407">
        <v>6050</v>
      </c>
      <c r="F1407">
        <v>7732</v>
      </c>
      <c r="G1407">
        <v>8382</v>
      </c>
    </row>
    <row r="1408" spans="1:7" x14ac:dyDescent="0.3">
      <c r="A1408" s="1" t="s">
        <v>21</v>
      </c>
      <c r="B1408">
        <v>6201</v>
      </c>
      <c r="C1408">
        <v>506</v>
      </c>
      <c r="D1408">
        <v>5501</v>
      </c>
      <c r="E1408">
        <v>6164</v>
      </c>
      <c r="F1408">
        <v>6608</v>
      </c>
      <c r="G1408">
        <v>6532</v>
      </c>
    </row>
    <row r="1409" spans="1:7" x14ac:dyDescent="0.3">
      <c r="A1409" s="1" t="s">
        <v>22</v>
      </c>
      <c r="B1409">
        <v>1068</v>
      </c>
      <c r="C1409">
        <v>48</v>
      </c>
      <c r="D1409">
        <v>1051</v>
      </c>
      <c r="E1409">
        <v>1130</v>
      </c>
      <c r="F1409">
        <v>1073</v>
      </c>
      <c r="G1409">
        <v>1017</v>
      </c>
    </row>
    <row r="1410" spans="1:7" x14ac:dyDescent="0.3">
      <c r="A1410" s="1" t="s">
        <v>23</v>
      </c>
      <c r="B1410">
        <v>514</v>
      </c>
      <c r="C1410">
        <v>265</v>
      </c>
      <c r="D1410">
        <v>552</v>
      </c>
      <c r="E1410">
        <v>171</v>
      </c>
      <c r="F1410">
        <v>518</v>
      </c>
      <c r="G1410">
        <v>817</v>
      </c>
    </row>
    <row r="1411" spans="1:7" x14ac:dyDescent="0.3">
      <c r="A1411" s="1" t="s">
        <v>24</v>
      </c>
      <c r="B1411">
        <v>82</v>
      </c>
      <c r="C1411">
        <v>23</v>
      </c>
      <c r="D1411">
        <v>55</v>
      </c>
      <c r="E1411">
        <v>98</v>
      </c>
      <c r="F1411">
        <v>105</v>
      </c>
      <c r="G1411">
        <v>72</v>
      </c>
    </row>
    <row r="1412" spans="1:7" x14ac:dyDescent="0.3">
      <c r="A1412" s="1" t="s">
        <v>25</v>
      </c>
      <c r="B1412">
        <v>5943</v>
      </c>
      <c r="C1412">
        <v>398</v>
      </c>
      <c r="D1412">
        <v>5541</v>
      </c>
      <c r="E1412">
        <v>5786</v>
      </c>
      <c r="F1412">
        <v>6479</v>
      </c>
      <c r="G1412">
        <v>5965</v>
      </c>
    </row>
    <row r="1413" spans="1:7" x14ac:dyDescent="0.3">
      <c r="A1413" s="1" t="s">
        <v>26</v>
      </c>
      <c r="B1413">
        <v>4616</v>
      </c>
      <c r="C1413">
        <v>401</v>
      </c>
      <c r="D1413">
        <v>4201</v>
      </c>
      <c r="E1413">
        <v>4346</v>
      </c>
      <c r="F1413">
        <v>4920</v>
      </c>
      <c r="G1413">
        <v>4998</v>
      </c>
    </row>
    <row r="1414" spans="1:7" x14ac:dyDescent="0.3">
      <c r="A1414" s="1" t="s">
        <v>27</v>
      </c>
      <c r="B1414">
        <v>533</v>
      </c>
      <c r="C1414">
        <v>156</v>
      </c>
      <c r="D1414">
        <v>514</v>
      </c>
      <c r="E1414">
        <v>353</v>
      </c>
      <c r="F1414">
        <v>532</v>
      </c>
      <c r="G1414">
        <v>733</v>
      </c>
    </row>
    <row r="1415" spans="1:7" x14ac:dyDescent="0.3">
      <c r="A1415" s="1" t="s">
        <v>28</v>
      </c>
      <c r="B1415">
        <v>145</v>
      </c>
      <c r="C1415">
        <v>31</v>
      </c>
      <c r="D1415">
        <v>114</v>
      </c>
      <c r="E1415">
        <v>167</v>
      </c>
      <c r="F1415">
        <v>176</v>
      </c>
      <c r="G1415">
        <v>123</v>
      </c>
    </row>
    <row r="1416" spans="1:7" x14ac:dyDescent="0.3">
      <c r="A1416" s="1" t="s">
        <v>29</v>
      </c>
      <c r="B1416">
        <v>11</v>
      </c>
      <c r="C1416">
        <v>2</v>
      </c>
      <c r="D1416">
        <v>9</v>
      </c>
      <c r="E1416">
        <v>10</v>
      </c>
      <c r="F1416">
        <v>13</v>
      </c>
      <c r="G1416">
        <v>13</v>
      </c>
    </row>
    <row r="1417" spans="1:7" x14ac:dyDescent="0.3">
      <c r="A1417" s="1" t="s">
        <v>32</v>
      </c>
      <c r="B1417">
        <v>9133</v>
      </c>
      <c r="C1417">
        <v>891</v>
      </c>
      <c r="D1417">
        <v>7841</v>
      </c>
      <c r="E1417">
        <v>9286</v>
      </c>
      <c r="F1417">
        <v>9843</v>
      </c>
      <c r="G1417">
        <v>9563</v>
      </c>
    </row>
    <row r="1418" spans="1:7" x14ac:dyDescent="0.3">
      <c r="A1418" s="1" t="s">
        <v>33</v>
      </c>
      <c r="B1418">
        <v>7962</v>
      </c>
      <c r="C1418">
        <v>629</v>
      </c>
      <c r="D1418">
        <v>7087</v>
      </c>
      <c r="E1418">
        <v>7982</v>
      </c>
      <c r="F1418">
        <v>8559</v>
      </c>
      <c r="G1418">
        <v>8220</v>
      </c>
    </row>
    <row r="1419" spans="1:7" x14ac:dyDescent="0.3">
      <c r="A1419" s="1" t="s">
        <v>34</v>
      </c>
      <c r="B1419">
        <v>1291</v>
      </c>
      <c r="C1419">
        <v>393</v>
      </c>
      <c r="D1419">
        <v>1050</v>
      </c>
      <c r="E1419">
        <v>971</v>
      </c>
      <c r="F1419">
        <v>1303</v>
      </c>
      <c r="G1419">
        <v>1841</v>
      </c>
    </row>
    <row r="1420" spans="1:7" x14ac:dyDescent="0.3">
      <c r="A1420" s="1" t="s">
        <v>35</v>
      </c>
      <c r="B1420">
        <v>516</v>
      </c>
      <c r="C1420">
        <v>69</v>
      </c>
      <c r="D1420">
        <v>592</v>
      </c>
      <c r="E1420">
        <v>513</v>
      </c>
      <c r="F1420">
        <v>534</v>
      </c>
      <c r="G1420">
        <v>426</v>
      </c>
    </row>
    <row r="1421" spans="1:7" x14ac:dyDescent="0.3">
      <c r="A1421" s="1" t="s">
        <v>36</v>
      </c>
      <c r="B1421">
        <v>19</v>
      </c>
      <c r="C1421">
        <v>4</v>
      </c>
      <c r="D1421">
        <v>16</v>
      </c>
      <c r="E1421">
        <v>15</v>
      </c>
      <c r="F1421">
        <v>21</v>
      </c>
      <c r="G1421">
        <v>23</v>
      </c>
    </row>
    <row r="1422" spans="1:7" x14ac:dyDescent="0.3">
      <c r="A1422" s="1" t="s">
        <v>37</v>
      </c>
      <c r="B1422">
        <v>5798</v>
      </c>
      <c r="C1422">
        <v>358</v>
      </c>
      <c r="D1422">
        <v>5449</v>
      </c>
      <c r="E1422">
        <v>5597</v>
      </c>
      <c r="F1422">
        <v>6261</v>
      </c>
      <c r="G1422">
        <v>5885</v>
      </c>
    </row>
    <row r="1423" spans="1:7" x14ac:dyDescent="0.3">
      <c r="A1423" s="1" t="s">
        <v>38</v>
      </c>
      <c r="B1423">
        <v>4722</v>
      </c>
      <c r="C1423">
        <v>243</v>
      </c>
      <c r="D1423">
        <v>4496</v>
      </c>
      <c r="E1423">
        <v>4537</v>
      </c>
      <c r="F1423">
        <v>4866</v>
      </c>
      <c r="G1423">
        <v>4989</v>
      </c>
    </row>
    <row r="1424" spans="1:7" x14ac:dyDescent="0.3">
      <c r="A1424" s="1" t="s">
        <v>39</v>
      </c>
      <c r="B1424">
        <v>560</v>
      </c>
      <c r="C1424">
        <v>112</v>
      </c>
      <c r="D1424">
        <v>415</v>
      </c>
      <c r="E1424">
        <v>531</v>
      </c>
      <c r="F1424">
        <v>666</v>
      </c>
      <c r="G1424">
        <v>627</v>
      </c>
    </row>
    <row r="1425" spans="1:7" x14ac:dyDescent="0.3">
      <c r="A1425" s="1" t="s">
        <v>40</v>
      </c>
      <c r="B1425">
        <v>362</v>
      </c>
      <c r="C1425">
        <v>101</v>
      </c>
      <c r="D1425">
        <v>268</v>
      </c>
      <c r="E1425">
        <v>466</v>
      </c>
      <c r="F1425">
        <v>433</v>
      </c>
      <c r="G1425">
        <v>283</v>
      </c>
    </row>
    <row r="1426" spans="1:7" x14ac:dyDescent="0.3">
      <c r="A1426" s="1" t="s">
        <v>41</v>
      </c>
      <c r="B1426">
        <v>13</v>
      </c>
      <c r="C1426">
        <v>3</v>
      </c>
      <c r="D1426">
        <v>17</v>
      </c>
      <c r="E1426">
        <v>12</v>
      </c>
      <c r="F1426">
        <v>11</v>
      </c>
      <c r="G1426">
        <v>13</v>
      </c>
    </row>
    <row r="1427" spans="1:7" x14ac:dyDescent="0.3">
      <c r="A1427" s="1" t="s">
        <v>44</v>
      </c>
      <c r="B1427">
        <v>9692</v>
      </c>
      <c r="C1427">
        <v>900</v>
      </c>
      <c r="D1427">
        <v>8641</v>
      </c>
      <c r="E1427">
        <v>9246</v>
      </c>
      <c r="F1427">
        <v>10511</v>
      </c>
      <c r="G1427">
        <v>10369</v>
      </c>
    </row>
    <row r="1428" spans="1:7" x14ac:dyDescent="0.3">
      <c r="A1428" s="1" t="s">
        <v>45</v>
      </c>
      <c r="B1428">
        <v>5666</v>
      </c>
      <c r="C1428">
        <v>567</v>
      </c>
      <c r="D1428">
        <v>5005</v>
      </c>
      <c r="E1428">
        <v>5386</v>
      </c>
      <c r="F1428">
        <v>6193</v>
      </c>
      <c r="G1428">
        <v>6081</v>
      </c>
    </row>
    <row r="1429" spans="1:7" x14ac:dyDescent="0.3">
      <c r="A1429" s="1" t="s">
        <v>46</v>
      </c>
      <c r="B1429">
        <v>1177</v>
      </c>
      <c r="C1429">
        <v>383</v>
      </c>
      <c r="D1429">
        <v>816</v>
      </c>
      <c r="E1429">
        <v>877</v>
      </c>
      <c r="F1429">
        <v>1522</v>
      </c>
      <c r="G1429">
        <v>1493</v>
      </c>
    </row>
    <row r="1430" spans="1:7" x14ac:dyDescent="0.3">
      <c r="A1430" s="1" t="s">
        <v>47</v>
      </c>
      <c r="B1430">
        <v>794</v>
      </c>
      <c r="C1430">
        <v>147</v>
      </c>
      <c r="D1430">
        <v>688</v>
      </c>
      <c r="E1430">
        <v>673</v>
      </c>
      <c r="F1430">
        <v>989</v>
      </c>
      <c r="G1430">
        <v>827</v>
      </c>
    </row>
    <row r="1431" spans="1:7" x14ac:dyDescent="0.3">
      <c r="A1431" s="1" t="s">
        <v>48</v>
      </c>
      <c r="B1431">
        <v>33</v>
      </c>
      <c r="C1431">
        <v>3</v>
      </c>
      <c r="D1431">
        <v>32</v>
      </c>
      <c r="E1431">
        <v>37</v>
      </c>
      <c r="F1431">
        <v>30</v>
      </c>
      <c r="G1431">
        <v>35</v>
      </c>
    </row>
    <row r="1432" spans="1:7" x14ac:dyDescent="0.3">
      <c r="A1432" s="1" t="s">
        <v>49</v>
      </c>
      <c r="B1432">
        <v>6139</v>
      </c>
      <c r="C1432">
        <v>192</v>
      </c>
      <c r="D1432">
        <v>5890</v>
      </c>
      <c r="E1432">
        <v>6097</v>
      </c>
      <c r="F1432">
        <v>6329</v>
      </c>
      <c r="G1432">
        <v>6239</v>
      </c>
    </row>
    <row r="1433" spans="1:7" x14ac:dyDescent="0.3">
      <c r="A1433" s="1" t="s">
        <v>50</v>
      </c>
      <c r="B1433">
        <v>4217</v>
      </c>
      <c r="C1433">
        <v>829</v>
      </c>
      <c r="D1433">
        <v>3965</v>
      </c>
      <c r="E1433">
        <v>3262</v>
      </c>
      <c r="F1433">
        <v>4395</v>
      </c>
      <c r="G1433">
        <v>5245</v>
      </c>
    </row>
    <row r="1434" spans="1:7" x14ac:dyDescent="0.3">
      <c r="A1434" s="1" t="s">
        <v>51</v>
      </c>
      <c r="B1434">
        <v>384</v>
      </c>
      <c r="C1434">
        <v>58</v>
      </c>
      <c r="D1434">
        <v>337</v>
      </c>
      <c r="E1434">
        <v>354</v>
      </c>
      <c r="F1434">
        <v>467</v>
      </c>
      <c r="G1434">
        <v>376</v>
      </c>
    </row>
    <row r="1435" spans="1:7" x14ac:dyDescent="0.3">
      <c r="A1435" s="1" t="s">
        <v>52</v>
      </c>
      <c r="B1435">
        <v>428</v>
      </c>
      <c r="C1435">
        <v>77</v>
      </c>
      <c r="D1435">
        <v>339</v>
      </c>
      <c r="E1435">
        <v>411</v>
      </c>
      <c r="F1435">
        <v>524</v>
      </c>
      <c r="G1435">
        <v>440</v>
      </c>
    </row>
    <row r="1436" spans="1:7" x14ac:dyDescent="0.3">
      <c r="A1436" s="1" t="s">
        <v>53</v>
      </c>
      <c r="B1436">
        <v>12</v>
      </c>
      <c r="C1436">
        <v>0</v>
      </c>
      <c r="D1436">
        <v>12</v>
      </c>
      <c r="E1436">
        <v>12</v>
      </c>
      <c r="F1436">
        <v>13</v>
      </c>
      <c r="G1436">
        <v>12</v>
      </c>
    </row>
    <row r="1437" spans="1:7" x14ac:dyDescent="0.3">
      <c r="A1437" s="1" t="s">
        <v>56</v>
      </c>
      <c r="B1437">
        <v>9685</v>
      </c>
      <c r="C1437">
        <v>627</v>
      </c>
      <c r="D1437">
        <v>8797</v>
      </c>
      <c r="E1437">
        <v>9847</v>
      </c>
      <c r="F1437">
        <v>9822</v>
      </c>
      <c r="G1437">
        <v>10274</v>
      </c>
    </row>
    <row r="1438" spans="1:7" x14ac:dyDescent="0.3">
      <c r="A1438" s="1" t="s">
        <v>57</v>
      </c>
      <c r="B1438">
        <v>8118</v>
      </c>
      <c r="C1438">
        <v>1216</v>
      </c>
      <c r="D1438">
        <v>6648</v>
      </c>
      <c r="E1438">
        <v>8966</v>
      </c>
      <c r="F1438">
        <v>9255</v>
      </c>
      <c r="G1438">
        <v>7605</v>
      </c>
    </row>
    <row r="1439" spans="1:7" x14ac:dyDescent="0.3">
      <c r="A1439" s="1" t="s">
        <v>58</v>
      </c>
      <c r="B1439">
        <v>1019</v>
      </c>
      <c r="C1439">
        <v>133</v>
      </c>
      <c r="D1439">
        <v>885</v>
      </c>
      <c r="E1439">
        <v>981</v>
      </c>
      <c r="F1439">
        <v>1006</v>
      </c>
      <c r="G1439">
        <v>1202</v>
      </c>
    </row>
    <row r="1440" spans="1:7" x14ac:dyDescent="0.3">
      <c r="A1440" s="1" t="s">
        <v>59</v>
      </c>
      <c r="B1440">
        <v>429</v>
      </c>
      <c r="C1440">
        <v>194</v>
      </c>
      <c r="D1440">
        <v>545</v>
      </c>
      <c r="E1440">
        <v>277</v>
      </c>
      <c r="F1440">
        <v>253</v>
      </c>
      <c r="G1440">
        <v>641</v>
      </c>
    </row>
    <row r="1441" spans="1:7" x14ac:dyDescent="0.3">
      <c r="A1441" s="1" t="s">
        <v>60</v>
      </c>
      <c r="B1441">
        <v>11</v>
      </c>
      <c r="C1441">
        <v>2</v>
      </c>
      <c r="D1441">
        <v>10</v>
      </c>
      <c r="E1441">
        <v>11</v>
      </c>
      <c r="F1441">
        <v>14</v>
      </c>
      <c r="G1441">
        <v>11</v>
      </c>
    </row>
    <row r="1442" spans="1:7" x14ac:dyDescent="0.3">
      <c r="A1442" s="1" t="s">
        <v>61</v>
      </c>
      <c r="B1442">
        <v>6408</v>
      </c>
      <c r="C1442">
        <v>456</v>
      </c>
      <c r="D1442">
        <v>6225</v>
      </c>
      <c r="E1442">
        <v>5875</v>
      </c>
      <c r="F1442">
        <v>6608</v>
      </c>
      <c r="G1442">
        <v>6924</v>
      </c>
    </row>
    <row r="1443" spans="1:7" x14ac:dyDescent="0.3">
      <c r="A1443" s="1" t="s">
        <v>62</v>
      </c>
      <c r="B1443">
        <v>5836</v>
      </c>
      <c r="C1443">
        <v>502</v>
      </c>
      <c r="D1443">
        <v>5512</v>
      </c>
      <c r="E1443">
        <v>5327</v>
      </c>
      <c r="F1443">
        <v>6102</v>
      </c>
      <c r="G1443">
        <v>6403</v>
      </c>
    </row>
    <row r="1444" spans="1:7" x14ac:dyDescent="0.3">
      <c r="A1444" s="1" t="s">
        <v>63</v>
      </c>
      <c r="B1444">
        <v>504</v>
      </c>
      <c r="C1444">
        <v>147</v>
      </c>
      <c r="D1444">
        <v>369</v>
      </c>
      <c r="E1444">
        <v>672</v>
      </c>
      <c r="F1444">
        <v>583</v>
      </c>
      <c r="G1444">
        <v>393</v>
      </c>
    </row>
    <row r="1445" spans="1:7" x14ac:dyDescent="0.3">
      <c r="A1445" s="1" t="s">
        <v>64</v>
      </c>
      <c r="B1445">
        <v>374</v>
      </c>
      <c r="C1445">
        <v>36</v>
      </c>
      <c r="D1445">
        <v>322</v>
      </c>
      <c r="E1445">
        <v>383</v>
      </c>
      <c r="F1445">
        <v>405</v>
      </c>
      <c r="G1445">
        <v>389</v>
      </c>
    </row>
    <row r="1446" spans="1:7" x14ac:dyDescent="0.3">
      <c r="A1446" s="1" t="s">
        <v>65</v>
      </c>
      <c r="B1446">
        <v>10</v>
      </c>
      <c r="C1446">
        <v>1</v>
      </c>
      <c r="D1446">
        <v>8</v>
      </c>
      <c r="E1446">
        <v>10</v>
      </c>
      <c r="F1446">
        <v>10</v>
      </c>
      <c r="G1446">
        <v>10</v>
      </c>
    </row>
    <row r="1447" spans="1:7" x14ac:dyDescent="0.3">
      <c r="A1447" s="1" t="s">
        <v>68</v>
      </c>
      <c r="B1447">
        <v>8685</v>
      </c>
      <c r="C1447">
        <v>1262</v>
      </c>
      <c r="D1447">
        <v>7558</v>
      </c>
      <c r="E1447">
        <v>7820</v>
      </c>
      <c r="F1447">
        <v>9062</v>
      </c>
      <c r="G1447">
        <v>10302</v>
      </c>
    </row>
    <row r="1448" spans="1:7" x14ac:dyDescent="0.3">
      <c r="A1448" s="1" t="s">
        <v>69</v>
      </c>
      <c r="B1448">
        <v>10317</v>
      </c>
      <c r="C1448">
        <v>842</v>
      </c>
      <c r="D1448">
        <v>9185</v>
      </c>
      <c r="E1448">
        <v>11017</v>
      </c>
      <c r="F1448">
        <v>10894</v>
      </c>
      <c r="G1448">
        <v>10173</v>
      </c>
    </row>
    <row r="1449" spans="1:7" x14ac:dyDescent="0.3">
      <c r="A1449" s="1" t="s">
        <v>70</v>
      </c>
      <c r="B1449">
        <v>577</v>
      </c>
      <c r="C1449">
        <v>191</v>
      </c>
      <c r="D1449">
        <v>455</v>
      </c>
      <c r="E1449">
        <v>477</v>
      </c>
      <c r="F1449">
        <v>515</v>
      </c>
      <c r="G1449">
        <v>860</v>
      </c>
    </row>
    <row r="1450" spans="1:7" x14ac:dyDescent="0.3">
      <c r="A1450" s="1" t="s">
        <v>71</v>
      </c>
      <c r="B1450">
        <v>407</v>
      </c>
      <c r="C1450">
        <v>311</v>
      </c>
      <c r="D1450">
        <v>239</v>
      </c>
      <c r="E1450">
        <v>180</v>
      </c>
      <c r="F1450">
        <v>348</v>
      </c>
      <c r="G1450">
        <v>862</v>
      </c>
    </row>
    <row r="1451" spans="1:7" x14ac:dyDescent="0.3">
      <c r="A1451" s="1" t="s">
        <v>72</v>
      </c>
      <c r="B1451">
        <v>54</v>
      </c>
      <c r="C1451">
        <v>13</v>
      </c>
      <c r="D1451">
        <v>52</v>
      </c>
      <c r="E1451">
        <v>39</v>
      </c>
      <c r="F1451">
        <v>54</v>
      </c>
      <c r="G1451">
        <v>71</v>
      </c>
    </row>
    <row r="1452" spans="1:7" x14ac:dyDescent="0.3">
      <c r="A1452" s="1" t="s">
        <v>73</v>
      </c>
      <c r="B1452">
        <v>7343</v>
      </c>
      <c r="C1452">
        <v>826</v>
      </c>
      <c r="D1452">
        <v>6417</v>
      </c>
      <c r="E1452">
        <v>7371</v>
      </c>
      <c r="F1452">
        <v>8418</v>
      </c>
      <c r="G1452">
        <v>7168</v>
      </c>
    </row>
    <row r="1453" spans="1:7" x14ac:dyDescent="0.3">
      <c r="A1453" s="1" t="s">
        <v>74</v>
      </c>
      <c r="B1453">
        <v>3350</v>
      </c>
      <c r="C1453">
        <v>403</v>
      </c>
      <c r="D1453">
        <v>3253</v>
      </c>
      <c r="E1453">
        <v>2942</v>
      </c>
      <c r="F1453">
        <v>3299</v>
      </c>
      <c r="G1453">
        <v>3905</v>
      </c>
    </row>
    <row r="1454" spans="1:7" x14ac:dyDescent="0.3">
      <c r="A1454" s="1" t="s">
        <v>75</v>
      </c>
      <c r="B1454">
        <v>357</v>
      </c>
      <c r="C1454">
        <v>106</v>
      </c>
      <c r="D1454">
        <v>241</v>
      </c>
      <c r="E1454">
        <v>293</v>
      </c>
      <c r="F1454">
        <v>440</v>
      </c>
      <c r="G1454">
        <v>453</v>
      </c>
    </row>
    <row r="1455" spans="1:7" x14ac:dyDescent="0.3">
      <c r="A1455" s="1" t="s">
        <v>76</v>
      </c>
      <c r="B1455">
        <v>156</v>
      </c>
      <c r="C1455">
        <v>28</v>
      </c>
      <c r="D1455">
        <v>136</v>
      </c>
      <c r="E1455">
        <v>197</v>
      </c>
      <c r="F1455">
        <v>149</v>
      </c>
      <c r="G1455">
        <v>141</v>
      </c>
    </row>
    <row r="1456" spans="1:7" x14ac:dyDescent="0.3">
      <c r="A1456" s="1" t="s">
        <v>77</v>
      </c>
      <c r="B1456">
        <v>9</v>
      </c>
      <c r="C1456">
        <v>2</v>
      </c>
      <c r="D1456">
        <v>8</v>
      </c>
      <c r="E1456">
        <v>8</v>
      </c>
      <c r="F1456">
        <v>10</v>
      </c>
      <c r="G1456">
        <v>11</v>
      </c>
    </row>
    <row r="1457" spans="1:7" x14ac:dyDescent="0.3">
      <c r="A1457" s="1" t="s">
        <v>80</v>
      </c>
      <c r="B1457">
        <v>10487</v>
      </c>
      <c r="C1457">
        <v>801</v>
      </c>
      <c r="D1457">
        <v>9341</v>
      </c>
      <c r="E1457">
        <v>10542</v>
      </c>
      <c r="F1457">
        <v>11114</v>
      </c>
      <c r="G1457">
        <v>10952</v>
      </c>
    </row>
    <row r="1458" spans="1:7" x14ac:dyDescent="0.3">
      <c r="A1458" s="1" t="s">
        <v>81</v>
      </c>
      <c r="B1458">
        <v>6381</v>
      </c>
      <c r="C1458">
        <v>652</v>
      </c>
      <c r="D1458">
        <v>5791</v>
      </c>
      <c r="E1458">
        <v>5874</v>
      </c>
      <c r="F1458">
        <v>6751</v>
      </c>
      <c r="G1458">
        <v>7110</v>
      </c>
    </row>
    <row r="1459" spans="1:7" x14ac:dyDescent="0.3">
      <c r="A1459" s="1" t="s">
        <v>82</v>
      </c>
      <c r="B1459">
        <v>582</v>
      </c>
      <c r="C1459">
        <v>145</v>
      </c>
      <c r="D1459">
        <v>426</v>
      </c>
      <c r="E1459">
        <v>494</v>
      </c>
      <c r="F1459">
        <v>675</v>
      </c>
      <c r="G1459">
        <v>732</v>
      </c>
    </row>
    <row r="1460" spans="1:7" x14ac:dyDescent="0.3">
      <c r="A1460" s="1" t="s">
        <v>83</v>
      </c>
      <c r="B1460">
        <v>429</v>
      </c>
      <c r="C1460">
        <v>171</v>
      </c>
      <c r="D1460">
        <v>609</v>
      </c>
      <c r="E1460">
        <v>464</v>
      </c>
      <c r="F1460">
        <v>196</v>
      </c>
      <c r="G1460">
        <v>448</v>
      </c>
    </row>
    <row r="1461" spans="1:7" x14ac:dyDescent="0.3">
      <c r="A1461" s="1" t="s">
        <v>84</v>
      </c>
      <c r="B1461">
        <v>94</v>
      </c>
      <c r="C1461">
        <v>29</v>
      </c>
      <c r="D1461">
        <v>68</v>
      </c>
      <c r="E1461">
        <v>99</v>
      </c>
      <c r="F1461">
        <v>133</v>
      </c>
      <c r="G1461">
        <v>76</v>
      </c>
    </row>
    <row r="1462" spans="1:7" x14ac:dyDescent="0.3">
      <c r="A1462" s="1" t="s">
        <v>85</v>
      </c>
      <c r="B1462">
        <v>8378</v>
      </c>
      <c r="C1462">
        <v>822</v>
      </c>
      <c r="D1462">
        <v>7383</v>
      </c>
      <c r="E1462">
        <v>8276</v>
      </c>
      <c r="F1462">
        <v>9387</v>
      </c>
      <c r="G1462">
        <v>8465</v>
      </c>
    </row>
    <row r="1463" spans="1:7" x14ac:dyDescent="0.3">
      <c r="A1463" s="1" t="s">
        <v>86</v>
      </c>
      <c r="B1463">
        <v>6327</v>
      </c>
      <c r="C1463">
        <v>454</v>
      </c>
      <c r="D1463">
        <v>5882</v>
      </c>
      <c r="E1463">
        <v>5989</v>
      </c>
      <c r="F1463">
        <v>6696</v>
      </c>
      <c r="G1463">
        <v>6740</v>
      </c>
    </row>
    <row r="1464" spans="1:7" x14ac:dyDescent="0.3">
      <c r="A1464" s="1" t="s">
        <v>87</v>
      </c>
      <c r="B1464">
        <v>711</v>
      </c>
      <c r="C1464">
        <v>151</v>
      </c>
      <c r="D1464">
        <v>550</v>
      </c>
      <c r="E1464">
        <v>620</v>
      </c>
      <c r="F1464">
        <v>870</v>
      </c>
      <c r="G1464">
        <v>805</v>
      </c>
    </row>
    <row r="1465" spans="1:7" x14ac:dyDescent="0.3">
      <c r="A1465" s="1" t="s">
        <v>88</v>
      </c>
      <c r="B1465">
        <v>332</v>
      </c>
      <c r="C1465">
        <v>64</v>
      </c>
      <c r="D1465">
        <v>313</v>
      </c>
      <c r="E1465">
        <v>336</v>
      </c>
      <c r="F1465">
        <v>417</v>
      </c>
      <c r="G1465">
        <v>264</v>
      </c>
    </row>
    <row r="1466" spans="1:7" x14ac:dyDescent="0.3">
      <c r="A1466" s="1" t="s">
        <v>89</v>
      </c>
      <c r="B1466">
        <v>10</v>
      </c>
      <c r="C1466">
        <v>1</v>
      </c>
      <c r="D1466">
        <v>9</v>
      </c>
      <c r="E1466">
        <v>9</v>
      </c>
      <c r="F1466">
        <v>9</v>
      </c>
      <c r="G1466">
        <v>11</v>
      </c>
    </row>
    <row r="1468" spans="1:7" x14ac:dyDescent="0.3">
      <c r="A1468" s="1" t="s">
        <v>196</v>
      </c>
    </row>
    <row r="1469" spans="1:7" x14ac:dyDescent="0.3">
      <c r="A1469" s="1" t="s">
        <v>0</v>
      </c>
      <c r="B1469" s="1" t="s">
        <v>1</v>
      </c>
      <c r="C1469" s="1" t="s">
        <v>2</v>
      </c>
      <c r="D1469" s="1" t="s">
        <v>3</v>
      </c>
      <c r="E1469" s="1" t="s">
        <v>4</v>
      </c>
      <c r="F1469" s="1" t="s">
        <v>5</v>
      </c>
      <c r="G1469" s="1" t="s">
        <v>6</v>
      </c>
    </row>
    <row r="1470" spans="1:7" x14ac:dyDescent="0.3">
      <c r="A1470" s="1" t="s">
        <v>20</v>
      </c>
      <c r="B1470">
        <v>8417</v>
      </c>
      <c r="C1470">
        <v>1336</v>
      </c>
      <c r="D1470">
        <v>7380</v>
      </c>
      <c r="E1470">
        <v>7165</v>
      </c>
      <c r="F1470">
        <v>9776</v>
      </c>
      <c r="G1470">
        <v>9349</v>
      </c>
    </row>
    <row r="1471" spans="1:7" x14ac:dyDescent="0.3">
      <c r="A1471" s="1" t="s">
        <v>21</v>
      </c>
      <c r="B1471">
        <v>5856</v>
      </c>
      <c r="C1471">
        <v>420</v>
      </c>
      <c r="D1471">
        <v>5248</v>
      </c>
      <c r="E1471">
        <v>5932</v>
      </c>
      <c r="F1471">
        <v>6202</v>
      </c>
      <c r="G1471">
        <v>6042</v>
      </c>
    </row>
    <row r="1472" spans="1:7" x14ac:dyDescent="0.3">
      <c r="A1472" s="1" t="s">
        <v>22</v>
      </c>
      <c r="B1472">
        <v>1378</v>
      </c>
      <c r="C1472">
        <v>121</v>
      </c>
      <c r="D1472">
        <v>1349</v>
      </c>
      <c r="E1472">
        <v>1556</v>
      </c>
      <c r="F1472">
        <v>1304</v>
      </c>
      <c r="G1472">
        <v>1300</v>
      </c>
    </row>
    <row r="1473" spans="1:7" x14ac:dyDescent="0.3">
      <c r="A1473" s="1" t="s">
        <v>23</v>
      </c>
      <c r="B1473">
        <v>780</v>
      </c>
      <c r="C1473">
        <v>272</v>
      </c>
      <c r="D1473">
        <v>850</v>
      </c>
      <c r="E1473">
        <v>378</v>
      </c>
      <c r="F1473">
        <v>928</v>
      </c>
      <c r="G1473">
        <v>964</v>
      </c>
    </row>
    <row r="1474" spans="1:7" x14ac:dyDescent="0.3">
      <c r="A1474" s="1" t="s">
        <v>24</v>
      </c>
      <c r="B1474">
        <v>105</v>
      </c>
      <c r="C1474">
        <v>33</v>
      </c>
      <c r="D1474">
        <v>67</v>
      </c>
      <c r="E1474">
        <v>132</v>
      </c>
      <c r="F1474">
        <v>133</v>
      </c>
      <c r="G1474">
        <v>87</v>
      </c>
    </row>
    <row r="1475" spans="1:7" x14ac:dyDescent="0.3">
      <c r="A1475" s="1" t="s">
        <v>25</v>
      </c>
      <c r="B1475">
        <v>6389</v>
      </c>
      <c r="C1475">
        <v>466</v>
      </c>
      <c r="D1475">
        <v>5875</v>
      </c>
      <c r="E1475">
        <v>6388</v>
      </c>
      <c r="F1475">
        <v>7003</v>
      </c>
      <c r="G1475">
        <v>6290</v>
      </c>
    </row>
    <row r="1476" spans="1:7" x14ac:dyDescent="0.3">
      <c r="A1476" s="1" t="s">
        <v>26</v>
      </c>
      <c r="B1476">
        <v>5238</v>
      </c>
      <c r="C1476">
        <v>324</v>
      </c>
      <c r="D1476">
        <v>4820</v>
      </c>
      <c r="E1476">
        <v>5152</v>
      </c>
      <c r="F1476">
        <v>5547</v>
      </c>
      <c r="G1476">
        <v>5434</v>
      </c>
    </row>
    <row r="1477" spans="1:7" x14ac:dyDescent="0.3">
      <c r="A1477" s="1" t="s">
        <v>27</v>
      </c>
      <c r="B1477">
        <v>686</v>
      </c>
      <c r="C1477">
        <v>151</v>
      </c>
      <c r="D1477">
        <v>663</v>
      </c>
      <c r="E1477">
        <v>494</v>
      </c>
      <c r="F1477">
        <v>731</v>
      </c>
      <c r="G1477">
        <v>857</v>
      </c>
    </row>
    <row r="1478" spans="1:7" x14ac:dyDescent="0.3">
      <c r="A1478" s="1" t="s">
        <v>28</v>
      </c>
      <c r="B1478">
        <v>262</v>
      </c>
      <c r="C1478">
        <v>80</v>
      </c>
      <c r="D1478">
        <v>184</v>
      </c>
      <c r="E1478">
        <v>337</v>
      </c>
      <c r="F1478">
        <v>324</v>
      </c>
      <c r="G1478">
        <v>202</v>
      </c>
    </row>
    <row r="1479" spans="1:7" x14ac:dyDescent="0.3">
      <c r="A1479" s="1" t="s">
        <v>29</v>
      </c>
      <c r="B1479">
        <v>11</v>
      </c>
      <c r="C1479">
        <v>2</v>
      </c>
      <c r="D1479">
        <v>9</v>
      </c>
      <c r="E1479">
        <v>10</v>
      </c>
      <c r="F1479">
        <v>13</v>
      </c>
      <c r="G1479">
        <v>13</v>
      </c>
    </row>
    <row r="1480" spans="1:7" x14ac:dyDescent="0.3">
      <c r="A1480" s="1" t="s">
        <v>32</v>
      </c>
      <c r="B1480">
        <v>10369</v>
      </c>
      <c r="C1480">
        <v>945</v>
      </c>
      <c r="D1480">
        <v>9003</v>
      </c>
      <c r="E1480">
        <v>10631</v>
      </c>
      <c r="F1480">
        <v>11181</v>
      </c>
      <c r="G1480">
        <v>10659</v>
      </c>
    </row>
    <row r="1481" spans="1:7" x14ac:dyDescent="0.3">
      <c r="A1481" s="1" t="s">
        <v>33</v>
      </c>
      <c r="B1481">
        <v>9110</v>
      </c>
      <c r="C1481">
        <v>715</v>
      </c>
      <c r="D1481">
        <v>8074</v>
      </c>
      <c r="E1481">
        <v>9347</v>
      </c>
      <c r="F1481">
        <v>9716</v>
      </c>
      <c r="G1481">
        <v>9303</v>
      </c>
    </row>
    <row r="1482" spans="1:7" x14ac:dyDescent="0.3">
      <c r="A1482" s="1" t="s">
        <v>34</v>
      </c>
      <c r="B1482">
        <v>1698</v>
      </c>
      <c r="C1482">
        <v>335</v>
      </c>
      <c r="D1482">
        <v>1470</v>
      </c>
      <c r="E1482">
        <v>1382</v>
      </c>
      <c r="F1482">
        <v>1833</v>
      </c>
      <c r="G1482">
        <v>2105</v>
      </c>
    </row>
    <row r="1483" spans="1:7" x14ac:dyDescent="0.3">
      <c r="A1483" s="1" t="s">
        <v>35</v>
      </c>
      <c r="B1483">
        <v>682</v>
      </c>
      <c r="C1483">
        <v>100</v>
      </c>
      <c r="D1483">
        <v>708</v>
      </c>
      <c r="E1483">
        <v>774</v>
      </c>
      <c r="F1483">
        <v>705</v>
      </c>
      <c r="G1483">
        <v>540</v>
      </c>
    </row>
    <row r="1484" spans="1:7" x14ac:dyDescent="0.3">
      <c r="A1484" s="1" t="s">
        <v>36</v>
      </c>
      <c r="B1484">
        <v>20</v>
      </c>
      <c r="C1484">
        <v>3</v>
      </c>
      <c r="D1484">
        <v>19</v>
      </c>
      <c r="E1484">
        <v>16</v>
      </c>
      <c r="F1484">
        <v>23</v>
      </c>
      <c r="G1484">
        <v>22</v>
      </c>
    </row>
    <row r="1485" spans="1:7" x14ac:dyDescent="0.3">
      <c r="A1485" s="1" t="s">
        <v>37</v>
      </c>
      <c r="B1485">
        <v>6084</v>
      </c>
      <c r="C1485">
        <v>389</v>
      </c>
      <c r="D1485">
        <v>5662</v>
      </c>
      <c r="E1485">
        <v>5989</v>
      </c>
      <c r="F1485">
        <v>6600</v>
      </c>
      <c r="G1485">
        <v>6084</v>
      </c>
    </row>
    <row r="1486" spans="1:7" x14ac:dyDescent="0.3">
      <c r="A1486" s="1" t="s">
        <v>38</v>
      </c>
      <c r="B1486">
        <v>5489</v>
      </c>
      <c r="C1486">
        <v>280</v>
      </c>
      <c r="D1486">
        <v>5161</v>
      </c>
      <c r="E1486">
        <v>5352</v>
      </c>
      <c r="F1486">
        <v>5715</v>
      </c>
      <c r="G1486">
        <v>5730</v>
      </c>
    </row>
    <row r="1487" spans="1:7" x14ac:dyDescent="0.3">
      <c r="A1487" s="1" t="s">
        <v>39</v>
      </c>
      <c r="B1487">
        <v>720</v>
      </c>
      <c r="C1487">
        <v>144</v>
      </c>
      <c r="D1487">
        <v>538</v>
      </c>
      <c r="E1487">
        <v>697</v>
      </c>
      <c r="F1487">
        <v>884</v>
      </c>
      <c r="G1487">
        <v>762</v>
      </c>
    </row>
    <row r="1488" spans="1:7" x14ac:dyDescent="0.3">
      <c r="A1488" s="1" t="s">
        <v>40</v>
      </c>
      <c r="B1488">
        <v>597</v>
      </c>
      <c r="C1488">
        <v>98</v>
      </c>
      <c r="D1488">
        <v>522</v>
      </c>
      <c r="E1488">
        <v>686</v>
      </c>
      <c r="F1488">
        <v>676</v>
      </c>
      <c r="G1488">
        <v>503</v>
      </c>
    </row>
    <row r="1489" spans="1:7" x14ac:dyDescent="0.3">
      <c r="A1489" s="1" t="s">
        <v>41</v>
      </c>
      <c r="B1489">
        <v>13</v>
      </c>
      <c r="C1489">
        <v>2</v>
      </c>
      <c r="D1489">
        <v>17</v>
      </c>
      <c r="E1489">
        <v>14</v>
      </c>
      <c r="F1489">
        <v>12</v>
      </c>
      <c r="G1489">
        <v>12</v>
      </c>
    </row>
    <row r="1490" spans="1:7" x14ac:dyDescent="0.3">
      <c r="A1490" s="1" t="s">
        <v>44</v>
      </c>
      <c r="B1490">
        <v>11004</v>
      </c>
      <c r="C1490">
        <v>879</v>
      </c>
      <c r="D1490">
        <v>9921</v>
      </c>
      <c r="E1490">
        <v>10663</v>
      </c>
      <c r="F1490">
        <v>11795</v>
      </c>
      <c r="G1490">
        <v>11639</v>
      </c>
    </row>
    <row r="1491" spans="1:7" x14ac:dyDescent="0.3">
      <c r="A1491" s="1" t="s">
        <v>45</v>
      </c>
      <c r="B1491">
        <v>6152</v>
      </c>
      <c r="C1491">
        <v>570</v>
      </c>
      <c r="D1491">
        <v>5423</v>
      </c>
      <c r="E1491">
        <v>6022</v>
      </c>
      <c r="F1491">
        <v>6751</v>
      </c>
      <c r="G1491">
        <v>6412</v>
      </c>
    </row>
    <row r="1492" spans="1:7" x14ac:dyDescent="0.3">
      <c r="A1492" s="1" t="s">
        <v>46</v>
      </c>
      <c r="B1492">
        <v>1526</v>
      </c>
      <c r="C1492">
        <v>430</v>
      </c>
      <c r="D1492">
        <v>1075</v>
      </c>
      <c r="E1492">
        <v>1257</v>
      </c>
      <c r="F1492">
        <v>1984</v>
      </c>
      <c r="G1492">
        <v>1789</v>
      </c>
    </row>
    <row r="1493" spans="1:7" x14ac:dyDescent="0.3">
      <c r="A1493" s="1" t="s">
        <v>47</v>
      </c>
      <c r="B1493">
        <v>864</v>
      </c>
      <c r="C1493">
        <v>141</v>
      </c>
      <c r="D1493">
        <v>765</v>
      </c>
      <c r="E1493">
        <v>744</v>
      </c>
      <c r="F1493">
        <v>1049</v>
      </c>
      <c r="G1493">
        <v>898</v>
      </c>
    </row>
    <row r="1494" spans="1:7" x14ac:dyDescent="0.3">
      <c r="A1494" s="1" t="s">
        <v>48</v>
      </c>
      <c r="B1494">
        <v>38</v>
      </c>
      <c r="C1494">
        <v>5</v>
      </c>
      <c r="D1494">
        <v>33</v>
      </c>
      <c r="E1494">
        <v>43</v>
      </c>
      <c r="F1494">
        <v>36</v>
      </c>
      <c r="G1494">
        <v>41</v>
      </c>
    </row>
    <row r="1495" spans="1:7" x14ac:dyDescent="0.3">
      <c r="A1495" s="1" t="s">
        <v>49</v>
      </c>
      <c r="B1495">
        <v>6288</v>
      </c>
      <c r="C1495">
        <v>190</v>
      </c>
      <c r="D1495">
        <v>6009</v>
      </c>
      <c r="E1495">
        <v>6375</v>
      </c>
      <c r="F1495">
        <v>6432</v>
      </c>
      <c r="G1495">
        <v>6334</v>
      </c>
    </row>
    <row r="1496" spans="1:7" x14ac:dyDescent="0.3">
      <c r="A1496" s="1" t="s">
        <v>50</v>
      </c>
      <c r="B1496">
        <v>4484</v>
      </c>
      <c r="C1496">
        <v>788</v>
      </c>
      <c r="D1496">
        <v>4213</v>
      </c>
      <c r="E1496">
        <v>3573</v>
      </c>
      <c r="F1496">
        <v>4711</v>
      </c>
      <c r="G1496">
        <v>5438</v>
      </c>
    </row>
    <row r="1497" spans="1:7" x14ac:dyDescent="0.3">
      <c r="A1497" s="1" t="s">
        <v>51</v>
      </c>
      <c r="B1497">
        <v>496</v>
      </c>
      <c r="C1497">
        <v>58</v>
      </c>
      <c r="D1497">
        <v>438</v>
      </c>
      <c r="E1497">
        <v>488</v>
      </c>
      <c r="F1497">
        <v>576</v>
      </c>
      <c r="G1497">
        <v>483</v>
      </c>
    </row>
    <row r="1498" spans="1:7" x14ac:dyDescent="0.3">
      <c r="A1498" s="1" t="s">
        <v>52</v>
      </c>
      <c r="B1498">
        <v>681</v>
      </c>
      <c r="C1498">
        <v>81</v>
      </c>
      <c r="D1498">
        <v>580</v>
      </c>
      <c r="E1498">
        <v>660</v>
      </c>
      <c r="F1498">
        <v>770</v>
      </c>
      <c r="G1498">
        <v>714</v>
      </c>
    </row>
    <row r="1499" spans="1:7" x14ac:dyDescent="0.3">
      <c r="A1499" s="1" t="s">
        <v>53</v>
      </c>
      <c r="B1499">
        <v>13</v>
      </c>
      <c r="C1499">
        <v>1</v>
      </c>
      <c r="D1499">
        <v>12</v>
      </c>
      <c r="E1499">
        <v>14</v>
      </c>
      <c r="F1499">
        <v>14</v>
      </c>
      <c r="G1499">
        <v>12</v>
      </c>
    </row>
    <row r="1500" spans="1:7" x14ac:dyDescent="0.3">
      <c r="A1500" s="1" t="s">
        <v>56</v>
      </c>
      <c r="B1500">
        <v>10848</v>
      </c>
      <c r="C1500">
        <v>582</v>
      </c>
      <c r="D1500">
        <v>10125</v>
      </c>
      <c r="E1500">
        <v>10881</v>
      </c>
      <c r="F1500">
        <v>10838</v>
      </c>
      <c r="G1500">
        <v>11549</v>
      </c>
    </row>
    <row r="1501" spans="1:7" x14ac:dyDescent="0.3">
      <c r="A1501" s="1" t="s">
        <v>57</v>
      </c>
      <c r="B1501">
        <v>9446</v>
      </c>
      <c r="C1501">
        <v>1190</v>
      </c>
      <c r="D1501">
        <v>7935</v>
      </c>
      <c r="E1501">
        <v>10479</v>
      </c>
      <c r="F1501">
        <v>10310</v>
      </c>
      <c r="G1501">
        <v>9060</v>
      </c>
    </row>
    <row r="1502" spans="1:7" x14ac:dyDescent="0.3">
      <c r="A1502" s="1" t="s">
        <v>58</v>
      </c>
      <c r="B1502">
        <v>1357</v>
      </c>
      <c r="C1502">
        <v>172</v>
      </c>
      <c r="D1502">
        <v>1183</v>
      </c>
      <c r="E1502">
        <v>1320</v>
      </c>
      <c r="F1502">
        <v>1329</v>
      </c>
      <c r="G1502">
        <v>1594</v>
      </c>
    </row>
    <row r="1503" spans="1:7" x14ac:dyDescent="0.3">
      <c r="A1503" s="1" t="s">
        <v>59</v>
      </c>
      <c r="B1503">
        <v>546</v>
      </c>
      <c r="C1503">
        <v>154</v>
      </c>
      <c r="D1503">
        <v>680</v>
      </c>
      <c r="E1503">
        <v>442</v>
      </c>
      <c r="F1503">
        <v>386</v>
      </c>
      <c r="G1503">
        <v>676</v>
      </c>
    </row>
    <row r="1504" spans="1:7" x14ac:dyDescent="0.3">
      <c r="A1504" s="1" t="s">
        <v>60</v>
      </c>
      <c r="B1504">
        <v>11</v>
      </c>
      <c r="C1504">
        <v>1</v>
      </c>
      <c r="D1504">
        <v>11</v>
      </c>
      <c r="E1504">
        <v>10</v>
      </c>
      <c r="F1504">
        <v>13</v>
      </c>
      <c r="G1504">
        <v>12</v>
      </c>
    </row>
    <row r="1505" spans="1:7" x14ac:dyDescent="0.3">
      <c r="A1505" s="1" t="s">
        <v>61</v>
      </c>
      <c r="B1505">
        <v>6562</v>
      </c>
      <c r="C1505">
        <v>364</v>
      </c>
      <c r="D1505">
        <v>6307</v>
      </c>
      <c r="E1505">
        <v>6195</v>
      </c>
      <c r="F1505">
        <v>6829</v>
      </c>
      <c r="G1505">
        <v>6916</v>
      </c>
    </row>
    <row r="1506" spans="1:7" x14ac:dyDescent="0.3">
      <c r="A1506" s="1" t="s">
        <v>62</v>
      </c>
      <c r="B1506">
        <v>6310</v>
      </c>
      <c r="C1506">
        <v>481</v>
      </c>
      <c r="D1506">
        <v>5856</v>
      </c>
      <c r="E1506">
        <v>5935</v>
      </c>
      <c r="F1506">
        <v>6691</v>
      </c>
      <c r="G1506">
        <v>6759</v>
      </c>
    </row>
    <row r="1507" spans="1:7" x14ac:dyDescent="0.3">
      <c r="A1507" s="1" t="s">
        <v>63</v>
      </c>
      <c r="B1507">
        <v>654</v>
      </c>
      <c r="C1507">
        <v>201</v>
      </c>
      <c r="D1507">
        <v>467</v>
      </c>
      <c r="E1507">
        <v>889</v>
      </c>
      <c r="F1507">
        <v>752</v>
      </c>
      <c r="G1507">
        <v>506</v>
      </c>
    </row>
    <row r="1508" spans="1:7" x14ac:dyDescent="0.3">
      <c r="A1508" s="1" t="s">
        <v>64</v>
      </c>
      <c r="B1508">
        <v>624</v>
      </c>
      <c r="C1508">
        <v>82</v>
      </c>
      <c r="D1508">
        <v>508</v>
      </c>
      <c r="E1508">
        <v>652</v>
      </c>
      <c r="F1508">
        <v>701</v>
      </c>
      <c r="G1508">
        <v>634</v>
      </c>
    </row>
    <row r="1509" spans="1:7" x14ac:dyDescent="0.3">
      <c r="A1509" s="1" t="s">
        <v>65</v>
      </c>
      <c r="B1509">
        <v>11</v>
      </c>
      <c r="C1509">
        <v>1</v>
      </c>
      <c r="D1509">
        <v>10</v>
      </c>
      <c r="E1509">
        <v>10</v>
      </c>
      <c r="F1509">
        <v>11</v>
      </c>
      <c r="G1509">
        <v>11</v>
      </c>
    </row>
    <row r="1510" spans="1:7" x14ac:dyDescent="0.3">
      <c r="A1510" s="1" t="s">
        <v>68</v>
      </c>
      <c r="B1510">
        <v>10074</v>
      </c>
      <c r="C1510">
        <v>1274</v>
      </c>
      <c r="D1510">
        <v>8838</v>
      </c>
      <c r="E1510">
        <v>9301</v>
      </c>
      <c r="F1510">
        <v>10474</v>
      </c>
      <c r="G1510">
        <v>11682</v>
      </c>
    </row>
    <row r="1511" spans="1:7" x14ac:dyDescent="0.3">
      <c r="A1511" s="1" t="s">
        <v>69</v>
      </c>
      <c r="B1511">
        <v>11646</v>
      </c>
      <c r="C1511">
        <v>673</v>
      </c>
      <c r="D1511">
        <v>10849</v>
      </c>
      <c r="E1511">
        <v>12213</v>
      </c>
      <c r="F1511">
        <v>11329</v>
      </c>
      <c r="G1511">
        <v>12193</v>
      </c>
    </row>
    <row r="1512" spans="1:7" x14ac:dyDescent="0.3">
      <c r="A1512" s="1" t="s">
        <v>70</v>
      </c>
      <c r="B1512">
        <v>843</v>
      </c>
      <c r="C1512">
        <v>234</v>
      </c>
      <c r="D1512">
        <v>682</v>
      </c>
      <c r="E1512">
        <v>692</v>
      </c>
      <c r="F1512">
        <v>815</v>
      </c>
      <c r="G1512">
        <v>1181</v>
      </c>
    </row>
    <row r="1513" spans="1:7" x14ac:dyDescent="0.3">
      <c r="A1513" s="1" t="s">
        <v>71</v>
      </c>
      <c r="B1513">
        <v>476</v>
      </c>
      <c r="C1513">
        <v>319</v>
      </c>
      <c r="D1513">
        <v>292</v>
      </c>
      <c r="E1513">
        <v>236</v>
      </c>
      <c r="F1513">
        <v>437</v>
      </c>
      <c r="G1513">
        <v>937</v>
      </c>
    </row>
    <row r="1514" spans="1:7" x14ac:dyDescent="0.3">
      <c r="A1514" s="1" t="s">
        <v>72</v>
      </c>
      <c r="B1514">
        <v>76</v>
      </c>
      <c r="C1514">
        <v>16</v>
      </c>
      <c r="D1514">
        <v>72</v>
      </c>
      <c r="E1514">
        <v>58</v>
      </c>
      <c r="F1514">
        <v>76</v>
      </c>
      <c r="G1514">
        <v>96</v>
      </c>
    </row>
    <row r="1515" spans="1:7" x14ac:dyDescent="0.3">
      <c r="A1515" s="1" t="s">
        <v>73</v>
      </c>
      <c r="B1515">
        <v>8210</v>
      </c>
      <c r="C1515">
        <v>893</v>
      </c>
      <c r="D1515">
        <v>7182</v>
      </c>
      <c r="E1515">
        <v>8428</v>
      </c>
      <c r="F1515">
        <v>9309</v>
      </c>
      <c r="G1515">
        <v>7922</v>
      </c>
    </row>
    <row r="1516" spans="1:7" x14ac:dyDescent="0.3">
      <c r="A1516" s="1" t="s">
        <v>74</v>
      </c>
      <c r="B1516">
        <v>4157</v>
      </c>
      <c r="C1516">
        <v>466</v>
      </c>
      <c r="D1516">
        <v>4009</v>
      </c>
      <c r="E1516">
        <v>3684</v>
      </c>
      <c r="F1516">
        <v>4143</v>
      </c>
      <c r="G1516">
        <v>4793</v>
      </c>
    </row>
    <row r="1517" spans="1:7" x14ac:dyDescent="0.3">
      <c r="A1517" s="1" t="s">
        <v>75</v>
      </c>
      <c r="B1517">
        <v>475</v>
      </c>
      <c r="C1517">
        <v>146</v>
      </c>
      <c r="D1517">
        <v>326</v>
      </c>
      <c r="E1517">
        <v>376</v>
      </c>
      <c r="F1517">
        <v>576</v>
      </c>
      <c r="G1517">
        <v>621</v>
      </c>
    </row>
    <row r="1518" spans="1:7" x14ac:dyDescent="0.3">
      <c r="A1518" s="1" t="s">
        <v>76</v>
      </c>
      <c r="B1518">
        <v>289</v>
      </c>
      <c r="C1518">
        <v>51</v>
      </c>
      <c r="D1518">
        <v>224</v>
      </c>
      <c r="E1518">
        <v>350</v>
      </c>
      <c r="F1518">
        <v>290</v>
      </c>
      <c r="G1518">
        <v>291</v>
      </c>
    </row>
    <row r="1519" spans="1:7" x14ac:dyDescent="0.3">
      <c r="A1519" s="1" t="s">
        <v>77</v>
      </c>
      <c r="B1519">
        <v>10</v>
      </c>
      <c r="C1519">
        <v>1</v>
      </c>
      <c r="D1519">
        <v>9</v>
      </c>
      <c r="E1519">
        <v>10</v>
      </c>
      <c r="F1519">
        <v>10</v>
      </c>
      <c r="G1519">
        <v>11</v>
      </c>
    </row>
    <row r="1520" spans="1:7" x14ac:dyDescent="0.3">
      <c r="A1520" s="1" t="s">
        <v>80</v>
      </c>
      <c r="B1520">
        <v>11258</v>
      </c>
      <c r="C1520">
        <v>761</v>
      </c>
      <c r="D1520">
        <v>10152</v>
      </c>
      <c r="E1520">
        <v>11392</v>
      </c>
      <c r="F1520">
        <v>11853</v>
      </c>
      <c r="G1520">
        <v>11635</v>
      </c>
    </row>
    <row r="1521" spans="1:7" x14ac:dyDescent="0.3">
      <c r="A1521" s="1" t="s">
        <v>81</v>
      </c>
      <c r="B1521">
        <v>7205</v>
      </c>
      <c r="C1521">
        <v>708</v>
      </c>
      <c r="D1521">
        <v>6438</v>
      </c>
      <c r="E1521">
        <v>6777</v>
      </c>
      <c r="F1521">
        <v>7706</v>
      </c>
      <c r="G1521">
        <v>7899</v>
      </c>
    </row>
    <row r="1522" spans="1:7" x14ac:dyDescent="0.3">
      <c r="A1522" s="1" t="s">
        <v>82</v>
      </c>
      <c r="B1522">
        <v>819</v>
      </c>
      <c r="C1522">
        <v>182</v>
      </c>
      <c r="D1522">
        <v>638</v>
      </c>
      <c r="E1522">
        <v>703</v>
      </c>
      <c r="F1522">
        <v>899</v>
      </c>
      <c r="G1522">
        <v>1035</v>
      </c>
    </row>
    <row r="1523" spans="1:7" x14ac:dyDescent="0.3">
      <c r="A1523" s="1" t="s">
        <v>83</v>
      </c>
      <c r="B1523">
        <v>523</v>
      </c>
      <c r="C1523">
        <v>196</v>
      </c>
      <c r="D1523">
        <v>729</v>
      </c>
      <c r="E1523">
        <v>570</v>
      </c>
      <c r="F1523">
        <v>257</v>
      </c>
      <c r="G1523">
        <v>537</v>
      </c>
    </row>
    <row r="1524" spans="1:7" x14ac:dyDescent="0.3">
      <c r="A1524" s="1" t="s">
        <v>84</v>
      </c>
      <c r="B1524">
        <v>130</v>
      </c>
      <c r="C1524">
        <v>44</v>
      </c>
      <c r="D1524">
        <v>90</v>
      </c>
      <c r="E1524">
        <v>146</v>
      </c>
      <c r="F1524">
        <v>185</v>
      </c>
      <c r="G1524">
        <v>100</v>
      </c>
    </row>
    <row r="1525" spans="1:7" x14ac:dyDescent="0.3">
      <c r="A1525" s="1" t="s">
        <v>85</v>
      </c>
      <c r="B1525">
        <v>8736</v>
      </c>
      <c r="C1525">
        <v>905</v>
      </c>
      <c r="D1525">
        <v>7608</v>
      </c>
      <c r="E1525">
        <v>8821</v>
      </c>
      <c r="F1525">
        <v>9821</v>
      </c>
      <c r="G1525">
        <v>8694</v>
      </c>
    </row>
    <row r="1526" spans="1:7" x14ac:dyDescent="0.3">
      <c r="A1526" s="1" t="s">
        <v>86</v>
      </c>
      <c r="B1526">
        <v>6870</v>
      </c>
      <c r="C1526">
        <v>429</v>
      </c>
      <c r="D1526">
        <v>6383</v>
      </c>
      <c r="E1526">
        <v>6641</v>
      </c>
      <c r="F1526">
        <v>7276</v>
      </c>
      <c r="G1526">
        <v>7180</v>
      </c>
    </row>
    <row r="1527" spans="1:7" x14ac:dyDescent="0.3">
      <c r="A1527" s="1" t="s">
        <v>87</v>
      </c>
      <c r="B1527">
        <v>981</v>
      </c>
      <c r="C1527">
        <v>203</v>
      </c>
      <c r="D1527">
        <v>753</v>
      </c>
      <c r="E1527">
        <v>884</v>
      </c>
      <c r="F1527">
        <v>1210</v>
      </c>
      <c r="G1527">
        <v>1078</v>
      </c>
    </row>
    <row r="1528" spans="1:7" x14ac:dyDescent="0.3">
      <c r="A1528" s="1" t="s">
        <v>88</v>
      </c>
      <c r="B1528">
        <v>522</v>
      </c>
      <c r="C1528">
        <v>84</v>
      </c>
      <c r="D1528">
        <v>495</v>
      </c>
      <c r="E1528">
        <v>564</v>
      </c>
      <c r="F1528">
        <v>609</v>
      </c>
      <c r="G1528">
        <v>418</v>
      </c>
    </row>
    <row r="1529" spans="1:7" x14ac:dyDescent="0.3">
      <c r="A1529" s="1" t="s">
        <v>89</v>
      </c>
      <c r="B1529">
        <v>10</v>
      </c>
      <c r="C1529">
        <v>1</v>
      </c>
      <c r="D1529">
        <v>10</v>
      </c>
      <c r="E1529">
        <v>9</v>
      </c>
      <c r="F1529">
        <v>10</v>
      </c>
      <c r="G1529">
        <v>11</v>
      </c>
    </row>
    <row r="1531" spans="1:7" x14ac:dyDescent="0.3">
      <c r="A1531" s="1" t="s">
        <v>198</v>
      </c>
    </row>
    <row r="1532" spans="1:7" x14ac:dyDescent="0.3">
      <c r="A1532" s="1" t="s">
        <v>0</v>
      </c>
      <c r="B1532" s="1" t="s">
        <v>1</v>
      </c>
      <c r="C1532" s="1" t="s">
        <v>2</v>
      </c>
      <c r="D1532" s="1" t="s">
        <v>3</v>
      </c>
      <c r="E1532" s="1" t="s">
        <v>4</v>
      </c>
      <c r="F1532" s="1" t="s">
        <v>5</v>
      </c>
      <c r="G1532" s="1" t="s">
        <v>6</v>
      </c>
    </row>
    <row r="1533" spans="1:7" x14ac:dyDescent="0.3">
      <c r="A1533" s="1" t="s">
        <v>20</v>
      </c>
      <c r="B1533">
        <v>10091</v>
      </c>
      <c r="C1533">
        <v>1536</v>
      </c>
      <c r="D1533">
        <v>8815</v>
      </c>
      <c r="E1533">
        <v>8749</v>
      </c>
      <c r="F1533">
        <v>11734</v>
      </c>
      <c r="G1533">
        <v>11067</v>
      </c>
    </row>
    <row r="1534" spans="1:7" x14ac:dyDescent="0.3">
      <c r="A1534" s="1" t="s">
        <v>21</v>
      </c>
      <c r="B1534">
        <v>6061</v>
      </c>
      <c r="C1534">
        <v>402</v>
      </c>
      <c r="D1534">
        <v>5473</v>
      </c>
      <c r="E1534">
        <v>6188</v>
      </c>
      <c r="F1534">
        <v>6379</v>
      </c>
      <c r="G1534">
        <v>6205</v>
      </c>
    </row>
    <row r="1535" spans="1:7" x14ac:dyDescent="0.3">
      <c r="A1535" s="1" t="s">
        <v>22</v>
      </c>
      <c r="B1535">
        <v>1718</v>
      </c>
      <c r="C1535">
        <v>128</v>
      </c>
      <c r="D1535">
        <v>1671</v>
      </c>
      <c r="E1535">
        <v>1904</v>
      </c>
      <c r="F1535">
        <v>1614</v>
      </c>
      <c r="G1535">
        <v>1682</v>
      </c>
    </row>
    <row r="1536" spans="1:7" x14ac:dyDescent="0.3">
      <c r="A1536" s="1" t="s">
        <v>23</v>
      </c>
      <c r="B1536">
        <v>979</v>
      </c>
      <c r="C1536">
        <v>326</v>
      </c>
      <c r="D1536">
        <v>1034</v>
      </c>
      <c r="E1536">
        <v>505</v>
      </c>
      <c r="F1536">
        <v>1154</v>
      </c>
      <c r="G1536">
        <v>1225</v>
      </c>
    </row>
    <row r="1537" spans="1:7" x14ac:dyDescent="0.3">
      <c r="A1537" s="1" t="s">
        <v>24</v>
      </c>
      <c r="B1537">
        <v>150</v>
      </c>
      <c r="C1537">
        <v>48</v>
      </c>
      <c r="D1537">
        <v>97</v>
      </c>
      <c r="E1537">
        <v>178</v>
      </c>
      <c r="F1537">
        <v>200</v>
      </c>
      <c r="G1537">
        <v>124</v>
      </c>
    </row>
    <row r="1538" spans="1:7" x14ac:dyDescent="0.3">
      <c r="A1538" s="1" t="s">
        <v>25</v>
      </c>
      <c r="B1538">
        <v>6849</v>
      </c>
      <c r="C1538">
        <v>503</v>
      </c>
      <c r="D1538">
        <v>6297</v>
      </c>
      <c r="E1538">
        <v>6855</v>
      </c>
      <c r="F1538">
        <v>7513</v>
      </c>
      <c r="G1538">
        <v>6728</v>
      </c>
    </row>
    <row r="1539" spans="1:7" x14ac:dyDescent="0.3">
      <c r="A1539" s="1" t="s">
        <v>26</v>
      </c>
      <c r="B1539">
        <v>6494</v>
      </c>
      <c r="C1539">
        <v>390</v>
      </c>
      <c r="D1539">
        <v>5968</v>
      </c>
      <c r="E1539">
        <v>6526</v>
      </c>
      <c r="F1539">
        <v>6907</v>
      </c>
      <c r="G1539">
        <v>6576</v>
      </c>
    </row>
    <row r="1540" spans="1:7" x14ac:dyDescent="0.3">
      <c r="A1540" s="1" t="s">
        <v>27</v>
      </c>
      <c r="B1540">
        <v>756</v>
      </c>
      <c r="C1540">
        <v>184</v>
      </c>
      <c r="D1540">
        <v>723</v>
      </c>
      <c r="E1540">
        <v>527</v>
      </c>
      <c r="F1540">
        <v>803</v>
      </c>
      <c r="G1540">
        <v>971</v>
      </c>
    </row>
    <row r="1541" spans="1:7" x14ac:dyDescent="0.3">
      <c r="A1541" s="1" t="s">
        <v>28</v>
      </c>
      <c r="B1541">
        <v>391</v>
      </c>
      <c r="C1541">
        <v>98</v>
      </c>
      <c r="D1541">
        <v>290</v>
      </c>
      <c r="E1541">
        <v>501</v>
      </c>
      <c r="F1541">
        <v>443</v>
      </c>
      <c r="G1541">
        <v>329</v>
      </c>
    </row>
    <row r="1542" spans="1:7" x14ac:dyDescent="0.3">
      <c r="A1542" s="1" t="s">
        <v>29</v>
      </c>
      <c r="B1542">
        <v>12</v>
      </c>
      <c r="C1542">
        <v>2</v>
      </c>
      <c r="D1542">
        <v>10</v>
      </c>
      <c r="E1542">
        <v>12</v>
      </c>
      <c r="F1542">
        <v>12</v>
      </c>
      <c r="G1542">
        <v>14</v>
      </c>
    </row>
    <row r="1543" spans="1:7" x14ac:dyDescent="0.3">
      <c r="A1543" s="1" t="s">
        <v>32</v>
      </c>
      <c r="B1543">
        <v>11472</v>
      </c>
      <c r="C1543">
        <v>924</v>
      </c>
      <c r="D1543">
        <v>10131</v>
      </c>
      <c r="E1543">
        <v>11760</v>
      </c>
      <c r="F1543">
        <v>12252</v>
      </c>
      <c r="G1543">
        <v>11742</v>
      </c>
    </row>
    <row r="1544" spans="1:7" x14ac:dyDescent="0.3">
      <c r="A1544" s="1" t="s">
        <v>33</v>
      </c>
      <c r="B1544">
        <v>9034</v>
      </c>
      <c r="C1544">
        <v>701</v>
      </c>
      <c r="D1544">
        <v>7997</v>
      </c>
      <c r="E1544">
        <v>9233</v>
      </c>
      <c r="F1544">
        <v>9513</v>
      </c>
      <c r="G1544">
        <v>9393</v>
      </c>
    </row>
    <row r="1545" spans="1:7" x14ac:dyDescent="0.3">
      <c r="A1545" s="1" t="s">
        <v>34</v>
      </c>
      <c r="B1545">
        <v>1908</v>
      </c>
      <c r="C1545">
        <v>348</v>
      </c>
      <c r="D1545">
        <v>1639</v>
      </c>
      <c r="E1545">
        <v>1597</v>
      </c>
      <c r="F1545">
        <v>2080</v>
      </c>
      <c r="G1545">
        <v>2314</v>
      </c>
    </row>
    <row r="1546" spans="1:7" x14ac:dyDescent="0.3">
      <c r="A1546" s="1" t="s">
        <v>35</v>
      </c>
      <c r="B1546">
        <v>885</v>
      </c>
      <c r="C1546">
        <v>105</v>
      </c>
      <c r="D1546">
        <v>939</v>
      </c>
      <c r="E1546">
        <v>995</v>
      </c>
      <c r="F1546">
        <v>855</v>
      </c>
      <c r="G1546">
        <v>753</v>
      </c>
    </row>
    <row r="1547" spans="1:7" x14ac:dyDescent="0.3">
      <c r="A1547" s="1" t="s">
        <v>36</v>
      </c>
      <c r="B1547">
        <v>18</v>
      </c>
      <c r="C1547">
        <v>3</v>
      </c>
      <c r="D1547">
        <v>17</v>
      </c>
      <c r="E1547">
        <v>15</v>
      </c>
      <c r="F1547">
        <v>21</v>
      </c>
      <c r="G1547">
        <v>20</v>
      </c>
    </row>
    <row r="1548" spans="1:7" x14ac:dyDescent="0.3">
      <c r="A1548" s="1" t="s">
        <v>37</v>
      </c>
      <c r="B1548">
        <v>5721</v>
      </c>
      <c r="C1548">
        <v>312</v>
      </c>
      <c r="D1548">
        <v>5383</v>
      </c>
      <c r="E1548">
        <v>5688</v>
      </c>
      <c r="F1548">
        <v>6138</v>
      </c>
      <c r="G1548">
        <v>5677</v>
      </c>
    </row>
    <row r="1549" spans="1:7" x14ac:dyDescent="0.3">
      <c r="A1549" s="1" t="s">
        <v>38</v>
      </c>
      <c r="B1549">
        <v>6307</v>
      </c>
      <c r="C1549">
        <v>243</v>
      </c>
      <c r="D1549">
        <v>5971</v>
      </c>
      <c r="E1549">
        <v>6288</v>
      </c>
      <c r="F1549">
        <v>6498</v>
      </c>
      <c r="G1549">
        <v>6472</v>
      </c>
    </row>
    <row r="1550" spans="1:7" x14ac:dyDescent="0.3">
      <c r="A1550" s="1" t="s">
        <v>39</v>
      </c>
      <c r="B1550">
        <v>843</v>
      </c>
      <c r="C1550">
        <v>154</v>
      </c>
      <c r="D1550">
        <v>647</v>
      </c>
      <c r="E1550">
        <v>811</v>
      </c>
      <c r="F1550">
        <v>1013</v>
      </c>
      <c r="G1550">
        <v>900</v>
      </c>
    </row>
    <row r="1551" spans="1:7" x14ac:dyDescent="0.3">
      <c r="A1551" s="1" t="s">
        <v>40</v>
      </c>
      <c r="B1551">
        <v>736</v>
      </c>
      <c r="C1551">
        <v>158</v>
      </c>
      <c r="D1551">
        <v>566</v>
      </c>
      <c r="E1551">
        <v>798</v>
      </c>
      <c r="F1551">
        <v>925</v>
      </c>
      <c r="G1551">
        <v>655</v>
      </c>
    </row>
    <row r="1552" spans="1:7" x14ac:dyDescent="0.3">
      <c r="A1552" s="1" t="s">
        <v>41</v>
      </c>
      <c r="B1552">
        <v>12</v>
      </c>
      <c r="C1552">
        <v>1</v>
      </c>
      <c r="D1552">
        <v>13</v>
      </c>
      <c r="E1552">
        <v>11</v>
      </c>
      <c r="F1552">
        <v>12</v>
      </c>
      <c r="G1552">
        <v>13</v>
      </c>
    </row>
    <row r="1553" spans="1:7" x14ac:dyDescent="0.3">
      <c r="A1553" s="1" t="s">
        <v>44</v>
      </c>
      <c r="B1553">
        <v>12101</v>
      </c>
      <c r="C1553">
        <v>1001</v>
      </c>
      <c r="D1553">
        <v>10923</v>
      </c>
      <c r="E1553">
        <v>11617</v>
      </c>
      <c r="F1553">
        <v>12942</v>
      </c>
      <c r="G1553">
        <v>12923</v>
      </c>
    </row>
    <row r="1554" spans="1:7" x14ac:dyDescent="0.3">
      <c r="A1554" s="1" t="s">
        <v>45</v>
      </c>
      <c r="B1554">
        <v>5817</v>
      </c>
      <c r="C1554">
        <v>540</v>
      </c>
      <c r="D1554">
        <v>5110</v>
      </c>
      <c r="E1554">
        <v>5743</v>
      </c>
      <c r="F1554">
        <v>6389</v>
      </c>
      <c r="G1554">
        <v>6025</v>
      </c>
    </row>
    <row r="1555" spans="1:7" x14ac:dyDescent="0.3">
      <c r="A1555" s="1" t="s">
        <v>46</v>
      </c>
      <c r="B1555">
        <v>1693</v>
      </c>
      <c r="C1555">
        <v>446</v>
      </c>
      <c r="D1555">
        <v>1218</v>
      </c>
      <c r="E1555">
        <v>1416</v>
      </c>
      <c r="F1555">
        <v>2152</v>
      </c>
      <c r="G1555">
        <v>1984</v>
      </c>
    </row>
    <row r="1556" spans="1:7" x14ac:dyDescent="0.3">
      <c r="A1556" s="1" t="s">
        <v>47</v>
      </c>
      <c r="B1556">
        <v>968</v>
      </c>
      <c r="C1556">
        <v>158</v>
      </c>
      <c r="D1556">
        <v>852</v>
      </c>
      <c r="E1556">
        <v>829</v>
      </c>
      <c r="F1556">
        <v>1164</v>
      </c>
      <c r="G1556">
        <v>1027</v>
      </c>
    </row>
    <row r="1557" spans="1:7" x14ac:dyDescent="0.3">
      <c r="A1557" s="1" t="s">
        <v>48</v>
      </c>
      <c r="B1557">
        <v>45</v>
      </c>
      <c r="C1557">
        <v>6</v>
      </c>
      <c r="D1557">
        <v>37</v>
      </c>
      <c r="E1557">
        <v>51</v>
      </c>
      <c r="F1557">
        <v>43</v>
      </c>
      <c r="G1557">
        <v>48</v>
      </c>
    </row>
    <row r="1558" spans="1:7" x14ac:dyDescent="0.3">
      <c r="A1558" s="1" t="s">
        <v>49</v>
      </c>
      <c r="B1558">
        <v>5620</v>
      </c>
      <c r="C1558">
        <v>94</v>
      </c>
      <c r="D1558">
        <v>5479</v>
      </c>
      <c r="E1558">
        <v>5674</v>
      </c>
      <c r="F1558">
        <v>5658</v>
      </c>
      <c r="G1558">
        <v>5669</v>
      </c>
    </row>
    <row r="1559" spans="1:7" x14ac:dyDescent="0.3">
      <c r="A1559" s="1" t="s">
        <v>50</v>
      </c>
      <c r="B1559">
        <v>4140</v>
      </c>
      <c r="C1559">
        <v>626</v>
      </c>
      <c r="D1559">
        <v>3906</v>
      </c>
      <c r="E1559">
        <v>3419</v>
      </c>
      <c r="F1559">
        <v>4350</v>
      </c>
      <c r="G1559">
        <v>4887</v>
      </c>
    </row>
    <row r="1560" spans="1:7" x14ac:dyDescent="0.3">
      <c r="A1560" s="1" t="s">
        <v>51</v>
      </c>
      <c r="B1560">
        <v>510</v>
      </c>
      <c r="C1560">
        <v>53</v>
      </c>
      <c r="D1560">
        <v>448</v>
      </c>
      <c r="E1560">
        <v>497</v>
      </c>
      <c r="F1560">
        <v>576</v>
      </c>
      <c r="G1560">
        <v>520</v>
      </c>
    </row>
    <row r="1561" spans="1:7" x14ac:dyDescent="0.3">
      <c r="A1561" s="1" t="s">
        <v>52</v>
      </c>
      <c r="B1561">
        <v>916</v>
      </c>
      <c r="C1561">
        <v>119</v>
      </c>
      <c r="D1561">
        <v>764</v>
      </c>
      <c r="E1561">
        <v>911</v>
      </c>
      <c r="F1561">
        <v>1053</v>
      </c>
      <c r="G1561">
        <v>936</v>
      </c>
    </row>
    <row r="1562" spans="1:7" x14ac:dyDescent="0.3">
      <c r="A1562" s="1" t="s">
        <v>53</v>
      </c>
      <c r="B1562">
        <v>12</v>
      </c>
      <c r="C1562">
        <v>1</v>
      </c>
      <c r="D1562">
        <v>11</v>
      </c>
      <c r="E1562">
        <v>12</v>
      </c>
      <c r="F1562">
        <v>13</v>
      </c>
      <c r="G1562">
        <v>12</v>
      </c>
    </row>
    <row r="1563" spans="1:7" x14ac:dyDescent="0.3">
      <c r="A1563" s="1" t="s">
        <v>56</v>
      </c>
      <c r="B1563">
        <v>11611</v>
      </c>
      <c r="C1563">
        <v>595</v>
      </c>
      <c r="D1563">
        <v>10855</v>
      </c>
      <c r="E1563">
        <v>11478</v>
      </c>
      <c r="F1563">
        <v>11859</v>
      </c>
      <c r="G1563">
        <v>12253</v>
      </c>
    </row>
    <row r="1564" spans="1:7" x14ac:dyDescent="0.3">
      <c r="A1564" s="1" t="s">
        <v>57</v>
      </c>
      <c r="B1564">
        <v>9525</v>
      </c>
      <c r="C1564">
        <v>1137</v>
      </c>
      <c r="D1564">
        <v>8063</v>
      </c>
      <c r="E1564">
        <v>10578</v>
      </c>
      <c r="F1564">
        <v>10253</v>
      </c>
      <c r="G1564">
        <v>9206</v>
      </c>
    </row>
    <row r="1565" spans="1:7" x14ac:dyDescent="0.3">
      <c r="A1565" s="1" t="s">
        <v>58</v>
      </c>
      <c r="B1565">
        <v>1422</v>
      </c>
      <c r="C1565">
        <v>188</v>
      </c>
      <c r="D1565">
        <v>1222</v>
      </c>
      <c r="E1565">
        <v>1369</v>
      </c>
      <c r="F1565">
        <v>1421</v>
      </c>
      <c r="G1565">
        <v>1675</v>
      </c>
    </row>
    <row r="1566" spans="1:7" x14ac:dyDescent="0.3">
      <c r="A1566" s="1" t="s">
        <v>59</v>
      </c>
      <c r="B1566">
        <v>643</v>
      </c>
      <c r="C1566">
        <v>162</v>
      </c>
      <c r="D1566">
        <v>759</v>
      </c>
      <c r="E1566">
        <v>542</v>
      </c>
      <c r="F1566">
        <v>469</v>
      </c>
      <c r="G1566">
        <v>800</v>
      </c>
    </row>
    <row r="1567" spans="1:7" x14ac:dyDescent="0.3">
      <c r="A1567" s="1" t="s">
        <v>60</v>
      </c>
      <c r="B1567">
        <v>11</v>
      </c>
      <c r="C1567">
        <v>1</v>
      </c>
      <c r="D1567">
        <v>11</v>
      </c>
      <c r="E1567">
        <v>9</v>
      </c>
      <c r="F1567">
        <v>11</v>
      </c>
      <c r="G1567">
        <v>12</v>
      </c>
    </row>
    <row r="1568" spans="1:7" x14ac:dyDescent="0.3">
      <c r="A1568" s="1" t="s">
        <v>61</v>
      </c>
      <c r="B1568">
        <v>6020</v>
      </c>
      <c r="C1568">
        <v>326</v>
      </c>
      <c r="D1568">
        <v>5822</v>
      </c>
      <c r="E1568">
        <v>5669</v>
      </c>
      <c r="F1568">
        <v>6240</v>
      </c>
      <c r="G1568">
        <v>6349</v>
      </c>
    </row>
    <row r="1569" spans="1:7" x14ac:dyDescent="0.3">
      <c r="A1569" s="1" t="s">
        <v>62</v>
      </c>
      <c r="B1569">
        <v>6654</v>
      </c>
      <c r="C1569">
        <v>453</v>
      </c>
      <c r="D1569">
        <v>6139</v>
      </c>
      <c r="E1569">
        <v>6409</v>
      </c>
      <c r="F1569">
        <v>7070</v>
      </c>
      <c r="G1569">
        <v>6997</v>
      </c>
    </row>
    <row r="1570" spans="1:7" x14ac:dyDescent="0.3">
      <c r="A1570" s="1" t="s">
        <v>63</v>
      </c>
      <c r="B1570">
        <v>692</v>
      </c>
      <c r="C1570">
        <v>195</v>
      </c>
      <c r="D1570">
        <v>505</v>
      </c>
      <c r="E1570">
        <v>922</v>
      </c>
      <c r="F1570">
        <v>782</v>
      </c>
      <c r="G1570">
        <v>560</v>
      </c>
    </row>
    <row r="1571" spans="1:7" x14ac:dyDescent="0.3">
      <c r="A1571" s="1" t="s">
        <v>64</v>
      </c>
      <c r="B1571">
        <v>787</v>
      </c>
      <c r="C1571">
        <v>109</v>
      </c>
      <c r="D1571">
        <v>640</v>
      </c>
      <c r="E1571">
        <v>845</v>
      </c>
      <c r="F1571">
        <v>889</v>
      </c>
      <c r="G1571">
        <v>775</v>
      </c>
    </row>
    <row r="1572" spans="1:7" x14ac:dyDescent="0.3">
      <c r="A1572" s="1" t="s">
        <v>65</v>
      </c>
      <c r="B1572">
        <v>10</v>
      </c>
      <c r="C1572">
        <v>1</v>
      </c>
      <c r="D1572">
        <v>9</v>
      </c>
      <c r="E1572">
        <v>10</v>
      </c>
      <c r="F1572">
        <v>12</v>
      </c>
      <c r="G1572">
        <v>11</v>
      </c>
    </row>
    <row r="1573" spans="1:7" x14ac:dyDescent="0.3">
      <c r="A1573" s="1" t="s">
        <v>68</v>
      </c>
      <c r="B1573">
        <v>11532</v>
      </c>
      <c r="C1573">
        <v>1425</v>
      </c>
      <c r="D1573">
        <v>10087</v>
      </c>
      <c r="E1573">
        <v>10699</v>
      </c>
      <c r="F1573">
        <v>12076</v>
      </c>
      <c r="G1573">
        <v>13268</v>
      </c>
    </row>
    <row r="1574" spans="1:7" x14ac:dyDescent="0.3">
      <c r="A1574" s="1" t="s">
        <v>69</v>
      </c>
      <c r="B1574">
        <v>11043</v>
      </c>
      <c r="C1574">
        <v>780</v>
      </c>
      <c r="D1574">
        <v>10326</v>
      </c>
      <c r="E1574">
        <v>11120</v>
      </c>
      <c r="F1574">
        <v>10621</v>
      </c>
      <c r="G1574">
        <v>12104</v>
      </c>
    </row>
    <row r="1575" spans="1:7" x14ac:dyDescent="0.3">
      <c r="A1575" s="1" t="s">
        <v>70</v>
      </c>
      <c r="B1575">
        <v>963</v>
      </c>
      <c r="C1575">
        <v>274</v>
      </c>
      <c r="D1575">
        <v>768</v>
      </c>
      <c r="E1575">
        <v>774</v>
      </c>
      <c r="F1575">
        <v>957</v>
      </c>
      <c r="G1575">
        <v>1352</v>
      </c>
    </row>
    <row r="1576" spans="1:7" x14ac:dyDescent="0.3">
      <c r="A1576" s="1" t="s">
        <v>71</v>
      </c>
      <c r="B1576">
        <v>616</v>
      </c>
      <c r="C1576">
        <v>338</v>
      </c>
      <c r="D1576">
        <v>416</v>
      </c>
      <c r="E1576">
        <v>362</v>
      </c>
      <c r="F1576">
        <v>583</v>
      </c>
      <c r="G1576">
        <v>1103</v>
      </c>
    </row>
    <row r="1577" spans="1:7" x14ac:dyDescent="0.3">
      <c r="A1577" s="1" t="s">
        <v>72</v>
      </c>
      <c r="B1577">
        <v>103</v>
      </c>
      <c r="C1577">
        <v>19</v>
      </c>
      <c r="D1577">
        <v>95</v>
      </c>
      <c r="E1577">
        <v>82</v>
      </c>
      <c r="F1577">
        <v>107</v>
      </c>
      <c r="G1577">
        <v>128</v>
      </c>
    </row>
    <row r="1578" spans="1:7" x14ac:dyDescent="0.3">
      <c r="A1578" s="1" t="s">
        <v>73</v>
      </c>
      <c r="B1578">
        <v>7745</v>
      </c>
      <c r="C1578">
        <v>790</v>
      </c>
      <c r="D1578">
        <v>6842</v>
      </c>
      <c r="E1578">
        <v>7880</v>
      </c>
      <c r="F1578">
        <v>8739</v>
      </c>
      <c r="G1578">
        <v>7520</v>
      </c>
    </row>
    <row r="1579" spans="1:7" x14ac:dyDescent="0.3">
      <c r="A1579" s="1" t="s">
        <v>74</v>
      </c>
      <c r="B1579">
        <v>4660</v>
      </c>
      <c r="C1579">
        <v>484</v>
      </c>
      <c r="D1579">
        <v>4488</v>
      </c>
      <c r="E1579">
        <v>4163</v>
      </c>
      <c r="F1579">
        <v>4675</v>
      </c>
      <c r="G1579">
        <v>5313</v>
      </c>
    </row>
    <row r="1580" spans="1:7" x14ac:dyDescent="0.3">
      <c r="A1580" s="1" t="s">
        <v>75</v>
      </c>
      <c r="B1580">
        <v>506</v>
      </c>
      <c r="C1580">
        <v>161</v>
      </c>
      <c r="D1580">
        <v>332</v>
      </c>
      <c r="E1580">
        <v>409</v>
      </c>
      <c r="F1580">
        <v>618</v>
      </c>
      <c r="G1580">
        <v>664</v>
      </c>
    </row>
    <row r="1581" spans="1:7" x14ac:dyDescent="0.3">
      <c r="A1581" s="1" t="s">
        <v>76</v>
      </c>
      <c r="B1581">
        <v>367</v>
      </c>
      <c r="C1581">
        <v>79</v>
      </c>
      <c r="D1581">
        <v>293</v>
      </c>
      <c r="E1581">
        <v>478</v>
      </c>
      <c r="F1581">
        <v>358</v>
      </c>
      <c r="G1581">
        <v>338</v>
      </c>
    </row>
    <row r="1582" spans="1:7" x14ac:dyDescent="0.3">
      <c r="A1582" s="1" t="s">
        <v>77</v>
      </c>
      <c r="B1582">
        <v>10</v>
      </c>
      <c r="C1582">
        <v>1</v>
      </c>
      <c r="D1582">
        <v>9</v>
      </c>
      <c r="E1582">
        <v>9</v>
      </c>
      <c r="F1582">
        <v>10</v>
      </c>
      <c r="G1582">
        <v>10</v>
      </c>
    </row>
    <row r="1583" spans="1:7" x14ac:dyDescent="0.3">
      <c r="A1583" s="1" t="s">
        <v>80</v>
      </c>
      <c r="B1583">
        <v>12878</v>
      </c>
      <c r="C1583">
        <v>906</v>
      </c>
      <c r="D1583">
        <v>11583</v>
      </c>
      <c r="E1583">
        <v>13001</v>
      </c>
      <c r="F1583">
        <v>13670</v>
      </c>
      <c r="G1583">
        <v>13256</v>
      </c>
    </row>
    <row r="1584" spans="1:7" x14ac:dyDescent="0.3">
      <c r="A1584" s="1" t="s">
        <v>81</v>
      </c>
      <c r="B1584">
        <v>7527</v>
      </c>
      <c r="C1584">
        <v>809</v>
      </c>
      <c r="D1584">
        <v>6519</v>
      </c>
      <c r="E1584">
        <v>7229</v>
      </c>
      <c r="F1584">
        <v>8133</v>
      </c>
      <c r="G1584">
        <v>8227</v>
      </c>
    </row>
    <row r="1585" spans="1:7" x14ac:dyDescent="0.3">
      <c r="A1585" s="1" t="s">
        <v>82</v>
      </c>
      <c r="B1585">
        <v>1165</v>
      </c>
      <c r="C1585">
        <v>421</v>
      </c>
      <c r="D1585">
        <v>881</v>
      </c>
      <c r="E1585">
        <v>777</v>
      </c>
      <c r="F1585">
        <v>1312</v>
      </c>
      <c r="G1585">
        <v>1693</v>
      </c>
    </row>
    <row r="1586" spans="1:7" x14ac:dyDescent="0.3">
      <c r="A1586" s="1" t="s">
        <v>83</v>
      </c>
      <c r="B1586">
        <v>645</v>
      </c>
      <c r="C1586">
        <v>198</v>
      </c>
      <c r="D1586">
        <v>829</v>
      </c>
      <c r="E1586">
        <v>696</v>
      </c>
      <c r="F1586">
        <v>364</v>
      </c>
      <c r="G1586">
        <v>692</v>
      </c>
    </row>
    <row r="1587" spans="1:7" x14ac:dyDescent="0.3">
      <c r="A1587" s="1" t="s">
        <v>84</v>
      </c>
      <c r="B1587">
        <v>168</v>
      </c>
      <c r="C1587">
        <v>54</v>
      </c>
      <c r="D1587">
        <v>122</v>
      </c>
      <c r="E1587">
        <v>183</v>
      </c>
      <c r="F1587">
        <v>238</v>
      </c>
      <c r="G1587">
        <v>129</v>
      </c>
    </row>
    <row r="1588" spans="1:7" x14ac:dyDescent="0.3">
      <c r="A1588" s="1" t="s">
        <v>85</v>
      </c>
      <c r="B1588">
        <v>9296</v>
      </c>
      <c r="C1588">
        <v>978</v>
      </c>
      <c r="D1588">
        <v>8069</v>
      </c>
      <c r="E1588">
        <v>9439</v>
      </c>
      <c r="F1588">
        <v>10452</v>
      </c>
      <c r="G1588">
        <v>9225</v>
      </c>
    </row>
    <row r="1589" spans="1:7" x14ac:dyDescent="0.3">
      <c r="A1589" s="1" t="s">
        <v>86</v>
      </c>
      <c r="B1589">
        <v>8008</v>
      </c>
      <c r="C1589">
        <v>514</v>
      </c>
      <c r="D1589">
        <v>7388</v>
      </c>
      <c r="E1589">
        <v>7797</v>
      </c>
      <c r="F1589">
        <v>8522</v>
      </c>
      <c r="G1589">
        <v>8326</v>
      </c>
    </row>
    <row r="1590" spans="1:7" x14ac:dyDescent="0.3">
      <c r="A1590" s="1" t="s">
        <v>87</v>
      </c>
      <c r="B1590">
        <v>1009</v>
      </c>
      <c r="C1590">
        <v>205</v>
      </c>
      <c r="D1590">
        <v>774</v>
      </c>
      <c r="E1590">
        <v>920</v>
      </c>
      <c r="F1590">
        <v>1241</v>
      </c>
      <c r="G1590">
        <v>1102</v>
      </c>
    </row>
    <row r="1591" spans="1:7" x14ac:dyDescent="0.3">
      <c r="A1591" s="1" t="s">
        <v>88</v>
      </c>
      <c r="B1591">
        <v>672</v>
      </c>
      <c r="C1591">
        <v>108</v>
      </c>
      <c r="D1591">
        <v>618</v>
      </c>
      <c r="E1591">
        <v>719</v>
      </c>
      <c r="F1591">
        <v>798</v>
      </c>
      <c r="G1591">
        <v>553</v>
      </c>
    </row>
    <row r="1592" spans="1:7" x14ac:dyDescent="0.3">
      <c r="A1592" s="1" t="s">
        <v>89</v>
      </c>
      <c r="B1592">
        <v>10</v>
      </c>
      <c r="C1592">
        <v>1</v>
      </c>
      <c r="D1592">
        <v>10</v>
      </c>
      <c r="E1592">
        <v>8</v>
      </c>
      <c r="F1592">
        <v>9</v>
      </c>
      <c r="G1592">
        <v>11</v>
      </c>
    </row>
    <row r="1594" spans="1:7" x14ac:dyDescent="0.3">
      <c r="A1594" s="1" t="s">
        <v>202</v>
      </c>
    </row>
    <row r="1595" spans="1:7" x14ac:dyDescent="0.3">
      <c r="A1595" s="1" t="s">
        <v>0</v>
      </c>
      <c r="B1595" s="1" t="s">
        <v>1</v>
      </c>
      <c r="C1595" s="1" t="s">
        <v>2</v>
      </c>
      <c r="D1595" s="1" t="s">
        <v>3</v>
      </c>
      <c r="E1595" s="1" t="s">
        <v>4</v>
      </c>
      <c r="F1595" s="1" t="s">
        <v>5</v>
      </c>
      <c r="G1595" s="1" t="s">
        <v>6</v>
      </c>
    </row>
    <row r="1596" spans="1:7" x14ac:dyDescent="0.3">
      <c r="A1596" s="1" t="s">
        <v>20</v>
      </c>
      <c r="B1596">
        <v>11256</v>
      </c>
      <c r="C1596">
        <v>1513</v>
      </c>
      <c r="D1596">
        <v>9777</v>
      </c>
      <c r="E1596">
        <v>10222</v>
      </c>
      <c r="F1596">
        <v>12984</v>
      </c>
      <c r="G1596">
        <v>12042</v>
      </c>
    </row>
    <row r="1597" spans="1:7" x14ac:dyDescent="0.3">
      <c r="A1597" s="1" t="s">
        <v>21</v>
      </c>
      <c r="B1597">
        <v>6698</v>
      </c>
      <c r="C1597">
        <v>503</v>
      </c>
      <c r="D1597">
        <v>6022</v>
      </c>
      <c r="E1597">
        <v>6702</v>
      </c>
      <c r="F1597">
        <v>7229</v>
      </c>
      <c r="G1597">
        <v>6837</v>
      </c>
    </row>
    <row r="1598" spans="1:7" x14ac:dyDescent="0.3">
      <c r="A1598" s="1" t="s">
        <v>22</v>
      </c>
      <c r="B1598">
        <v>1884</v>
      </c>
      <c r="C1598">
        <v>167</v>
      </c>
      <c r="D1598">
        <v>1904</v>
      </c>
      <c r="E1598">
        <v>2091</v>
      </c>
      <c r="F1598">
        <v>1687</v>
      </c>
      <c r="G1598">
        <v>1852</v>
      </c>
    </row>
    <row r="1599" spans="1:7" x14ac:dyDescent="0.3">
      <c r="A1599" s="1" t="s">
        <v>23</v>
      </c>
      <c r="B1599">
        <v>1054</v>
      </c>
      <c r="C1599">
        <v>289</v>
      </c>
      <c r="D1599">
        <v>1115</v>
      </c>
      <c r="E1599">
        <v>630</v>
      </c>
      <c r="F1599">
        <v>1255</v>
      </c>
      <c r="G1599">
        <v>1218</v>
      </c>
    </row>
    <row r="1600" spans="1:7" x14ac:dyDescent="0.3">
      <c r="A1600" s="1" t="s">
        <v>24</v>
      </c>
      <c r="B1600">
        <v>172</v>
      </c>
      <c r="C1600">
        <v>59</v>
      </c>
      <c r="D1600">
        <v>114</v>
      </c>
      <c r="E1600">
        <v>197</v>
      </c>
      <c r="F1600">
        <v>242</v>
      </c>
      <c r="G1600">
        <v>136</v>
      </c>
    </row>
    <row r="1601" spans="1:7" x14ac:dyDescent="0.3">
      <c r="A1601" s="1" t="s">
        <v>25</v>
      </c>
      <c r="B1601">
        <v>7503</v>
      </c>
      <c r="C1601">
        <v>403</v>
      </c>
      <c r="D1601">
        <v>7067</v>
      </c>
      <c r="E1601">
        <v>7606</v>
      </c>
      <c r="F1601">
        <v>8009</v>
      </c>
      <c r="G1601">
        <v>7328</v>
      </c>
    </row>
    <row r="1602" spans="1:7" x14ac:dyDescent="0.3">
      <c r="A1602" s="1" t="s">
        <v>26</v>
      </c>
      <c r="B1602">
        <v>7959</v>
      </c>
      <c r="C1602">
        <v>548</v>
      </c>
      <c r="D1602">
        <v>7233</v>
      </c>
      <c r="E1602">
        <v>7992</v>
      </c>
      <c r="F1602">
        <v>8563</v>
      </c>
      <c r="G1602">
        <v>8047</v>
      </c>
    </row>
    <row r="1603" spans="1:7" x14ac:dyDescent="0.3">
      <c r="A1603" s="1" t="s">
        <v>27</v>
      </c>
      <c r="B1603">
        <v>892</v>
      </c>
      <c r="C1603">
        <v>208</v>
      </c>
      <c r="D1603">
        <v>901</v>
      </c>
      <c r="E1603">
        <v>616</v>
      </c>
      <c r="F1603">
        <v>929</v>
      </c>
      <c r="G1603">
        <v>1122</v>
      </c>
    </row>
    <row r="1604" spans="1:7" x14ac:dyDescent="0.3">
      <c r="A1604" s="1" t="s">
        <v>28</v>
      </c>
      <c r="B1604">
        <v>447</v>
      </c>
      <c r="C1604">
        <v>83</v>
      </c>
      <c r="D1604">
        <v>380</v>
      </c>
      <c r="E1604">
        <v>547</v>
      </c>
      <c r="F1604">
        <v>486</v>
      </c>
      <c r="G1604">
        <v>378</v>
      </c>
    </row>
    <row r="1605" spans="1:7" x14ac:dyDescent="0.3">
      <c r="A1605" s="1" t="s">
        <v>29</v>
      </c>
      <c r="B1605">
        <v>14</v>
      </c>
      <c r="C1605">
        <v>1</v>
      </c>
      <c r="D1605">
        <v>13</v>
      </c>
      <c r="E1605">
        <v>13</v>
      </c>
      <c r="F1605">
        <v>15</v>
      </c>
      <c r="G1605">
        <v>16</v>
      </c>
    </row>
    <row r="1606" spans="1:7" x14ac:dyDescent="0.3">
      <c r="A1606" s="1" t="s">
        <v>32</v>
      </c>
      <c r="B1606">
        <v>12805</v>
      </c>
      <c r="C1606">
        <v>1103</v>
      </c>
      <c r="D1606">
        <v>11279</v>
      </c>
      <c r="E1606">
        <v>12818</v>
      </c>
      <c r="F1606">
        <v>13859</v>
      </c>
      <c r="G1606">
        <v>13264</v>
      </c>
    </row>
    <row r="1607" spans="1:7" x14ac:dyDescent="0.3">
      <c r="A1607" s="1" t="s">
        <v>33</v>
      </c>
      <c r="B1607">
        <v>10013</v>
      </c>
      <c r="C1607">
        <v>974</v>
      </c>
      <c r="D1607">
        <v>8607</v>
      </c>
      <c r="E1607">
        <v>10199</v>
      </c>
      <c r="F1607">
        <v>10833</v>
      </c>
      <c r="G1607">
        <v>10414</v>
      </c>
    </row>
    <row r="1608" spans="1:7" x14ac:dyDescent="0.3">
      <c r="A1608" s="1" t="s">
        <v>34</v>
      </c>
      <c r="B1608">
        <v>2025</v>
      </c>
      <c r="C1608">
        <v>331</v>
      </c>
      <c r="D1608">
        <v>1793</v>
      </c>
      <c r="E1608">
        <v>1696</v>
      </c>
      <c r="F1608">
        <v>2231</v>
      </c>
      <c r="G1608">
        <v>2379</v>
      </c>
    </row>
    <row r="1609" spans="1:7" x14ac:dyDescent="0.3">
      <c r="A1609" s="1" t="s">
        <v>35</v>
      </c>
      <c r="B1609">
        <v>924</v>
      </c>
      <c r="C1609">
        <v>119</v>
      </c>
      <c r="D1609">
        <v>997</v>
      </c>
      <c r="E1609">
        <v>1027</v>
      </c>
      <c r="F1609">
        <v>908</v>
      </c>
      <c r="G1609">
        <v>762</v>
      </c>
    </row>
    <row r="1610" spans="1:7" x14ac:dyDescent="0.3">
      <c r="A1610" s="1" t="s">
        <v>36</v>
      </c>
      <c r="B1610">
        <v>20</v>
      </c>
      <c r="C1610">
        <v>4</v>
      </c>
      <c r="D1610">
        <v>18</v>
      </c>
      <c r="E1610">
        <v>16</v>
      </c>
      <c r="F1610">
        <v>24</v>
      </c>
      <c r="G1610">
        <v>24</v>
      </c>
    </row>
    <row r="1611" spans="1:7" x14ac:dyDescent="0.3">
      <c r="A1611" s="1" t="s">
        <v>37</v>
      </c>
      <c r="B1611">
        <v>6360</v>
      </c>
      <c r="C1611">
        <v>326</v>
      </c>
      <c r="D1611">
        <v>5919</v>
      </c>
      <c r="E1611">
        <v>6478</v>
      </c>
      <c r="F1611">
        <v>6693</v>
      </c>
      <c r="G1611">
        <v>6352</v>
      </c>
    </row>
    <row r="1612" spans="1:7" x14ac:dyDescent="0.3">
      <c r="A1612" s="1" t="s">
        <v>38</v>
      </c>
      <c r="B1612">
        <v>7792</v>
      </c>
      <c r="C1612">
        <v>424</v>
      </c>
      <c r="D1612">
        <v>7217</v>
      </c>
      <c r="E1612">
        <v>7811</v>
      </c>
      <c r="F1612">
        <v>8234</v>
      </c>
      <c r="G1612">
        <v>7906</v>
      </c>
    </row>
    <row r="1613" spans="1:7" x14ac:dyDescent="0.3">
      <c r="A1613" s="1" t="s">
        <v>39</v>
      </c>
      <c r="B1613">
        <v>899</v>
      </c>
      <c r="C1613">
        <v>140</v>
      </c>
      <c r="D1613">
        <v>742</v>
      </c>
      <c r="E1613">
        <v>935</v>
      </c>
      <c r="F1613">
        <v>1072</v>
      </c>
      <c r="G1613">
        <v>846</v>
      </c>
    </row>
    <row r="1614" spans="1:7" x14ac:dyDescent="0.3">
      <c r="A1614" s="1" t="s">
        <v>40</v>
      </c>
      <c r="B1614">
        <v>742</v>
      </c>
      <c r="C1614">
        <v>162</v>
      </c>
      <c r="D1614">
        <v>596</v>
      </c>
      <c r="E1614">
        <v>856</v>
      </c>
      <c r="F1614">
        <v>906</v>
      </c>
      <c r="G1614">
        <v>610</v>
      </c>
    </row>
    <row r="1615" spans="1:7" x14ac:dyDescent="0.3">
      <c r="A1615" s="1" t="s">
        <v>41</v>
      </c>
      <c r="B1615">
        <v>14</v>
      </c>
      <c r="C1615">
        <v>1</v>
      </c>
      <c r="D1615">
        <v>15</v>
      </c>
      <c r="E1615">
        <v>14</v>
      </c>
      <c r="F1615">
        <v>14</v>
      </c>
      <c r="G1615">
        <v>12</v>
      </c>
    </row>
    <row r="1616" spans="1:7" x14ac:dyDescent="0.3">
      <c r="A1616" s="1" t="s">
        <v>44</v>
      </c>
      <c r="B1616">
        <v>13682</v>
      </c>
      <c r="C1616">
        <v>1099</v>
      </c>
      <c r="D1616">
        <v>12274</v>
      </c>
      <c r="E1616">
        <v>13370</v>
      </c>
      <c r="F1616">
        <v>14719</v>
      </c>
      <c r="G1616">
        <v>14365</v>
      </c>
    </row>
    <row r="1617" spans="1:7" x14ac:dyDescent="0.3">
      <c r="A1617" s="1" t="s">
        <v>45</v>
      </c>
      <c r="B1617">
        <v>6286</v>
      </c>
      <c r="C1617">
        <v>597</v>
      </c>
      <c r="D1617">
        <v>5500</v>
      </c>
      <c r="E1617">
        <v>6223</v>
      </c>
      <c r="F1617">
        <v>6919</v>
      </c>
      <c r="G1617">
        <v>6502</v>
      </c>
    </row>
    <row r="1618" spans="1:7" x14ac:dyDescent="0.3">
      <c r="A1618" s="1" t="s">
        <v>46</v>
      </c>
      <c r="B1618">
        <v>1862</v>
      </c>
      <c r="C1618">
        <v>660</v>
      </c>
      <c r="D1618">
        <v>1226</v>
      </c>
      <c r="E1618">
        <v>1362</v>
      </c>
      <c r="F1618">
        <v>2370</v>
      </c>
      <c r="G1618">
        <v>2490</v>
      </c>
    </row>
    <row r="1619" spans="1:7" x14ac:dyDescent="0.3">
      <c r="A1619" s="1" t="s">
        <v>47</v>
      </c>
      <c r="B1619">
        <v>1098</v>
      </c>
      <c r="C1619">
        <v>179</v>
      </c>
      <c r="D1619">
        <v>956</v>
      </c>
      <c r="E1619">
        <v>961</v>
      </c>
      <c r="F1619">
        <v>1332</v>
      </c>
      <c r="G1619">
        <v>1141</v>
      </c>
    </row>
    <row r="1620" spans="1:7" x14ac:dyDescent="0.3">
      <c r="A1620" s="1" t="s">
        <v>48</v>
      </c>
      <c r="B1620">
        <v>63</v>
      </c>
      <c r="C1620">
        <v>8</v>
      </c>
      <c r="D1620">
        <v>54</v>
      </c>
      <c r="E1620">
        <v>73</v>
      </c>
      <c r="F1620">
        <v>60</v>
      </c>
      <c r="G1620">
        <v>65</v>
      </c>
    </row>
    <row r="1621" spans="1:7" x14ac:dyDescent="0.3">
      <c r="A1621" s="1" t="s">
        <v>49</v>
      </c>
      <c r="B1621">
        <v>6495</v>
      </c>
      <c r="C1621">
        <v>208</v>
      </c>
      <c r="D1621">
        <v>6291</v>
      </c>
      <c r="E1621">
        <v>6638</v>
      </c>
      <c r="F1621">
        <v>6706</v>
      </c>
      <c r="G1621">
        <v>6345</v>
      </c>
    </row>
    <row r="1622" spans="1:7" x14ac:dyDescent="0.3">
      <c r="A1622" s="1" t="s">
        <v>50</v>
      </c>
      <c r="B1622">
        <v>4841</v>
      </c>
      <c r="C1622">
        <v>658</v>
      </c>
      <c r="D1622">
        <v>4537</v>
      </c>
      <c r="E1622">
        <v>4109</v>
      </c>
      <c r="F1622">
        <v>5098</v>
      </c>
      <c r="G1622">
        <v>5619</v>
      </c>
    </row>
    <row r="1623" spans="1:7" x14ac:dyDescent="0.3">
      <c r="A1623" s="1" t="s">
        <v>51</v>
      </c>
      <c r="B1623">
        <v>529</v>
      </c>
      <c r="C1623">
        <v>49</v>
      </c>
      <c r="D1623">
        <v>480</v>
      </c>
      <c r="E1623">
        <v>524</v>
      </c>
      <c r="F1623">
        <v>598</v>
      </c>
      <c r="G1623">
        <v>515</v>
      </c>
    </row>
    <row r="1624" spans="1:7" x14ac:dyDescent="0.3">
      <c r="A1624" s="1" t="s">
        <v>52</v>
      </c>
      <c r="B1624">
        <v>916</v>
      </c>
      <c r="C1624">
        <v>108</v>
      </c>
      <c r="D1624">
        <v>793</v>
      </c>
      <c r="E1624">
        <v>908</v>
      </c>
      <c r="F1624">
        <v>1056</v>
      </c>
      <c r="G1624">
        <v>907</v>
      </c>
    </row>
    <row r="1625" spans="1:7" x14ac:dyDescent="0.3">
      <c r="A1625" s="1" t="s">
        <v>53</v>
      </c>
      <c r="B1625">
        <v>13</v>
      </c>
      <c r="C1625">
        <v>0</v>
      </c>
      <c r="D1625">
        <v>13</v>
      </c>
      <c r="E1625">
        <v>14</v>
      </c>
      <c r="F1625">
        <v>13</v>
      </c>
      <c r="G1625">
        <v>14</v>
      </c>
    </row>
    <row r="1626" spans="1:7" x14ac:dyDescent="0.3">
      <c r="A1626" s="1" t="s">
        <v>56</v>
      </c>
      <c r="B1626">
        <v>13372</v>
      </c>
      <c r="C1626">
        <v>583</v>
      </c>
      <c r="D1626">
        <v>12514</v>
      </c>
      <c r="E1626">
        <v>13683</v>
      </c>
      <c r="F1626">
        <v>13508</v>
      </c>
      <c r="G1626">
        <v>13783</v>
      </c>
    </row>
    <row r="1627" spans="1:7" x14ac:dyDescent="0.3">
      <c r="A1627" s="1" t="s">
        <v>57</v>
      </c>
      <c r="B1627">
        <v>11601</v>
      </c>
      <c r="C1627">
        <v>1739</v>
      </c>
      <c r="D1627">
        <v>9403</v>
      </c>
      <c r="E1627">
        <v>12535</v>
      </c>
      <c r="F1627">
        <v>13366</v>
      </c>
      <c r="G1627">
        <v>11099</v>
      </c>
    </row>
    <row r="1628" spans="1:7" x14ac:dyDescent="0.3">
      <c r="A1628" s="1" t="s">
        <v>58</v>
      </c>
      <c r="B1628">
        <v>1634</v>
      </c>
      <c r="C1628">
        <v>209</v>
      </c>
      <c r="D1628">
        <v>1390</v>
      </c>
      <c r="E1628">
        <v>1639</v>
      </c>
      <c r="F1628">
        <v>1607</v>
      </c>
      <c r="G1628">
        <v>1901</v>
      </c>
    </row>
    <row r="1629" spans="1:7" x14ac:dyDescent="0.3">
      <c r="A1629" s="1" t="s">
        <v>59</v>
      </c>
      <c r="B1629">
        <v>755</v>
      </c>
      <c r="C1629">
        <v>295</v>
      </c>
      <c r="D1629">
        <v>771</v>
      </c>
      <c r="E1629">
        <v>533</v>
      </c>
      <c r="F1629">
        <v>551</v>
      </c>
      <c r="G1629">
        <v>1167</v>
      </c>
    </row>
    <row r="1630" spans="1:7" x14ac:dyDescent="0.3">
      <c r="A1630" s="1" t="s">
        <v>60</v>
      </c>
      <c r="B1630">
        <v>14</v>
      </c>
      <c r="C1630">
        <v>1</v>
      </c>
      <c r="D1630">
        <v>12</v>
      </c>
      <c r="E1630">
        <v>14</v>
      </c>
      <c r="F1630">
        <v>15</v>
      </c>
      <c r="G1630">
        <v>13</v>
      </c>
    </row>
    <row r="1631" spans="1:7" x14ac:dyDescent="0.3">
      <c r="A1631" s="1" t="s">
        <v>61</v>
      </c>
      <c r="B1631">
        <v>6804</v>
      </c>
      <c r="C1631">
        <v>414</v>
      </c>
      <c r="D1631">
        <v>6487</v>
      </c>
      <c r="E1631">
        <v>6406</v>
      </c>
      <c r="F1631">
        <v>7146</v>
      </c>
      <c r="G1631">
        <v>7177</v>
      </c>
    </row>
    <row r="1632" spans="1:7" x14ac:dyDescent="0.3">
      <c r="A1632" s="1" t="s">
        <v>62</v>
      </c>
      <c r="B1632">
        <v>8313</v>
      </c>
      <c r="C1632">
        <v>590</v>
      </c>
      <c r="D1632">
        <v>7672</v>
      </c>
      <c r="E1632">
        <v>7953</v>
      </c>
      <c r="F1632">
        <v>8846</v>
      </c>
      <c r="G1632">
        <v>8780</v>
      </c>
    </row>
    <row r="1633" spans="1:7" x14ac:dyDescent="0.3">
      <c r="A1633" s="1" t="s">
        <v>63</v>
      </c>
      <c r="B1633">
        <v>772</v>
      </c>
      <c r="C1633">
        <v>183</v>
      </c>
      <c r="D1633">
        <v>603</v>
      </c>
      <c r="E1633">
        <v>974</v>
      </c>
      <c r="F1633">
        <v>880</v>
      </c>
      <c r="G1633">
        <v>632</v>
      </c>
    </row>
    <row r="1634" spans="1:7" x14ac:dyDescent="0.3">
      <c r="A1634" s="1" t="s">
        <v>64</v>
      </c>
      <c r="B1634">
        <v>787</v>
      </c>
      <c r="C1634">
        <v>90</v>
      </c>
      <c r="D1634">
        <v>674</v>
      </c>
      <c r="E1634">
        <v>836</v>
      </c>
      <c r="F1634">
        <v>879</v>
      </c>
      <c r="G1634">
        <v>761</v>
      </c>
    </row>
    <row r="1635" spans="1:7" x14ac:dyDescent="0.3">
      <c r="A1635" s="1" t="s">
        <v>65</v>
      </c>
      <c r="B1635">
        <v>12</v>
      </c>
      <c r="C1635">
        <v>1</v>
      </c>
      <c r="D1635">
        <v>11</v>
      </c>
      <c r="E1635">
        <v>13</v>
      </c>
      <c r="F1635">
        <v>12</v>
      </c>
      <c r="G1635">
        <v>14</v>
      </c>
    </row>
    <row r="1636" spans="1:7" x14ac:dyDescent="0.3">
      <c r="A1636" s="1" t="s">
        <v>68</v>
      </c>
      <c r="B1636">
        <v>13711</v>
      </c>
      <c r="C1636">
        <v>1631</v>
      </c>
      <c r="D1636">
        <v>11914</v>
      </c>
      <c r="E1636">
        <v>12834</v>
      </c>
      <c r="F1636">
        <v>14601</v>
      </c>
      <c r="G1636">
        <v>15496</v>
      </c>
    </row>
    <row r="1637" spans="1:7" x14ac:dyDescent="0.3">
      <c r="A1637" s="1" t="s">
        <v>69</v>
      </c>
      <c r="B1637">
        <v>13438</v>
      </c>
      <c r="C1637">
        <v>1231</v>
      </c>
      <c r="D1637">
        <v>12062</v>
      </c>
      <c r="E1637">
        <v>14267</v>
      </c>
      <c r="F1637">
        <v>14664</v>
      </c>
      <c r="G1637">
        <v>12759</v>
      </c>
    </row>
    <row r="1638" spans="1:7" x14ac:dyDescent="0.3">
      <c r="A1638" s="1" t="s">
        <v>70</v>
      </c>
      <c r="B1638">
        <v>1034</v>
      </c>
      <c r="C1638">
        <v>289</v>
      </c>
      <c r="D1638">
        <v>867</v>
      </c>
      <c r="E1638">
        <v>803</v>
      </c>
      <c r="F1638">
        <v>1021</v>
      </c>
      <c r="G1638">
        <v>1445</v>
      </c>
    </row>
    <row r="1639" spans="1:7" x14ac:dyDescent="0.3">
      <c r="A1639" s="1" t="s">
        <v>71</v>
      </c>
      <c r="B1639">
        <v>669</v>
      </c>
      <c r="C1639">
        <v>327</v>
      </c>
      <c r="D1639">
        <v>512</v>
      </c>
      <c r="E1639">
        <v>395</v>
      </c>
      <c r="F1639">
        <v>630</v>
      </c>
      <c r="G1639">
        <v>1138</v>
      </c>
    </row>
    <row r="1640" spans="1:7" x14ac:dyDescent="0.3">
      <c r="A1640" s="1" t="s">
        <v>72</v>
      </c>
      <c r="B1640">
        <v>145</v>
      </c>
      <c r="C1640">
        <v>24</v>
      </c>
      <c r="D1640">
        <v>126</v>
      </c>
      <c r="E1640">
        <v>123</v>
      </c>
      <c r="F1640">
        <v>160</v>
      </c>
      <c r="G1640">
        <v>171</v>
      </c>
    </row>
    <row r="1641" spans="1:7" x14ac:dyDescent="0.3">
      <c r="A1641" s="1" t="s">
        <v>73</v>
      </c>
      <c r="B1641">
        <v>8196</v>
      </c>
      <c r="C1641">
        <v>886</v>
      </c>
      <c r="D1641">
        <v>7222</v>
      </c>
      <c r="E1641">
        <v>8451</v>
      </c>
      <c r="F1641">
        <v>9292</v>
      </c>
      <c r="G1641">
        <v>7822</v>
      </c>
    </row>
    <row r="1642" spans="1:7" x14ac:dyDescent="0.3">
      <c r="A1642" s="1" t="s">
        <v>74</v>
      </c>
      <c r="B1642">
        <v>5746</v>
      </c>
      <c r="C1642">
        <v>525</v>
      </c>
      <c r="D1642">
        <v>5457</v>
      </c>
      <c r="E1642">
        <v>5236</v>
      </c>
      <c r="F1642">
        <v>5857</v>
      </c>
      <c r="G1642">
        <v>6433</v>
      </c>
    </row>
    <row r="1643" spans="1:7" x14ac:dyDescent="0.3">
      <c r="A1643" s="1" t="s">
        <v>75</v>
      </c>
      <c r="B1643">
        <v>530</v>
      </c>
      <c r="C1643">
        <v>112</v>
      </c>
      <c r="D1643">
        <v>425</v>
      </c>
      <c r="E1643">
        <v>469</v>
      </c>
      <c r="F1643">
        <v>543</v>
      </c>
      <c r="G1643">
        <v>682</v>
      </c>
    </row>
    <row r="1644" spans="1:7" x14ac:dyDescent="0.3">
      <c r="A1644" s="1" t="s">
        <v>76</v>
      </c>
      <c r="B1644">
        <v>440</v>
      </c>
      <c r="C1644">
        <v>77</v>
      </c>
      <c r="D1644">
        <v>394</v>
      </c>
      <c r="E1644">
        <v>554</v>
      </c>
      <c r="F1644">
        <v>393</v>
      </c>
      <c r="G1644">
        <v>419</v>
      </c>
    </row>
    <row r="1645" spans="1:7" x14ac:dyDescent="0.3">
      <c r="A1645" s="1" t="s">
        <v>77</v>
      </c>
      <c r="B1645">
        <v>13</v>
      </c>
      <c r="C1645">
        <v>1</v>
      </c>
      <c r="D1645">
        <v>12</v>
      </c>
      <c r="E1645">
        <v>12</v>
      </c>
      <c r="F1645">
        <v>13</v>
      </c>
      <c r="G1645">
        <v>13</v>
      </c>
    </row>
    <row r="1646" spans="1:7" x14ac:dyDescent="0.3">
      <c r="A1646" s="1" t="s">
        <v>80</v>
      </c>
      <c r="B1646">
        <v>15151</v>
      </c>
      <c r="C1646">
        <v>1008</v>
      </c>
      <c r="D1646">
        <v>13727</v>
      </c>
      <c r="E1646">
        <v>15273</v>
      </c>
      <c r="F1646">
        <v>16080</v>
      </c>
      <c r="G1646">
        <v>15524</v>
      </c>
    </row>
    <row r="1647" spans="1:7" x14ac:dyDescent="0.3">
      <c r="A1647" s="1" t="s">
        <v>81</v>
      </c>
      <c r="B1647">
        <v>8001</v>
      </c>
      <c r="C1647">
        <v>680</v>
      </c>
      <c r="D1647">
        <v>7119</v>
      </c>
      <c r="E1647">
        <v>7992</v>
      </c>
      <c r="F1647">
        <v>8771</v>
      </c>
      <c r="G1647">
        <v>8124</v>
      </c>
    </row>
    <row r="1648" spans="1:7" x14ac:dyDescent="0.3">
      <c r="A1648" s="1" t="s">
        <v>82</v>
      </c>
      <c r="B1648">
        <v>1160</v>
      </c>
      <c r="C1648">
        <v>296</v>
      </c>
      <c r="D1648">
        <v>1045</v>
      </c>
      <c r="E1648">
        <v>811</v>
      </c>
      <c r="F1648">
        <v>1287</v>
      </c>
      <c r="G1648">
        <v>1495</v>
      </c>
    </row>
    <row r="1649" spans="1:7" x14ac:dyDescent="0.3">
      <c r="A1649" s="1" t="s">
        <v>83</v>
      </c>
      <c r="B1649">
        <v>839</v>
      </c>
      <c r="C1649">
        <v>307</v>
      </c>
      <c r="D1649">
        <v>1178</v>
      </c>
      <c r="E1649">
        <v>920</v>
      </c>
      <c r="F1649">
        <v>438</v>
      </c>
      <c r="G1649">
        <v>821</v>
      </c>
    </row>
    <row r="1650" spans="1:7" x14ac:dyDescent="0.3">
      <c r="A1650" s="1" t="s">
        <v>84</v>
      </c>
      <c r="B1650">
        <v>206</v>
      </c>
      <c r="C1650">
        <v>56</v>
      </c>
      <c r="D1650">
        <v>160</v>
      </c>
      <c r="E1650">
        <v>228</v>
      </c>
      <c r="F1650">
        <v>276</v>
      </c>
      <c r="G1650">
        <v>161</v>
      </c>
    </row>
    <row r="1651" spans="1:7" x14ac:dyDescent="0.3">
      <c r="A1651" s="1" t="s">
        <v>85</v>
      </c>
      <c r="B1651">
        <v>10239</v>
      </c>
      <c r="C1651">
        <v>1058</v>
      </c>
      <c r="D1651">
        <v>8898</v>
      </c>
      <c r="E1651">
        <v>10388</v>
      </c>
      <c r="F1651">
        <v>11478</v>
      </c>
      <c r="G1651">
        <v>10192</v>
      </c>
    </row>
    <row r="1652" spans="1:7" x14ac:dyDescent="0.3">
      <c r="A1652" s="1" t="s">
        <v>86</v>
      </c>
      <c r="B1652">
        <v>9608</v>
      </c>
      <c r="C1652">
        <v>592</v>
      </c>
      <c r="D1652">
        <v>8825</v>
      </c>
      <c r="E1652">
        <v>9526</v>
      </c>
      <c r="F1652">
        <v>10213</v>
      </c>
      <c r="G1652">
        <v>9868</v>
      </c>
    </row>
    <row r="1653" spans="1:7" x14ac:dyDescent="0.3">
      <c r="A1653" s="1" t="s">
        <v>87</v>
      </c>
      <c r="B1653">
        <v>1092</v>
      </c>
      <c r="C1653">
        <v>255</v>
      </c>
      <c r="D1653">
        <v>846</v>
      </c>
      <c r="E1653">
        <v>898</v>
      </c>
      <c r="F1653">
        <v>1300</v>
      </c>
      <c r="G1653">
        <v>1323</v>
      </c>
    </row>
    <row r="1654" spans="1:7" x14ac:dyDescent="0.3">
      <c r="A1654" s="1" t="s">
        <v>88</v>
      </c>
      <c r="B1654">
        <v>660</v>
      </c>
      <c r="C1654">
        <v>102</v>
      </c>
      <c r="D1654">
        <v>618</v>
      </c>
      <c r="E1654">
        <v>698</v>
      </c>
      <c r="F1654">
        <v>781</v>
      </c>
      <c r="G1654">
        <v>544</v>
      </c>
    </row>
    <row r="1655" spans="1:7" x14ac:dyDescent="0.3">
      <c r="A1655" s="1" t="s">
        <v>89</v>
      </c>
      <c r="B1655">
        <v>13</v>
      </c>
      <c r="C1655">
        <v>1</v>
      </c>
      <c r="D1655">
        <v>13</v>
      </c>
      <c r="E1655">
        <v>12</v>
      </c>
      <c r="F1655">
        <v>13</v>
      </c>
      <c r="G1655">
        <v>14</v>
      </c>
    </row>
    <row r="1657" spans="1:7" x14ac:dyDescent="0.3">
      <c r="A1657" s="1" t="s">
        <v>207</v>
      </c>
    </row>
    <row r="1658" spans="1:7" x14ac:dyDescent="0.3">
      <c r="A1658" s="1" t="s">
        <v>0</v>
      </c>
      <c r="B1658" s="1" t="s">
        <v>1</v>
      </c>
      <c r="C1658" s="1" t="s">
        <v>2</v>
      </c>
      <c r="D1658" s="1" t="s">
        <v>3</v>
      </c>
      <c r="E1658" s="1" t="s">
        <v>4</v>
      </c>
      <c r="F1658" s="1" t="s">
        <v>5</v>
      </c>
      <c r="G1658" s="1" t="s">
        <v>6</v>
      </c>
    </row>
    <row r="1659" spans="1:7" x14ac:dyDescent="0.3">
      <c r="A1659" s="1" t="s">
        <v>20</v>
      </c>
      <c r="B1659">
        <v>12309</v>
      </c>
      <c r="C1659">
        <v>1791</v>
      </c>
      <c r="D1659">
        <v>10345</v>
      </c>
      <c r="E1659">
        <v>11256</v>
      </c>
      <c r="F1659">
        <v>14052</v>
      </c>
      <c r="G1659">
        <v>13581</v>
      </c>
    </row>
    <row r="1660" spans="1:7" x14ac:dyDescent="0.3">
      <c r="A1660" s="1" t="s">
        <v>21</v>
      </c>
      <c r="B1660">
        <v>7128</v>
      </c>
      <c r="C1660">
        <v>447</v>
      </c>
      <c r="D1660">
        <v>6620</v>
      </c>
      <c r="E1660">
        <v>6992</v>
      </c>
      <c r="F1660">
        <v>7690</v>
      </c>
      <c r="G1660">
        <v>7211</v>
      </c>
    </row>
    <row r="1661" spans="1:7" x14ac:dyDescent="0.3">
      <c r="A1661" s="1" t="s">
        <v>22</v>
      </c>
      <c r="B1661">
        <v>2229</v>
      </c>
      <c r="C1661">
        <v>305</v>
      </c>
      <c r="D1661">
        <v>2120</v>
      </c>
      <c r="E1661">
        <v>2136</v>
      </c>
      <c r="F1661">
        <v>1983</v>
      </c>
      <c r="G1661">
        <v>2675</v>
      </c>
    </row>
    <row r="1662" spans="1:7" x14ac:dyDescent="0.3">
      <c r="A1662" s="1" t="s">
        <v>23</v>
      </c>
      <c r="B1662">
        <v>1015</v>
      </c>
      <c r="C1662">
        <v>264</v>
      </c>
      <c r="D1662">
        <v>1124</v>
      </c>
      <c r="E1662">
        <v>621</v>
      </c>
      <c r="F1662">
        <v>1133</v>
      </c>
      <c r="G1662">
        <v>1181</v>
      </c>
    </row>
    <row r="1663" spans="1:7" x14ac:dyDescent="0.3">
      <c r="A1663" s="1" t="s">
        <v>24</v>
      </c>
      <c r="B1663">
        <v>180</v>
      </c>
      <c r="C1663">
        <v>82</v>
      </c>
      <c r="D1663">
        <v>97</v>
      </c>
      <c r="E1663">
        <v>183</v>
      </c>
      <c r="F1663">
        <v>292</v>
      </c>
      <c r="G1663">
        <v>149</v>
      </c>
    </row>
    <row r="1664" spans="1:7" x14ac:dyDescent="0.3">
      <c r="A1664" s="1" t="s">
        <v>25</v>
      </c>
      <c r="B1664">
        <v>7860</v>
      </c>
      <c r="C1664">
        <v>500</v>
      </c>
      <c r="D1664">
        <v>7374</v>
      </c>
      <c r="E1664">
        <v>8010</v>
      </c>
      <c r="F1664">
        <v>8494</v>
      </c>
      <c r="G1664">
        <v>7561</v>
      </c>
    </row>
    <row r="1665" spans="1:7" x14ac:dyDescent="0.3">
      <c r="A1665" s="1" t="s">
        <v>26</v>
      </c>
      <c r="B1665">
        <v>8486</v>
      </c>
      <c r="C1665">
        <v>615</v>
      </c>
      <c r="D1665">
        <v>7695</v>
      </c>
      <c r="E1665">
        <v>8568</v>
      </c>
      <c r="F1665">
        <v>9195</v>
      </c>
      <c r="G1665">
        <v>8489</v>
      </c>
    </row>
    <row r="1666" spans="1:7" x14ac:dyDescent="0.3">
      <c r="A1666" s="1" t="s">
        <v>27</v>
      </c>
      <c r="B1666">
        <v>1011</v>
      </c>
      <c r="C1666">
        <v>222</v>
      </c>
      <c r="D1666">
        <v>1051</v>
      </c>
      <c r="E1666">
        <v>712</v>
      </c>
      <c r="F1666">
        <v>1031</v>
      </c>
      <c r="G1666">
        <v>1249</v>
      </c>
    </row>
    <row r="1667" spans="1:7" x14ac:dyDescent="0.3">
      <c r="A1667" s="1" t="s">
        <v>28</v>
      </c>
      <c r="B1667">
        <v>555</v>
      </c>
      <c r="C1667">
        <v>102</v>
      </c>
      <c r="D1667">
        <v>453</v>
      </c>
      <c r="E1667">
        <v>668</v>
      </c>
      <c r="F1667">
        <v>612</v>
      </c>
      <c r="G1667">
        <v>487</v>
      </c>
    </row>
    <row r="1668" spans="1:7" x14ac:dyDescent="0.3">
      <c r="A1668" s="1" t="s">
        <v>29</v>
      </c>
      <c r="B1668">
        <v>12</v>
      </c>
      <c r="C1668">
        <v>2</v>
      </c>
      <c r="D1668">
        <v>9</v>
      </c>
      <c r="E1668">
        <v>12</v>
      </c>
      <c r="F1668">
        <v>14</v>
      </c>
      <c r="G1668">
        <v>14</v>
      </c>
    </row>
    <row r="1669" spans="1:7" x14ac:dyDescent="0.3">
      <c r="A1669" s="1" t="s">
        <v>32</v>
      </c>
      <c r="B1669">
        <v>13378</v>
      </c>
      <c r="C1669">
        <v>833</v>
      </c>
      <c r="D1669">
        <v>12148</v>
      </c>
      <c r="E1669">
        <v>13792</v>
      </c>
      <c r="F1669">
        <v>13968</v>
      </c>
      <c r="G1669">
        <v>13603</v>
      </c>
    </row>
    <row r="1670" spans="1:7" x14ac:dyDescent="0.3">
      <c r="A1670" s="1" t="s">
        <v>33</v>
      </c>
      <c r="B1670">
        <v>10539</v>
      </c>
      <c r="C1670">
        <v>1051</v>
      </c>
      <c r="D1670">
        <v>9221</v>
      </c>
      <c r="E1670">
        <v>10162</v>
      </c>
      <c r="F1670">
        <v>11397</v>
      </c>
      <c r="G1670">
        <v>11375</v>
      </c>
    </row>
    <row r="1671" spans="1:7" x14ac:dyDescent="0.3">
      <c r="A1671" s="1" t="s">
        <v>34</v>
      </c>
      <c r="B1671">
        <v>2500</v>
      </c>
      <c r="C1671">
        <v>650</v>
      </c>
      <c r="D1671">
        <v>2254</v>
      </c>
      <c r="E1671">
        <v>1837</v>
      </c>
      <c r="F1671">
        <v>2532</v>
      </c>
      <c r="G1671">
        <v>3377</v>
      </c>
    </row>
    <row r="1672" spans="1:7" x14ac:dyDescent="0.3">
      <c r="A1672" s="1" t="s">
        <v>35</v>
      </c>
      <c r="B1672">
        <v>959</v>
      </c>
      <c r="C1672">
        <v>102</v>
      </c>
      <c r="D1672">
        <v>1052</v>
      </c>
      <c r="E1672">
        <v>1022</v>
      </c>
      <c r="F1672">
        <v>935</v>
      </c>
      <c r="G1672">
        <v>826</v>
      </c>
    </row>
    <row r="1673" spans="1:7" x14ac:dyDescent="0.3">
      <c r="A1673" s="1" t="s">
        <v>36</v>
      </c>
      <c r="B1673">
        <v>21</v>
      </c>
      <c r="C1673">
        <v>4</v>
      </c>
      <c r="D1673">
        <v>19</v>
      </c>
      <c r="E1673">
        <v>16</v>
      </c>
      <c r="F1673">
        <v>25</v>
      </c>
      <c r="G1673">
        <v>23</v>
      </c>
    </row>
    <row r="1674" spans="1:7" x14ac:dyDescent="0.3">
      <c r="A1674" s="1" t="s">
        <v>37</v>
      </c>
      <c r="B1674">
        <v>6687</v>
      </c>
      <c r="C1674">
        <v>451</v>
      </c>
      <c r="D1674">
        <v>6129</v>
      </c>
      <c r="E1674">
        <v>6676</v>
      </c>
      <c r="F1674">
        <v>7234</v>
      </c>
      <c r="G1674">
        <v>6707</v>
      </c>
    </row>
    <row r="1675" spans="1:7" x14ac:dyDescent="0.3">
      <c r="A1675" s="1" t="s">
        <v>38</v>
      </c>
      <c r="B1675">
        <v>8500</v>
      </c>
      <c r="C1675">
        <v>478</v>
      </c>
      <c r="D1675">
        <v>7845</v>
      </c>
      <c r="E1675">
        <v>8510</v>
      </c>
      <c r="F1675">
        <v>8977</v>
      </c>
      <c r="G1675">
        <v>8667</v>
      </c>
    </row>
    <row r="1676" spans="1:7" x14ac:dyDescent="0.3">
      <c r="A1676" s="1" t="s">
        <v>39</v>
      </c>
      <c r="B1676">
        <v>988</v>
      </c>
      <c r="C1676">
        <v>212</v>
      </c>
      <c r="D1676">
        <v>684</v>
      </c>
      <c r="E1676">
        <v>1030</v>
      </c>
      <c r="F1676">
        <v>1176</v>
      </c>
      <c r="G1676">
        <v>1061</v>
      </c>
    </row>
    <row r="1677" spans="1:7" x14ac:dyDescent="0.3">
      <c r="A1677" s="1" t="s">
        <v>40</v>
      </c>
      <c r="B1677">
        <v>816</v>
      </c>
      <c r="C1677">
        <v>154</v>
      </c>
      <c r="D1677">
        <v>675</v>
      </c>
      <c r="E1677">
        <v>906</v>
      </c>
      <c r="F1677">
        <v>986</v>
      </c>
      <c r="G1677">
        <v>698</v>
      </c>
    </row>
    <row r="1678" spans="1:7" x14ac:dyDescent="0.3">
      <c r="A1678" s="1" t="s">
        <v>41</v>
      </c>
      <c r="B1678">
        <v>10</v>
      </c>
      <c r="C1678">
        <v>0</v>
      </c>
      <c r="D1678">
        <v>10</v>
      </c>
      <c r="E1678">
        <v>10</v>
      </c>
      <c r="F1678">
        <v>10</v>
      </c>
      <c r="G1678">
        <v>11</v>
      </c>
    </row>
    <row r="1679" spans="1:7" x14ac:dyDescent="0.3">
      <c r="A1679" s="1" t="s">
        <v>44</v>
      </c>
      <c r="B1679">
        <v>14203</v>
      </c>
      <c r="C1679">
        <v>1158</v>
      </c>
      <c r="D1679">
        <v>12756</v>
      </c>
      <c r="E1679">
        <v>13898</v>
      </c>
      <c r="F1679">
        <v>15466</v>
      </c>
      <c r="G1679">
        <v>14692</v>
      </c>
    </row>
    <row r="1680" spans="1:7" x14ac:dyDescent="0.3">
      <c r="A1680" s="1" t="s">
        <v>45</v>
      </c>
      <c r="B1680">
        <v>6854</v>
      </c>
      <c r="C1680">
        <v>631</v>
      </c>
      <c r="D1680">
        <v>6039</v>
      </c>
      <c r="E1680">
        <v>6742</v>
      </c>
      <c r="F1680">
        <v>7525</v>
      </c>
      <c r="G1680">
        <v>7112</v>
      </c>
    </row>
    <row r="1681" spans="1:7" x14ac:dyDescent="0.3">
      <c r="A1681" s="1" t="s">
        <v>46</v>
      </c>
      <c r="B1681">
        <v>2359</v>
      </c>
      <c r="C1681">
        <v>819</v>
      </c>
      <c r="D1681">
        <v>1708</v>
      </c>
      <c r="E1681">
        <v>1623</v>
      </c>
      <c r="F1681">
        <v>2852</v>
      </c>
      <c r="G1681">
        <v>3254</v>
      </c>
    </row>
    <row r="1682" spans="1:7" x14ac:dyDescent="0.3">
      <c r="A1682" s="1" t="s">
        <v>47</v>
      </c>
      <c r="B1682">
        <v>1157</v>
      </c>
      <c r="C1682">
        <v>172</v>
      </c>
      <c r="D1682">
        <v>1016</v>
      </c>
      <c r="E1682">
        <v>1055</v>
      </c>
      <c r="F1682">
        <v>1399</v>
      </c>
      <c r="G1682">
        <v>1159</v>
      </c>
    </row>
    <row r="1683" spans="1:7" x14ac:dyDescent="0.3">
      <c r="A1683" s="1" t="s">
        <v>48</v>
      </c>
      <c r="B1683">
        <v>80</v>
      </c>
      <c r="C1683">
        <v>13</v>
      </c>
      <c r="D1683">
        <v>62</v>
      </c>
      <c r="E1683">
        <v>92</v>
      </c>
      <c r="F1683">
        <v>78</v>
      </c>
      <c r="G1683">
        <v>87</v>
      </c>
    </row>
    <row r="1684" spans="1:7" x14ac:dyDescent="0.3">
      <c r="A1684" s="1" t="s">
        <v>49</v>
      </c>
      <c r="B1684">
        <v>7281</v>
      </c>
      <c r="C1684">
        <v>263</v>
      </c>
      <c r="D1684">
        <v>6961</v>
      </c>
      <c r="E1684">
        <v>7176</v>
      </c>
      <c r="F1684">
        <v>7537</v>
      </c>
      <c r="G1684">
        <v>7450</v>
      </c>
    </row>
    <row r="1685" spans="1:7" x14ac:dyDescent="0.3">
      <c r="A1685" s="1" t="s">
        <v>50</v>
      </c>
      <c r="B1685">
        <v>5520</v>
      </c>
      <c r="C1685">
        <v>763</v>
      </c>
      <c r="D1685">
        <v>5139</v>
      </c>
      <c r="E1685">
        <v>4712</v>
      </c>
      <c r="F1685">
        <v>5769</v>
      </c>
      <c r="G1685">
        <v>6461</v>
      </c>
    </row>
    <row r="1686" spans="1:7" x14ac:dyDescent="0.3">
      <c r="A1686" s="1" t="s">
        <v>51</v>
      </c>
      <c r="B1686">
        <v>621</v>
      </c>
      <c r="C1686">
        <v>63</v>
      </c>
      <c r="D1686">
        <v>570</v>
      </c>
      <c r="E1686">
        <v>606</v>
      </c>
      <c r="F1686">
        <v>712</v>
      </c>
      <c r="G1686">
        <v>595</v>
      </c>
    </row>
    <row r="1687" spans="1:7" x14ac:dyDescent="0.3">
      <c r="A1687" s="1" t="s">
        <v>52</v>
      </c>
      <c r="B1687">
        <v>1053</v>
      </c>
      <c r="C1687">
        <v>122</v>
      </c>
      <c r="D1687">
        <v>898</v>
      </c>
      <c r="E1687">
        <v>1025</v>
      </c>
      <c r="F1687">
        <v>1184</v>
      </c>
      <c r="G1687">
        <v>1106</v>
      </c>
    </row>
    <row r="1688" spans="1:7" x14ac:dyDescent="0.3">
      <c r="A1688" s="1" t="s">
        <v>53</v>
      </c>
      <c r="B1688">
        <v>11</v>
      </c>
      <c r="C1688">
        <v>1</v>
      </c>
      <c r="D1688">
        <v>11</v>
      </c>
      <c r="E1688">
        <v>11</v>
      </c>
      <c r="F1688">
        <v>12</v>
      </c>
      <c r="G1688">
        <v>12</v>
      </c>
    </row>
    <row r="1689" spans="1:7" x14ac:dyDescent="0.3">
      <c r="A1689" s="1" t="s">
        <v>56</v>
      </c>
      <c r="B1689">
        <v>14236</v>
      </c>
      <c r="C1689">
        <v>884</v>
      </c>
      <c r="D1689">
        <v>13158</v>
      </c>
      <c r="E1689">
        <v>14892</v>
      </c>
      <c r="F1689">
        <v>15022</v>
      </c>
      <c r="G1689">
        <v>13872</v>
      </c>
    </row>
    <row r="1690" spans="1:7" x14ac:dyDescent="0.3">
      <c r="A1690" s="1" t="s">
        <v>57</v>
      </c>
      <c r="B1690">
        <v>12309</v>
      </c>
      <c r="C1690">
        <v>1948</v>
      </c>
      <c r="D1690">
        <v>9734</v>
      </c>
      <c r="E1690">
        <v>12968</v>
      </c>
      <c r="F1690">
        <v>14381</v>
      </c>
      <c r="G1690">
        <v>12154</v>
      </c>
    </row>
    <row r="1691" spans="1:7" x14ac:dyDescent="0.3">
      <c r="A1691" s="1" t="s">
        <v>58</v>
      </c>
      <c r="B1691">
        <v>1748</v>
      </c>
      <c r="C1691">
        <v>240</v>
      </c>
      <c r="D1691">
        <v>1525</v>
      </c>
      <c r="E1691">
        <v>1696</v>
      </c>
      <c r="F1691">
        <v>1681</v>
      </c>
      <c r="G1691">
        <v>2088</v>
      </c>
    </row>
    <row r="1692" spans="1:7" x14ac:dyDescent="0.3">
      <c r="A1692" s="1" t="s">
        <v>59</v>
      </c>
      <c r="B1692">
        <v>837</v>
      </c>
      <c r="C1692">
        <v>297</v>
      </c>
      <c r="D1692">
        <v>962</v>
      </c>
      <c r="E1692">
        <v>588</v>
      </c>
      <c r="F1692">
        <v>599</v>
      </c>
      <c r="G1692">
        <v>1199</v>
      </c>
    </row>
    <row r="1693" spans="1:7" x14ac:dyDescent="0.3">
      <c r="A1693" s="1" t="s">
        <v>60</v>
      </c>
      <c r="B1693">
        <v>10</v>
      </c>
      <c r="C1693">
        <v>1</v>
      </c>
      <c r="D1693">
        <v>10</v>
      </c>
      <c r="E1693">
        <v>10</v>
      </c>
      <c r="F1693">
        <v>11</v>
      </c>
      <c r="G1693">
        <v>10</v>
      </c>
    </row>
    <row r="1694" spans="1:7" x14ac:dyDescent="0.3">
      <c r="A1694" s="1" t="s">
        <v>61</v>
      </c>
      <c r="B1694">
        <v>7421</v>
      </c>
      <c r="C1694">
        <v>455</v>
      </c>
      <c r="D1694">
        <v>7061</v>
      </c>
      <c r="E1694">
        <v>6996</v>
      </c>
      <c r="F1694">
        <v>7776</v>
      </c>
      <c r="G1694">
        <v>7852</v>
      </c>
    </row>
    <row r="1695" spans="1:7" x14ac:dyDescent="0.3">
      <c r="A1695" s="1" t="s">
        <v>62</v>
      </c>
      <c r="B1695">
        <v>9047</v>
      </c>
      <c r="C1695">
        <v>627</v>
      </c>
      <c r="D1695">
        <v>8338</v>
      </c>
      <c r="E1695">
        <v>8753</v>
      </c>
      <c r="F1695">
        <v>9757</v>
      </c>
      <c r="G1695">
        <v>9341</v>
      </c>
    </row>
    <row r="1696" spans="1:7" x14ac:dyDescent="0.3">
      <c r="A1696" s="1" t="s">
        <v>63</v>
      </c>
      <c r="B1696">
        <v>889</v>
      </c>
      <c r="C1696">
        <v>202</v>
      </c>
      <c r="D1696">
        <v>703</v>
      </c>
      <c r="E1696">
        <v>1092</v>
      </c>
      <c r="F1696">
        <v>1032</v>
      </c>
      <c r="G1696">
        <v>727</v>
      </c>
    </row>
    <row r="1697" spans="1:7" x14ac:dyDescent="0.3">
      <c r="A1697" s="1" t="s">
        <v>64</v>
      </c>
      <c r="B1697">
        <v>861</v>
      </c>
      <c r="C1697">
        <v>111</v>
      </c>
      <c r="D1697">
        <v>731</v>
      </c>
      <c r="E1697">
        <v>887</v>
      </c>
      <c r="F1697">
        <v>998</v>
      </c>
      <c r="G1697">
        <v>830</v>
      </c>
    </row>
    <row r="1698" spans="1:7" x14ac:dyDescent="0.3">
      <c r="A1698" s="1" t="s">
        <v>65</v>
      </c>
      <c r="B1698">
        <v>9</v>
      </c>
      <c r="C1698">
        <v>0</v>
      </c>
      <c r="D1698">
        <v>9</v>
      </c>
      <c r="E1698">
        <v>9</v>
      </c>
      <c r="F1698">
        <v>9</v>
      </c>
      <c r="G1698">
        <v>9</v>
      </c>
    </row>
    <row r="1699" spans="1:7" x14ac:dyDescent="0.3">
      <c r="A1699" s="1" t="s">
        <v>68</v>
      </c>
      <c r="B1699">
        <v>14800</v>
      </c>
      <c r="C1699">
        <v>1810</v>
      </c>
      <c r="D1699">
        <v>12796</v>
      </c>
      <c r="E1699">
        <v>13831</v>
      </c>
      <c r="F1699">
        <v>15812</v>
      </c>
      <c r="G1699">
        <v>16761</v>
      </c>
    </row>
    <row r="1700" spans="1:7" x14ac:dyDescent="0.3">
      <c r="A1700" s="1" t="s">
        <v>69</v>
      </c>
      <c r="B1700">
        <v>13665</v>
      </c>
      <c r="C1700">
        <v>1965</v>
      </c>
      <c r="D1700">
        <v>11038</v>
      </c>
      <c r="E1700">
        <v>13313</v>
      </c>
      <c r="F1700">
        <v>15393</v>
      </c>
      <c r="G1700">
        <v>14916</v>
      </c>
    </row>
    <row r="1701" spans="1:7" x14ac:dyDescent="0.3">
      <c r="A1701" s="1" t="s">
        <v>70</v>
      </c>
      <c r="B1701">
        <v>1074</v>
      </c>
      <c r="C1701">
        <v>307</v>
      </c>
      <c r="D1701">
        <v>919</v>
      </c>
      <c r="E1701">
        <v>822</v>
      </c>
      <c r="F1701">
        <v>1039</v>
      </c>
      <c r="G1701">
        <v>1515</v>
      </c>
    </row>
    <row r="1702" spans="1:7" x14ac:dyDescent="0.3">
      <c r="A1702" s="1" t="s">
        <v>71</v>
      </c>
      <c r="B1702">
        <v>759</v>
      </c>
      <c r="C1702">
        <v>287</v>
      </c>
      <c r="D1702">
        <v>621</v>
      </c>
      <c r="E1702">
        <v>493</v>
      </c>
      <c r="F1702">
        <v>765</v>
      </c>
      <c r="G1702">
        <v>1156</v>
      </c>
    </row>
    <row r="1703" spans="1:7" x14ac:dyDescent="0.3">
      <c r="A1703" s="1" t="s">
        <v>72</v>
      </c>
      <c r="B1703">
        <v>209</v>
      </c>
      <c r="C1703">
        <v>40</v>
      </c>
      <c r="D1703">
        <v>177</v>
      </c>
      <c r="E1703">
        <v>174</v>
      </c>
      <c r="F1703">
        <v>232</v>
      </c>
      <c r="G1703">
        <v>254</v>
      </c>
    </row>
    <row r="1704" spans="1:7" x14ac:dyDescent="0.3">
      <c r="A1704" s="1" t="s">
        <v>73</v>
      </c>
      <c r="B1704">
        <v>8991</v>
      </c>
      <c r="C1704">
        <v>967</v>
      </c>
      <c r="D1704">
        <v>7984</v>
      </c>
      <c r="E1704">
        <v>9291</v>
      </c>
      <c r="F1704">
        <v>10195</v>
      </c>
      <c r="G1704">
        <v>8492</v>
      </c>
    </row>
    <row r="1705" spans="1:7" x14ac:dyDescent="0.3">
      <c r="A1705" s="1" t="s">
        <v>74</v>
      </c>
      <c r="B1705">
        <v>6518</v>
      </c>
      <c r="C1705">
        <v>569</v>
      </c>
      <c r="D1705">
        <v>6110</v>
      </c>
      <c r="E1705">
        <v>6031</v>
      </c>
      <c r="F1705">
        <v>6675</v>
      </c>
      <c r="G1705">
        <v>7255</v>
      </c>
    </row>
    <row r="1706" spans="1:7" x14ac:dyDescent="0.3">
      <c r="A1706" s="1" t="s">
        <v>75</v>
      </c>
      <c r="B1706">
        <v>627</v>
      </c>
      <c r="C1706">
        <v>136</v>
      </c>
      <c r="D1706">
        <v>475</v>
      </c>
      <c r="E1706">
        <v>588</v>
      </c>
      <c r="F1706">
        <v>645</v>
      </c>
      <c r="G1706">
        <v>801</v>
      </c>
    </row>
    <row r="1707" spans="1:7" x14ac:dyDescent="0.3">
      <c r="A1707" s="1" t="s">
        <v>76</v>
      </c>
      <c r="B1707">
        <v>491</v>
      </c>
      <c r="C1707">
        <v>80</v>
      </c>
      <c r="D1707">
        <v>402</v>
      </c>
      <c r="E1707">
        <v>597</v>
      </c>
      <c r="F1707">
        <v>489</v>
      </c>
      <c r="G1707">
        <v>476</v>
      </c>
    </row>
    <row r="1708" spans="1:7" x14ac:dyDescent="0.3">
      <c r="A1708" s="1" t="s">
        <v>77</v>
      </c>
      <c r="B1708">
        <v>9</v>
      </c>
      <c r="C1708">
        <v>1</v>
      </c>
      <c r="D1708">
        <v>8</v>
      </c>
      <c r="E1708">
        <v>8</v>
      </c>
      <c r="F1708">
        <v>10</v>
      </c>
      <c r="G1708">
        <v>10</v>
      </c>
    </row>
    <row r="1709" spans="1:7" x14ac:dyDescent="0.3">
      <c r="A1709" s="1" t="s">
        <v>80</v>
      </c>
      <c r="B1709">
        <v>16149</v>
      </c>
      <c r="C1709">
        <v>1068</v>
      </c>
      <c r="D1709">
        <v>14650</v>
      </c>
      <c r="E1709">
        <v>16193</v>
      </c>
      <c r="F1709">
        <v>17121</v>
      </c>
      <c r="G1709">
        <v>16630</v>
      </c>
    </row>
    <row r="1710" spans="1:7" x14ac:dyDescent="0.3">
      <c r="A1710" s="1" t="s">
        <v>81</v>
      </c>
      <c r="B1710">
        <v>7958</v>
      </c>
      <c r="C1710">
        <v>813</v>
      </c>
      <c r="D1710">
        <v>7064</v>
      </c>
      <c r="E1710">
        <v>8090</v>
      </c>
      <c r="F1710">
        <v>9001</v>
      </c>
      <c r="G1710">
        <v>7678</v>
      </c>
    </row>
    <row r="1711" spans="1:7" x14ac:dyDescent="0.3">
      <c r="A1711" s="1" t="s">
        <v>82</v>
      </c>
      <c r="B1711">
        <v>1250</v>
      </c>
      <c r="C1711">
        <v>325</v>
      </c>
      <c r="D1711">
        <v>1131</v>
      </c>
      <c r="E1711">
        <v>849</v>
      </c>
      <c r="F1711">
        <v>1446</v>
      </c>
      <c r="G1711">
        <v>1572</v>
      </c>
    </row>
    <row r="1712" spans="1:7" x14ac:dyDescent="0.3">
      <c r="A1712" s="1" t="s">
        <v>83</v>
      </c>
      <c r="B1712">
        <v>841</v>
      </c>
      <c r="C1712">
        <v>297</v>
      </c>
      <c r="D1712">
        <v>1057</v>
      </c>
      <c r="E1712">
        <v>1110</v>
      </c>
      <c r="F1712">
        <v>481</v>
      </c>
      <c r="G1712">
        <v>715</v>
      </c>
    </row>
    <row r="1713" spans="1:7" x14ac:dyDescent="0.3">
      <c r="A1713" s="1" t="s">
        <v>84</v>
      </c>
      <c r="B1713">
        <v>261</v>
      </c>
      <c r="C1713">
        <v>74</v>
      </c>
      <c r="D1713">
        <v>202</v>
      </c>
      <c r="E1713">
        <v>306</v>
      </c>
      <c r="F1713">
        <v>342</v>
      </c>
      <c r="G1713">
        <v>196</v>
      </c>
    </row>
    <row r="1714" spans="1:7" x14ac:dyDescent="0.3">
      <c r="A1714" s="1" t="s">
        <v>85</v>
      </c>
      <c r="B1714">
        <v>11067</v>
      </c>
      <c r="C1714">
        <v>1162</v>
      </c>
      <c r="D1714">
        <v>9575</v>
      </c>
      <c r="E1714">
        <v>11243</v>
      </c>
      <c r="F1714">
        <v>12404</v>
      </c>
      <c r="G1714">
        <v>11047</v>
      </c>
    </row>
    <row r="1715" spans="1:7" x14ac:dyDescent="0.3">
      <c r="A1715" s="1" t="s">
        <v>86</v>
      </c>
      <c r="B1715">
        <v>10682</v>
      </c>
      <c r="C1715">
        <v>647</v>
      </c>
      <c r="D1715">
        <v>9827</v>
      </c>
      <c r="E1715">
        <v>10600</v>
      </c>
      <c r="F1715">
        <v>11352</v>
      </c>
      <c r="G1715">
        <v>10948</v>
      </c>
    </row>
    <row r="1716" spans="1:7" x14ac:dyDescent="0.3">
      <c r="A1716" s="1" t="s">
        <v>87</v>
      </c>
      <c r="B1716">
        <v>1281</v>
      </c>
      <c r="C1716">
        <v>104</v>
      </c>
      <c r="D1716">
        <v>1173</v>
      </c>
      <c r="E1716">
        <v>1221</v>
      </c>
      <c r="F1716">
        <v>1325</v>
      </c>
      <c r="G1716">
        <v>1403</v>
      </c>
    </row>
    <row r="1717" spans="1:7" x14ac:dyDescent="0.3">
      <c r="A1717" s="1" t="s">
        <v>88</v>
      </c>
      <c r="B1717">
        <v>679</v>
      </c>
      <c r="C1717">
        <v>102</v>
      </c>
      <c r="D1717">
        <v>617</v>
      </c>
      <c r="E1717">
        <v>676</v>
      </c>
      <c r="F1717">
        <v>824</v>
      </c>
      <c r="G1717">
        <v>600</v>
      </c>
    </row>
    <row r="1718" spans="1:7" x14ac:dyDescent="0.3">
      <c r="A1718" s="1" t="s">
        <v>89</v>
      </c>
      <c r="B1718">
        <v>9</v>
      </c>
      <c r="C1718">
        <v>1</v>
      </c>
      <c r="D1718">
        <v>10</v>
      </c>
      <c r="E1718">
        <v>8</v>
      </c>
      <c r="F1718">
        <v>9</v>
      </c>
      <c r="G1718">
        <v>9</v>
      </c>
    </row>
    <row r="1720" spans="1:7" x14ac:dyDescent="0.3">
      <c r="A1720" s="1" t="s">
        <v>208</v>
      </c>
    </row>
    <row r="1721" spans="1:7" x14ac:dyDescent="0.3">
      <c r="A1721" s="1" t="s">
        <v>0</v>
      </c>
      <c r="B1721" s="1" t="s">
        <v>1</v>
      </c>
      <c r="C1721" s="1" t="s">
        <v>2</v>
      </c>
      <c r="D1721" s="1" t="s">
        <v>3</v>
      </c>
      <c r="E1721" s="1" t="s">
        <v>4</v>
      </c>
      <c r="F1721" s="1" t="s">
        <v>5</v>
      </c>
      <c r="G1721" s="1" t="s">
        <v>6</v>
      </c>
    </row>
    <row r="1722" spans="1:7" x14ac:dyDescent="0.3">
      <c r="A1722" s="1" t="s">
        <v>20</v>
      </c>
      <c r="B1722">
        <v>13381</v>
      </c>
      <c r="C1722">
        <v>1806</v>
      </c>
      <c r="D1722">
        <v>11744</v>
      </c>
      <c r="E1722">
        <v>11894</v>
      </c>
      <c r="F1722">
        <v>15009</v>
      </c>
      <c r="G1722">
        <v>14878</v>
      </c>
    </row>
    <row r="1723" spans="1:7" x14ac:dyDescent="0.3">
      <c r="A1723" s="1" t="s">
        <v>21</v>
      </c>
      <c r="B1723">
        <v>7374</v>
      </c>
      <c r="C1723">
        <v>384</v>
      </c>
      <c r="D1723">
        <v>7080</v>
      </c>
      <c r="E1723">
        <v>7010</v>
      </c>
      <c r="F1723">
        <v>7763</v>
      </c>
      <c r="G1723">
        <v>7644</v>
      </c>
    </row>
    <row r="1724" spans="1:7" x14ac:dyDescent="0.3">
      <c r="A1724" s="1" t="s">
        <v>22</v>
      </c>
      <c r="B1724">
        <v>2167</v>
      </c>
      <c r="C1724">
        <v>246</v>
      </c>
      <c r="D1724">
        <v>2188</v>
      </c>
      <c r="E1724">
        <v>2154</v>
      </c>
      <c r="F1724">
        <v>1861</v>
      </c>
      <c r="G1724">
        <v>2463</v>
      </c>
    </row>
    <row r="1725" spans="1:7" x14ac:dyDescent="0.3">
      <c r="A1725" s="1" t="s">
        <v>23</v>
      </c>
      <c r="B1725">
        <v>1066</v>
      </c>
      <c r="C1725">
        <v>309</v>
      </c>
      <c r="D1725">
        <v>1181</v>
      </c>
      <c r="E1725">
        <v>620</v>
      </c>
      <c r="F1725">
        <v>1130</v>
      </c>
      <c r="G1725">
        <v>1332</v>
      </c>
    </row>
    <row r="1726" spans="1:7" x14ac:dyDescent="0.3">
      <c r="A1726" s="1" t="s">
        <v>24</v>
      </c>
      <c r="B1726">
        <v>183</v>
      </c>
      <c r="C1726">
        <v>87</v>
      </c>
      <c r="D1726">
        <v>92</v>
      </c>
      <c r="E1726">
        <v>186</v>
      </c>
      <c r="F1726">
        <v>300</v>
      </c>
      <c r="G1726">
        <v>153</v>
      </c>
    </row>
    <row r="1727" spans="1:7" x14ac:dyDescent="0.3">
      <c r="A1727" s="1" t="s">
        <v>25</v>
      </c>
      <c r="B1727">
        <v>8393</v>
      </c>
      <c r="C1727">
        <v>539</v>
      </c>
      <c r="D1727">
        <v>7878</v>
      </c>
      <c r="E1727">
        <v>8496</v>
      </c>
      <c r="F1727">
        <v>9105</v>
      </c>
      <c r="G1727">
        <v>8093</v>
      </c>
    </row>
    <row r="1728" spans="1:7" x14ac:dyDescent="0.3">
      <c r="A1728" s="1" t="s">
        <v>26</v>
      </c>
      <c r="B1728">
        <v>9518</v>
      </c>
      <c r="C1728">
        <v>696</v>
      </c>
      <c r="D1728">
        <v>8621</v>
      </c>
      <c r="E1728">
        <v>9606</v>
      </c>
      <c r="F1728">
        <v>10318</v>
      </c>
      <c r="G1728">
        <v>9525</v>
      </c>
    </row>
    <row r="1729" spans="1:7" x14ac:dyDescent="0.3">
      <c r="A1729" s="1" t="s">
        <v>27</v>
      </c>
      <c r="B1729">
        <v>1057</v>
      </c>
      <c r="C1729">
        <v>227</v>
      </c>
      <c r="D1729">
        <v>1106</v>
      </c>
      <c r="E1729">
        <v>754</v>
      </c>
      <c r="F1729">
        <v>1065</v>
      </c>
      <c r="G1729">
        <v>1303</v>
      </c>
    </row>
    <row r="1730" spans="1:7" x14ac:dyDescent="0.3">
      <c r="A1730" s="1" t="s">
        <v>28</v>
      </c>
      <c r="B1730">
        <v>656</v>
      </c>
      <c r="C1730">
        <v>103</v>
      </c>
      <c r="D1730">
        <v>570</v>
      </c>
      <c r="E1730">
        <v>765</v>
      </c>
      <c r="F1730">
        <v>721</v>
      </c>
      <c r="G1730">
        <v>566</v>
      </c>
    </row>
    <row r="1731" spans="1:7" x14ac:dyDescent="0.3">
      <c r="A1731" s="1" t="s">
        <v>29</v>
      </c>
      <c r="B1731">
        <v>12</v>
      </c>
      <c r="C1731">
        <v>2</v>
      </c>
      <c r="D1731">
        <v>11</v>
      </c>
      <c r="E1731">
        <v>9</v>
      </c>
      <c r="F1731">
        <v>12</v>
      </c>
      <c r="G1731">
        <v>14</v>
      </c>
    </row>
    <row r="1732" spans="1:7" x14ac:dyDescent="0.3">
      <c r="A1732" s="1" t="s">
        <v>32</v>
      </c>
      <c r="B1732">
        <v>14249</v>
      </c>
      <c r="C1732">
        <v>1101</v>
      </c>
      <c r="D1732">
        <v>12781</v>
      </c>
      <c r="E1732">
        <v>14636</v>
      </c>
      <c r="F1732">
        <v>15401</v>
      </c>
      <c r="G1732">
        <v>14179</v>
      </c>
    </row>
    <row r="1733" spans="1:7" x14ac:dyDescent="0.3">
      <c r="A1733" s="1" t="s">
        <v>33</v>
      </c>
      <c r="B1733">
        <v>10693</v>
      </c>
      <c r="C1733">
        <v>1200</v>
      </c>
      <c r="D1733">
        <v>9453</v>
      </c>
      <c r="E1733">
        <v>9999</v>
      </c>
      <c r="F1733">
        <v>11199</v>
      </c>
      <c r="G1733">
        <v>12122</v>
      </c>
    </row>
    <row r="1734" spans="1:7" x14ac:dyDescent="0.3">
      <c r="A1734" s="1" t="s">
        <v>34</v>
      </c>
      <c r="B1734">
        <v>2519</v>
      </c>
      <c r="C1734">
        <v>691</v>
      </c>
      <c r="D1734">
        <v>2223</v>
      </c>
      <c r="E1734">
        <v>1859</v>
      </c>
      <c r="F1734">
        <v>2522</v>
      </c>
      <c r="G1734">
        <v>3471</v>
      </c>
    </row>
    <row r="1735" spans="1:7" x14ac:dyDescent="0.3">
      <c r="A1735" s="1" t="s">
        <v>35</v>
      </c>
      <c r="B1735">
        <v>1025</v>
      </c>
      <c r="C1735">
        <v>99</v>
      </c>
      <c r="D1735">
        <v>1158</v>
      </c>
      <c r="E1735">
        <v>1022</v>
      </c>
      <c r="F1735">
        <v>1002</v>
      </c>
      <c r="G1735">
        <v>918</v>
      </c>
    </row>
    <row r="1736" spans="1:7" x14ac:dyDescent="0.3">
      <c r="A1736" s="1" t="s">
        <v>36</v>
      </c>
      <c r="B1736">
        <v>20</v>
      </c>
      <c r="C1736">
        <v>4</v>
      </c>
      <c r="D1736">
        <v>18</v>
      </c>
      <c r="E1736">
        <v>15</v>
      </c>
      <c r="F1736">
        <v>25</v>
      </c>
      <c r="G1736">
        <v>22</v>
      </c>
    </row>
    <row r="1737" spans="1:7" x14ac:dyDescent="0.3">
      <c r="A1737" s="1" t="s">
        <v>37</v>
      </c>
      <c r="B1737">
        <v>6971</v>
      </c>
      <c r="C1737">
        <v>360</v>
      </c>
      <c r="D1737">
        <v>6542</v>
      </c>
      <c r="E1737">
        <v>6915</v>
      </c>
      <c r="F1737">
        <v>7419</v>
      </c>
      <c r="G1737">
        <v>7007</v>
      </c>
    </row>
    <row r="1738" spans="1:7" x14ac:dyDescent="0.3">
      <c r="A1738" s="1" t="s">
        <v>38</v>
      </c>
      <c r="B1738">
        <v>9421</v>
      </c>
      <c r="C1738">
        <v>550</v>
      </c>
      <c r="D1738">
        <v>8670</v>
      </c>
      <c r="E1738">
        <v>9440</v>
      </c>
      <c r="F1738">
        <v>9981</v>
      </c>
      <c r="G1738">
        <v>9594</v>
      </c>
    </row>
    <row r="1739" spans="1:7" x14ac:dyDescent="0.3">
      <c r="A1739" s="1" t="s">
        <v>39</v>
      </c>
      <c r="B1739">
        <v>1044</v>
      </c>
      <c r="C1739">
        <v>232</v>
      </c>
      <c r="D1739">
        <v>800</v>
      </c>
      <c r="E1739">
        <v>894</v>
      </c>
      <c r="F1739">
        <v>1265</v>
      </c>
      <c r="G1739">
        <v>1218</v>
      </c>
    </row>
    <row r="1740" spans="1:7" x14ac:dyDescent="0.3">
      <c r="A1740" s="1" t="s">
        <v>40</v>
      </c>
      <c r="B1740">
        <v>972</v>
      </c>
      <c r="C1740">
        <v>180</v>
      </c>
      <c r="D1740">
        <v>793</v>
      </c>
      <c r="E1740">
        <v>1079</v>
      </c>
      <c r="F1740">
        <v>1168</v>
      </c>
      <c r="G1740">
        <v>850</v>
      </c>
    </row>
    <row r="1741" spans="1:7" x14ac:dyDescent="0.3">
      <c r="A1741" s="1" t="s">
        <v>41</v>
      </c>
      <c r="B1741">
        <v>9</v>
      </c>
      <c r="C1741">
        <v>0</v>
      </c>
      <c r="D1741">
        <v>9</v>
      </c>
      <c r="E1741">
        <v>9</v>
      </c>
      <c r="F1741">
        <v>10</v>
      </c>
      <c r="G1741">
        <v>10</v>
      </c>
    </row>
    <row r="1742" spans="1:7" x14ac:dyDescent="0.3">
      <c r="A1742" s="1" t="s">
        <v>44</v>
      </c>
      <c r="B1742">
        <v>14768</v>
      </c>
      <c r="C1742">
        <v>1217</v>
      </c>
      <c r="D1742">
        <v>13182</v>
      </c>
      <c r="E1742">
        <v>14516</v>
      </c>
      <c r="F1742">
        <v>15987</v>
      </c>
      <c r="G1742">
        <v>15386</v>
      </c>
    </row>
    <row r="1743" spans="1:7" x14ac:dyDescent="0.3">
      <c r="A1743" s="1" t="s">
        <v>45</v>
      </c>
      <c r="B1743">
        <v>6998</v>
      </c>
      <c r="C1743">
        <v>618</v>
      </c>
      <c r="D1743">
        <v>6213</v>
      </c>
      <c r="E1743">
        <v>6815</v>
      </c>
      <c r="F1743">
        <v>7595</v>
      </c>
      <c r="G1743">
        <v>7370</v>
      </c>
    </row>
    <row r="1744" spans="1:7" x14ac:dyDescent="0.3">
      <c r="A1744" s="1" t="s">
        <v>46</v>
      </c>
      <c r="B1744">
        <v>2384</v>
      </c>
      <c r="C1744">
        <v>809</v>
      </c>
      <c r="D1744">
        <v>1753</v>
      </c>
      <c r="E1744">
        <v>1666</v>
      </c>
      <c r="F1744">
        <v>2791</v>
      </c>
      <c r="G1744">
        <v>3324</v>
      </c>
    </row>
    <row r="1745" spans="1:7" x14ac:dyDescent="0.3">
      <c r="A1745" s="1" t="s">
        <v>47</v>
      </c>
      <c r="B1745">
        <v>1284</v>
      </c>
      <c r="C1745">
        <v>169</v>
      </c>
      <c r="D1745">
        <v>1117</v>
      </c>
      <c r="E1745">
        <v>1243</v>
      </c>
      <c r="F1745">
        <v>1521</v>
      </c>
      <c r="G1745">
        <v>1257</v>
      </c>
    </row>
    <row r="1746" spans="1:7" x14ac:dyDescent="0.3">
      <c r="A1746" s="1" t="s">
        <v>48</v>
      </c>
      <c r="B1746">
        <v>90</v>
      </c>
      <c r="C1746">
        <v>12</v>
      </c>
      <c r="D1746">
        <v>75</v>
      </c>
      <c r="E1746">
        <v>102</v>
      </c>
      <c r="F1746">
        <v>87</v>
      </c>
      <c r="G1746">
        <v>95</v>
      </c>
    </row>
    <row r="1747" spans="1:7" x14ac:dyDescent="0.3">
      <c r="A1747" s="1" t="s">
        <v>49</v>
      </c>
      <c r="B1747">
        <v>7510</v>
      </c>
      <c r="C1747">
        <v>422</v>
      </c>
      <c r="D1747">
        <v>6990</v>
      </c>
      <c r="E1747">
        <v>7404</v>
      </c>
      <c r="F1747">
        <v>7990</v>
      </c>
      <c r="G1747">
        <v>7657</v>
      </c>
    </row>
    <row r="1748" spans="1:7" x14ac:dyDescent="0.3">
      <c r="A1748" s="1" t="s">
        <v>50</v>
      </c>
      <c r="B1748">
        <v>6007</v>
      </c>
      <c r="C1748">
        <v>780</v>
      </c>
      <c r="D1748">
        <v>5607</v>
      </c>
      <c r="E1748">
        <v>5207</v>
      </c>
      <c r="F1748">
        <v>6219</v>
      </c>
      <c r="G1748">
        <v>6997</v>
      </c>
    </row>
    <row r="1749" spans="1:7" x14ac:dyDescent="0.3">
      <c r="A1749" s="1" t="s">
        <v>51</v>
      </c>
      <c r="B1749">
        <v>692</v>
      </c>
      <c r="C1749">
        <v>81</v>
      </c>
      <c r="D1749">
        <v>630</v>
      </c>
      <c r="E1749">
        <v>666</v>
      </c>
      <c r="F1749">
        <v>811</v>
      </c>
      <c r="G1749">
        <v>662</v>
      </c>
    </row>
    <row r="1750" spans="1:7" x14ac:dyDescent="0.3">
      <c r="A1750" s="1" t="s">
        <v>52</v>
      </c>
      <c r="B1750">
        <v>1152</v>
      </c>
      <c r="C1750">
        <v>120</v>
      </c>
      <c r="D1750">
        <v>990</v>
      </c>
      <c r="E1750">
        <v>1132</v>
      </c>
      <c r="F1750">
        <v>1240</v>
      </c>
      <c r="G1750">
        <v>1247</v>
      </c>
    </row>
    <row r="1751" spans="1:7" x14ac:dyDescent="0.3">
      <c r="A1751" s="1" t="s">
        <v>53</v>
      </c>
      <c r="B1751">
        <v>10</v>
      </c>
      <c r="C1751">
        <v>1</v>
      </c>
      <c r="D1751">
        <v>8</v>
      </c>
      <c r="E1751">
        <v>10</v>
      </c>
      <c r="F1751">
        <v>10</v>
      </c>
      <c r="G1751">
        <v>11</v>
      </c>
    </row>
    <row r="1752" spans="1:7" x14ac:dyDescent="0.3">
      <c r="A1752" s="1" t="s">
        <v>56</v>
      </c>
      <c r="B1752">
        <v>15055</v>
      </c>
      <c r="C1752">
        <v>1544</v>
      </c>
      <c r="D1752">
        <v>13003</v>
      </c>
      <c r="E1752">
        <v>15541</v>
      </c>
      <c r="F1752">
        <v>16698</v>
      </c>
      <c r="G1752">
        <v>14976</v>
      </c>
    </row>
    <row r="1753" spans="1:7" x14ac:dyDescent="0.3">
      <c r="A1753" s="1" t="s">
        <v>57</v>
      </c>
      <c r="B1753">
        <v>12802</v>
      </c>
      <c r="C1753">
        <v>1981</v>
      </c>
      <c r="D1753">
        <v>9998</v>
      </c>
      <c r="E1753">
        <v>12936</v>
      </c>
      <c r="F1753">
        <v>14540</v>
      </c>
      <c r="G1753">
        <v>13735</v>
      </c>
    </row>
    <row r="1754" spans="1:7" x14ac:dyDescent="0.3">
      <c r="A1754" s="1" t="s">
        <v>58</v>
      </c>
      <c r="B1754">
        <v>1830</v>
      </c>
      <c r="C1754">
        <v>236</v>
      </c>
      <c r="D1754">
        <v>1569</v>
      </c>
      <c r="E1754">
        <v>1827</v>
      </c>
      <c r="F1754">
        <v>1784</v>
      </c>
      <c r="G1754">
        <v>2141</v>
      </c>
    </row>
    <row r="1755" spans="1:7" x14ac:dyDescent="0.3">
      <c r="A1755" s="1" t="s">
        <v>59</v>
      </c>
      <c r="B1755">
        <v>881</v>
      </c>
      <c r="C1755">
        <v>283</v>
      </c>
      <c r="D1755">
        <v>1010</v>
      </c>
      <c r="E1755">
        <v>627</v>
      </c>
      <c r="F1755">
        <v>668</v>
      </c>
      <c r="G1755">
        <v>1219</v>
      </c>
    </row>
    <row r="1756" spans="1:7" x14ac:dyDescent="0.3">
      <c r="A1756" s="1" t="s">
        <v>60</v>
      </c>
      <c r="B1756">
        <v>10</v>
      </c>
      <c r="C1756">
        <v>1</v>
      </c>
      <c r="D1756">
        <v>8</v>
      </c>
      <c r="E1756">
        <v>9</v>
      </c>
      <c r="F1756">
        <v>11</v>
      </c>
      <c r="G1756">
        <v>9</v>
      </c>
    </row>
    <row r="1757" spans="1:7" x14ac:dyDescent="0.3">
      <c r="A1757" s="1" t="s">
        <v>61</v>
      </c>
      <c r="B1757">
        <v>7740</v>
      </c>
      <c r="C1757">
        <v>502</v>
      </c>
      <c r="D1757">
        <v>7400</v>
      </c>
      <c r="E1757">
        <v>7223</v>
      </c>
      <c r="F1757">
        <v>8118</v>
      </c>
      <c r="G1757">
        <v>8220</v>
      </c>
    </row>
    <row r="1758" spans="1:7" x14ac:dyDescent="0.3">
      <c r="A1758" s="1" t="s">
        <v>62</v>
      </c>
      <c r="B1758">
        <v>10231</v>
      </c>
      <c r="C1758">
        <v>666</v>
      </c>
      <c r="D1758">
        <v>9426</v>
      </c>
      <c r="E1758">
        <v>10018</v>
      </c>
      <c r="F1758">
        <v>10986</v>
      </c>
      <c r="G1758">
        <v>10493</v>
      </c>
    </row>
    <row r="1759" spans="1:7" x14ac:dyDescent="0.3">
      <c r="A1759" s="1" t="s">
        <v>63</v>
      </c>
      <c r="B1759">
        <v>1008</v>
      </c>
      <c r="C1759">
        <v>231</v>
      </c>
      <c r="D1759">
        <v>788</v>
      </c>
      <c r="E1759">
        <v>1216</v>
      </c>
      <c r="F1759">
        <v>1199</v>
      </c>
      <c r="G1759">
        <v>829</v>
      </c>
    </row>
    <row r="1760" spans="1:7" x14ac:dyDescent="0.3">
      <c r="A1760" s="1" t="s">
        <v>64</v>
      </c>
      <c r="B1760">
        <v>1044</v>
      </c>
      <c r="C1760">
        <v>111</v>
      </c>
      <c r="D1760">
        <v>900</v>
      </c>
      <c r="E1760">
        <v>1076</v>
      </c>
      <c r="F1760">
        <v>1167</v>
      </c>
      <c r="G1760">
        <v>1032</v>
      </c>
    </row>
    <row r="1761" spans="1:7" x14ac:dyDescent="0.3">
      <c r="A1761" s="1" t="s">
        <v>65</v>
      </c>
      <c r="B1761">
        <v>8</v>
      </c>
      <c r="C1761">
        <v>0</v>
      </c>
      <c r="D1761">
        <v>8</v>
      </c>
      <c r="E1761">
        <v>8</v>
      </c>
      <c r="F1761">
        <v>9</v>
      </c>
      <c r="G1761">
        <v>8</v>
      </c>
    </row>
    <row r="1762" spans="1:7" x14ac:dyDescent="0.3">
      <c r="A1762" s="1" t="s">
        <v>68</v>
      </c>
      <c r="B1762">
        <v>15488</v>
      </c>
      <c r="C1762">
        <v>1810</v>
      </c>
      <c r="D1762">
        <v>13582</v>
      </c>
      <c r="E1762">
        <v>14400</v>
      </c>
      <c r="F1762">
        <v>16472</v>
      </c>
      <c r="G1762">
        <v>17500</v>
      </c>
    </row>
    <row r="1763" spans="1:7" x14ac:dyDescent="0.3">
      <c r="A1763" s="1" t="s">
        <v>69</v>
      </c>
      <c r="B1763">
        <v>14273</v>
      </c>
      <c r="C1763">
        <v>643</v>
      </c>
      <c r="D1763">
        <v>13551</v>
      </c>
      <c r="E1763">
        <v>14609</v>
      </c>
      <c r="F1763">
        <v>13953</v>
      </c>
      <c r="G1763">
        <v>14981</v>
      </c>
    </row>
    <row r="1764" spans="1:7" x14ac:dyDescent="0.3">
      <c r="A1764" s="1" t="s">
        <v>70</v>
      </c>
      <c r="B1764">
        <v>1138</v>
      </c>
      <c r="C1764">
        <v>317</v>
      </c>
      <c r="D1764">
        <v>969</v>
      </c>
      <c r="E1764">
        <v>897</v>
      </c>
      <c r="F1764">
        <v>1088</v>
      </c>
      <c r="G1764">
        <v>1598</v>
      </c>
    </row>
    <row r="1765" spans="1:7" x14ac:dyDescent="0.3">
      <c r="A1765" s="1" t="s">
        <v>71</v>
      </c>
      <c r="B1765">
        <v>818</v>
      </c>
      <c r="C1765">
        <v>287</v>
      </c>
      <c r="D1765">
        <v>683</v>
      </c>
      <c r="E1765">
        <v>560</v>
      </c>
      <c r="F1765">
        <v>808</v>
      </c>
      <c r="G1765">
        <v>1221</v>
      </c>
    </row>
    <row r="1766" spans="1:7" x14ac:dyDescent="0.3">
      <c r="A1766" s="1" t="s">
        <v>72</v>
      </c>
      <c r="B1766">
        <v>226</v>
      </c>
      <c r="C1766">
        <v>41</v>
      </c>
      <c r="D1766">
        <v>204</v>
      </c>
      <c r="E1766">
        <v>182</v>
      </c>
      <c r="F1766">
        <v>247</v>
      </c>
      <c r="G1766">
        <v>271</v>
      </c>
    </row>
    <row r="1767" spans="1:7" x14ac:dyDescent="0.3">
      <c r="A1767" s="1" t="s">
        <v>73</v>
      </c>
      <c r="B1767">
        <v>8940</v>
      </c>
      <c r="C1767">
        <v>883</v>
      </c>
      <c r="D1767">
        <v>7980</v>
      </c>
      <c r="E1767">
        <v>9038</v>
      </c>
      <c r="F1767">
        <v>10091</v>
      </c>
      <c r="G1767">
        <v>8652</v>
      </c>
    </row>
    <row r="1768" spans="1:7" x14ac:dyDescent="0.3">
      <c r="A1768" s="1" t="s">
        <v>74</v>
      </c>
      <c r="B1768">
        <v>7054</v>
      </c>
      <c r="C1768">
        <v>621</v>
      </c>
      <c r="D1768">
        <v>6711</v>
      </c>
      <c r="E1768">
        <v>6455</v>
      </c>
      <c r="F1768">
        <v>7180</v>
      </c>
      <c r="G1768">
        <v>7869</v>
      </c>
    </row>
    <row r="1769" spans="1:7" x14ac:dyDescent="0.3">
      <c r="A1769" s="1" t="s">
        <v>75</v>
      </c>
      <c r="B1769">
        <v>676</v>
      </c>
      <c r="C1769">
        <v>141</v>
      </c>
      <c r="D1769">
        <v>519</v>
      </c>
      <c r="E1769">
        <v>656</v>
      </c>
      <c r="F1769">
        <v>669</v>
      </c>
      <c r="G1769">
        <v>862</v>
      </c>
    </row>
    <row r="1770" spans="1:7" x14ac:dyDescent="0.3">
      <c r="A1770" s="1" t="s">
        <v>76</v>
      </c>
      <c r="B1770">
        <v>587</v>
      </c>
      <c r="C1770">
        <v>102</v>
      </c>
      <c r="D1770">
        <v>474</v>
      </c>
      <c r="E1770">
        <v>719</v>
      </c>
      <c r="F1770">
        <v>598</v>
      </c>
      <c r="G1770">
        <v>557</v>
      </c>
    </row>
    <row r="1771" spans="1:7" x14ac:dyDescent="0.3">
      <c r="A1771" s="1" t="s">
        <v>77</v>
      </c>
      <c r="B1771">
        <v>8</v>
      </c>
      <c r="C1771">
        <v>1</v>
      </c>
      <c r="D1771">
        <v>7</v>
      </c>
      <c r="E1771">
        <v>7</v>
      </c>
      <c r="F1771">
        <v>9</v>
      </c>
      <c r="G1771">
        <v>9</v>
      </c>
    </row>
    <row r="1772" spans="1:7" x14ac:dyDescent="0.3">
      <c r="A1772" s="1" t="s">
        <v>80</v>
      </c>
      <c r="B1772">
        <v>16999</v>
      </c>
      <c r="C1772">
        <v>1076</v>
      </c>
      <c r="D1772">
        <v>15578</v>
      </c>
      <c r="E1772">
        <v>16780</v>
      </c>
      <c r="F1772">
        <v>17996</v>
      </c>
      <c r="G1772">
        <v>17641</v>
      </c>
    </row>
    <row r="1773" spans="1:7" x14ac:dyDescent="0.3">
      <c r="A1773" s="1" t="s">
        <v>81</v>
      </c>
      <c r="B1773">
        <v>8237</v>
      </c>
      <c r="C1773">
        <v>817</v>
      </c>
      <c r="D1773">
        <v>7187</v>
      </c>
      <c r="E1773">
        <v>8657</v>
      </c>
      <c r="F1773">
        <v>9063</v>
      </c>
      <c r="G1773">
        <v>8040</v>
      </c>
    </row>
    <row r="1774" spans="1:7" x14ac:dyDescent="0.3">
      <c r="A1774" s="1" t="s">
        <v>82</v>
      </c>
      <c r="B1774">
        <v>1351</v>
      </c>
      <c r="C1774">
        <v>321</v>
      </c>
      <c r="D1774">
        <v>1212</v>
      </c>
      <c r="E1774">
        <v>963</v>
      </c>
      <c r="F1774">
        <v>1589</v>
      </c>
      <c r="G1774">
        <v>1638</v>
      </c>
    </row>
    <row r="1775" spans="1:7" x14ac:dyDescent="0.3">
      <c r="A1775" s="1" t="s">
        <v>83</v>
      </c>
      <c r="B1775">
        <v>833</v>
      </c>
      <c r="C1775">
        <v>239</v>
      </c>
      <c r="D1775">
        <v>1129</v>
      </c>
      <c r="E1775">
        <v>906</v>
      </c>
      <c r="F1775">
        <v>575</v>
      </c>
      <c r="G1775">
        <v>723</v>
      </c>
    </row>
    <row r="1776" spans="1:7" x14ac:dyDescent="0.3">
      <c r="A1776" s="1" t="s">
        <v>84</v>
      </c>
      <c r="B1776">
        <v>297</v>
      </c>
      <c r="C1776">
        <v>74</v>
      </c>
      <c r="D1776">
        <v>248</v>
      </c>
      <c r="E1776">
        <v>317</v>
      </c>
      <c r="F1776">
        <v>392</v>
      </c>
      <c r="G1776">
        <v>231</v>
      </c>
    </row>
    <row r="1777" spans="1:7" x14ac:dyDescent="0.3">
      <c r="A1777" s="1" t="s">
        <v>85</v>
      </c>
      <c r="B1777">
        <v>11974</v>
      </c>
      <c r="C1777">
        <v>1162</v>
      </c>
      <c r="D1777">
        <v>10457</v>
      </c>
      <c r="E1777">
        <v>12032</v>
      </c>
      <c r="F1777">
        <v>13288</v>
      </c>
      <c r="G1777">
        <v>12119</v>
      </c>
    </row>
    <row r="1778" spans="1:7" x14ac:dyDescent="0.3">
      <c r="A1778" s="1" t="s">
        <v>86</v>
      </c>
      <c r="B1778">
        <v>11813</v>
      </c>
      <c r="C1778">
        <v>667</v>
      </c>
      <c r="D1778">
        <v>10964</v>
      </c>
      <c r="E1778">
        <v>11688</v>
      </c>
      <c r="F1778">
        <v>12549</v>
      </c>
      <c r="G1778">
        <v>12050</v>
      </c>
    </row>
    <row r="1779" spans="1:7" x14ac:dyDescent="0.3">
      <c r="A1779" s="1" t="s">
        <v>87</v>
      </c>
      <c r="B1779">
        <v>1424</v>
      </c>
      <c r="C1779">
        <v>332</v>
      </c>
      <c r="D1779">
        <v>1004</v>
      </c>
      <c r="E1779">
        <v>1313</v>
      </c>
      <c r="F1779">
        <v>1703</v>
      </c>
      <c r="G1779">
        <v>1675</v>
      </c>
    </row>
    <row r="1780" spans="1:7" x14ac:dyDescent="0.3">
      <c r="A1780" s="1" t="s">
        <v>88</v>
      </c>
      <c r="B1780">
        <v>743</v>
      </c>
      <c r="C1780">
        <v>137</v>
      </c>
      <c r="D1780">
        <v>662</v>
      </c>
      <c r="E1780">
        <v>783</v>
      </c>
      <c r="F1780">
        <v>916</v>
      </c>
      <c r="G1780">
        <v>609</v>
      </c>
    </row>
    <row r="1781" spans="1:7" x14ac:dyDescent="0.3">
      <c r="A1781" s="1" t="s">
        <v>89</v>
      </c>
      <c r="B1781">
        <v>8</v>
      </c>
      <c r="C1781">
        <v>1</v>
      </c>
      <c r="D1781">
        <v>9</v>
      </c>
      <c r="E1781">
        <v>7</v>
      </c>
      <c r="F1781">
        <v>8</v>
      </c>
      <c r="G1781">
        <v>9</v>
      </c>
    </row>
    <row r="1783" spans="1:7" x14ac:dyDescent="0.3">
      <c r="A1783" s="1" t="s">
        <v>212</v>
      </c>
    </row>
    <row r="1784" spans="1:7" x14ac:dyDescent="0.3">
      <c r="A1784" s="1" t="s">
        <v>0</v>
      </c>
      <c r="B1784" s="1" t="s">
        <v>1</v>
      </c>
      <c r="C1784" s="1" t="s">
        <v>2</v>
      </c>
      <c r="D1784" s="1" t="s">
        <v>3</v>
      </c>
      <c r="E1784" s="1" t="s">
        <v>4</v>
      </c>
      <c r="F1784" s="1" t="s">
        <v>5</v>
      </c>
      <c r="G1784" s="1" t="s">
        <v>6</v>
      </c>
    </row>
    <row r="1785" spans="1:7" x14ac:dyDescent="0.3">
      <c r="A1785" s="1" t="s">
        <v>20</v>
      </c>
      <c r="B1785">
        <v>14143</v>
      </c>
      <c r="C1785">
        <v>1858</v>
      </c>
      <c r="D1785">
        <v>12568</v>
      </c>
      <c r="E1785">
        <v>12518</v>
      </c>
      <c r="F1785">
        <v>15975</v>
      </c>
      <c r="G1785">
        <v>15513</v>
      </c>
    </row>
    <row r="1786" spans="1:7" x14ac:dyDescent="0.3">
      <c r="A1786" s="1" t="s">
        <v>21</v>
      </c>
      <c r="B1786">
        <v>7003</v>
      </c>
      <c r="C1786">
        <v>248</v>
      </c>
      <c r="D1786">
        <v>6885</v>
      </c>
      <c r="E1786">
        <v>6718</v>
      </c>
      <c r="F1786">
        <v>7140</v>
      </c>
      <c r="G1786">
        <v>7269</v>
      </c>
    </row>
    <row r="1787" spans="1:7" x14ac:dyDescent="0.3">
      <c r="A1787" s="1" t="s">
        <v>22</v>
      </c>
      <c r="B1787">
        <v>2271</v>
      </c>
      <c r="C1787">
        <v>259</v>
      </c>
      <c r="D1787">
        <v>2320</v>
      </c>
      <c r="E1787">
        <v>2207</v>
      </c>
      <c r="F1787">
        <v>1967</v>
      </c>
      <c r="G1787">
        <v>2592</v>
      </c>
    </row>
    <row r="1788" spans="1:7" x14ac:dyDescent="0.3">
      <c r="A1788" s="1" t="s">
        <v>23</v>
      </c>
      <c r="B1788">
        <v>1164</v>
      </c>
      <c r="C1788">
        <v>337</v>
      </c>
      <c r="D1788">
        <v>1325</v>
      </c>
      <c r="E1788">
        <v>679</v>
      </c>
      <c r="F1788">
        <v>1207</v>
      </c>
      <c r="G1788">
        <v>1445</v>
      </c>
    </row>
    <row r="1789" spans="1:7" x14ac:dyDescent="0.3">
      <c r="A1789" s="1" t="s">
        <v>24</v>
      </c>
      <c r="B1789">
        <v>190</v>
      </c>
      <c r="C1789">
        <v>93</v>
      </c>
      <c r="D1789">
        <v>105</v>
      </c>
      <c r="E1789">
        <v>175</v>
      </c>
      <c r="F1789">
        <v>322</v>
      </c>
      <c r="G1789">
        <v>160</v>
      </c>
    </row>
    <row r="1790" spans="1:7" x14ac:dyDescent="0.3">
      <c r="A1790" s="1" t="s">
        <v>25</v>
      </c>
      <c r="B1790">
        <v>9125</v>
      </c>
      <c r="C1790">
        <v>561</v>
      </c>
      <c r="D1790">
        <v>8553</v>
      </c>
      <c r="E1790">
        <v>9240</v>
      </c>
      <c r="F1790">
        <v>9853</v>
      </c>
      <c r="G1790">
        <v>8853</v>
      </c>
    </row>
    <row r="1791" spans="1:7" x14ac:dyDescent="0.3">
      <c r="A1791" s="1" t="s">
        <v>26</v>
      </c>
      <c r="B1791">
        <v>10883</v>
      </c>
      <c r="C1791">
        <v>730</v>
      </c>
      <c r="D1791">
        <v>9977</v>
      </c>
      <c r="E1791">
        <v>11003</v>
      </c>
      <c r="F1791">
        <v>11754</v>
      </c>
      <c r="G1791">
        <v>10797</v>
      </c>
    </row>
    <row r="1792" spans="1:7" x14ac:dyDescent="0.3">
      <c r="A1792" s="1" t="s">
        <v>27</v>
      </c>
      <c r="B1792">
        <v>1111</v>
      </c>
      <c r="C1792">
        <v>198</v>
      </c>
      <c r="D1792">
        <v>1083</v>
      </c>
      <c r="E1792">
        <v>907</v>
      </c>
      <c r="F1792">
        <v>1073</v>
      </c>
      <c r="G1792">
        <v>1382</v>
      </c>
    </row>
    <row r="1793" spans="1:7" x14ac:dyDescent="0.3">
      <c r="A1793" s="1" t="s">
        <v>28</v>
      </c>
      <c r="B1793">
        <v>812</v>
      </c>
      <c r="C1793">
        <v>124</v>
      </c>
      <c r="D1793">
        <v>711</v>
      </c>
      <c r="E1793">
        <v>955</v>
      </c>
      <c r="F1793">
        <v>876</v>
      </c>
      <c r="G1793">
        <v>705</v>
      </c>
    </row>
    <row r="1794" spans="1:7" x14ac:dyDescent="0.3">
      <c r="A1794" s="1" t="s">
        <v>29</v>
      </c>
      <c r="B1794">
        <v>14</v>
      </c>
      <c r="C1794">
        <v>2</v>
      </c>
      <c r="D1794">
        <v>12</v>
      </c>
      <c r="E1794">
        <v>11</v>
      </c>
      <c r="F1794">
        <v>16</v>
      </c>
      <c r="G1794">
        <v>15</v>
      </c>
    </row>
    <row r="1795" spans="1:7" x14ac:dyDescent="0.3">
      <c r="A1795" s="1" t="s">
        <v>32</v>
      </c>
      <c r="B1795">
        <v>14766</v>
      </c>
      <c r="C1795">
        <v>1069</v>
      </c>
      <c r="D1795">
        <v>13329</v>
      </c>
      <c r="E1795">
        <v>14672</v>
      </c>
      <c r="F1795">
        <v>15834</v>
      </c>
      <c r="G1795">
        <v>15229</v>
      </c>
    </row>
    <row r="1796" spans="1:7" x14ac:dyDescent="0.3">
      <c r="A1796" s="1" t="s">
        <v>33</v>
      </c>
      <c r="B1796">
        <v>10624</v>
      </c>
      <c r="C1796">
        <v>928</v>
      </c>
      <c r="D1796">
        <v>10076</v>
      </c>
      <c r="E1796">
        <v>9877</v>
      </c>
      <c r="F1796">
        <v>10607</v>
      </c>
      <c r="G1796">
        <v>11937</v>
      </c>
    </row>
    <row r="1797" spans="1:7" x14ac:dyDescent="0.3">
      <c r="A1797" s="1" t="s">
        <v>34</v>
      </c>
      <c r="B1797">
        <v>2574</v>
      </c>
      <c r="C1797">
        <v>598</v>
      </c>
      <c r="D1797">
        <v>2290</v>
      </c>
      <c r="E1797">
        <v>1946</v>
      </c>
      <c r="F1797">
        <v>2728</v>
      </c>
      <c r="G1797">
        <v>3331</v>
      </c>
    </row>
    <row r="1798" spans="1:7" x14ac:dyDescent="0.3">
      <c r="A1798" s="1" t="s">
        <v>35</v>
      </c>
      <c r="B1798">
        <v>1124</v>
      </c>
      <c r="C1798">
        <v>117</v>
      </c>
      <c r="D1798">
        <v>1282</v>
      </c>
      <c r="E1798">
        <v>1099</v>
      </c>
      <c r="F1798">
        <v>1117</v>
      </c>
      <c r="G1798">
        <v>999</v>
      </c>
    </row>
    <row r="1799" spans="1:7" x14ac:dyDescent="0.3">
      <c r="A1799" s="1" t="s">
        <v>36</v>
      </c>
      <c r="B1799">
        <v>21</v>
      </c>
      <c r="C1799">
        <v>5</v>
      </c>
      <c r="D1799">
        <v>18</v>
      </c>
      <c r="E1799">
        <v>16</v>
      </c>
      <c r="F1799">
        <v>26</v>
      </c>
      <c r="G1799">
        <v>24</v>
      </c>
    </row>
    <row r="1800" spans="1:7" x14ac:dyDescent="0.3">
      <c r="A1800" s="1" t="s">
        <v>37</v>
      </c>
      <c r="B1800">
        <v>7239</v>
      </c>
      <c r="C1800">
        <v>373</v>
      </c>
      <c r="D1800">
        <v>6821</v>
      </c>
      <c r="E1800">
        <v>7231</v>
      </c>
      <c r="F1800">
        <v>7727</v>
      </c>
      <c r="G1800">
        <v>7175</v>
      </c>
    </row>
    <row r="1801" spans="1:7" x14ac:dyDescent="0.3">
      <c r="A1801" s="1" t="s">
        <v>38</v>
      </c>
      <c r="B1801">
        <v>10606</v>
      </c>
      <c r="C1801">
        <v>499</v>
      </c>
      <c r="D1801">
        <v>9950</v>
      </c>
      <c r="E1801">
        <v>10727</v>
      </c>
      <c r="F1801">
        <v>11155</v>
      </c>
      <c r="G1801">
        <v>10593</v>
      </c>
    </row>
    <row r="1802" spans="1:7" x14ac:dyDescent="0.3">
      <c r="A1802" s="1" t="s">
        <v>39</v>
      </c>
      <c r="B1802">
        <v>1096</v>
      </c>
      <c r="C1802">
        <v>133</v>
      </c>
      <c r="D1802">
        <v>952</v>
      </c>
      <c r="E1802">
        <v>1097</v>
      </c>
      <c r="F1802">
        <v>1063</v>
      </c>
      <c r="G1802">
        <v>1272</v>
      </c>
    </row>
    <row r="1803" spans="1:7" x14ac:dyDescent="0.3">
      <c r="A1803" s="1" t="s">
        <v>40</v>
      </c>
      <c r="B1803">
        <v>1055</v>
      </c>
      <c r="C1803">
        <v>187</v>
      </c>
      <c r="D1803">
        <v>896</v>
      </c>
      <c r="E1803">
        <v>1168</v>
      </c>
      <c r="F1803">
        <v>1260</v>
      </c>
      <c r="G1803">
        <v>897</v>
      </c>
    </row>
    <row r="1804" spans="1:7" x14ac:dyDescent="0.3">
      <c r="A1804" s="1" t="s">
        <v>41</v>
      </c>
      <c r="B1804">
        <v>10</v>
      </c>
      <c r="C1804">
        <v>0</v>
      </c>
      <c r="D1804">
        <v>10</v>
      </c>
      <c r="E1804">
        <v>10</v>
      </c>
      <c r="F1804">
        <v>10</v>
      </c>
      <c r="G1804">
        <v>10</v>
      </c>
    </row>
    <row r="1805" spans="1:7" x14ac:dyDescent="0.3">
      <c r="A1805" s="1" t="s">
        <v>44</v>
      </c>
      <c r="B1805">
        <v>15186</v>
      </c>
      <c r="C1805">
        <v>1223</v>
      </c>
      <c r="D1805">
        <v>13708</v>
      </c>
      <c r="E1805">
        <v>14694</v>
      </c>
      <c r="F1805">
        <v>16415</v>
      </c>
      <c r="G1805">
        <v>15926</v>
      </c>
    </row>
    <row r="1806" spans="1:7" x14ac:dyDescent="0.3">
      <c r="A1806" s="1" t="s">
        <v>45</v>
      </c>
      <c r="B1806">
        <v>6772</v>
      </c>
      <c r="C1806">
        <v>570</v>
      </c>
      <c r="D1806">
        <v>6036</v>
      </c>
      <c r="E1806">
        <v>6611</v>
      </c>
      <c r="F1806">
        <v>7275</v>
      </c>
      <c r="G1806">
        <v>7166</v>
      </c>
    </row>
    <row r="1807" spans="1:7" x14ac:dyDescent="0.3">
      <c r="A1807" s="1" t="s">
        <v>46</v>
      </c>
      <c r="B1807">
        <v>2360</v>
      </c>
      <c r="C1807">
        <v>649</v>
      </c>
      <c r="D1807">
        <v>1908</v>
      </c>
      <c r="E1807">
        <v>1731</v>
      </c>
      <c r="F1807">
        <v>2706</v>
      </c>
      <c r="G1807">
        <v>3097</v>
      </c>
    </row>
    <row r="1808" spans="1:7" x14ac:dyDescent="0.3">
      <c r="A1808" s="1" t="s">
        <v>47</v>
      </c>
      <c r="B1808">
        <v>1373</v>
      </c>
      <c r="C1808">
        <v>179</v>
      </c>
      <c r="D1808">
        <v>1200</v>
      </c>
      <c r="E1808">
        <v>1320</v>
      </c>
      <c r="F1808">
        <v>1623</v>
      </c>
      <c r="G1808">
        <v>1348</v>
      </c>
    </row>
    <row r="1809" spans="1:7" x14ac:dyDescent="0.3">
      <c r="A1809" s="1" t="s">
        <v>48</v>
      </c>
      <c r="B1809">
        <v>98</v>
      </c>
      <c r="C1809">
        <v>16</v>
      </c>
      <c r="D1809">
        <v>77</v>
      </c>
      <c r="E1809">
        <v>115</v>
      </c>
      <c r="F1809">
        <v>97</v>
      </c>
      <c r="G1809">
        <v>105</v>
      </c>
    </row>
    <row r="1810" spans="1:7" x14ac:dyDescent="0.3">
      <c r="A1810" s="1" t="s">
        <v>49</v>
      </c>
      <c r="B1810">
        <v>7227</v>
      </c>
      <c r="C1810">
        <v>192</v>
      </c>
      <c r="D1810">
        <v>7026</v>
      </c>
      <c r="E1810">
        <v>7281</v>
      </c>
      <c r="F1810">
        <v>7468</v>
      </c>
      <c r="G1810">
        <v>7132</v>
      </c>
    </row>
    <row r="1811" spans="1:7" x14ac:dyDescent="0.3">
      <c r="A1811" s="1" t="s">
        <v>50</v>
      </c>
      <c r="B1811">
        <v>6393</v>
      </c>
      <c r="C1811">
        <v>751</v>
      </c>
      <c r="D1811">
        <v>5924</v>
      </c>
      <c r="E1811">
        <v>5677</v>
      </c>
      <c r="F1811">
        <v>6629</v>
      </c>
      <c r="G1811">
        <v>7343</v>
      </c>
    </row>
    <row r="1812" spans="1:7" x14ac:dyDescent="0.3">
      <c r="A1812" s="1" t="s">
        <v>51</v>
      </c>
      <c r="B1812">
        <v>753</v>
      </c>
      <c r="C1812">
        <v>95</v>
      </c>
      <c r="D1812">
        <v>679</v>
      </c>
      <c r="E1812">
        <v>721</v>
      </c>
      <c r="F1812">
        <v>893</v>
      </c>
      <c r="G1812">
        <v>721</v>
      </c>
    </row>
    <row r="1813" spans="1:7" x14ac:dyDescent="0.3">
      <c r="A1813" s="1" t="s">
        <v>52</v>
      </c>
      <c r="B1813">
        <v>1320</v>
      </c>
      <c r="C1813">
        <v>128</v>
      </c>
      <c r="D1813">
        <v>1145</v>
      </c>
      <c r="E1813">
        <v>1315</v>
      </c>
      <c r="F1813">
        <v>1444</v>
      </c>
      <c r="G1813">
        <v>1378</v>
      </c>
    </row>
    <row r="1814" spans="1:7" x14ac:dyDescent="0.3">
      <c r="A1814" s="1" t="s">
        <v>53</v>
      </c>
      <c r="B1814">
        <v>11</v>
      </c>
      <c r="C1814">
        <v>1</v>
      </c>
      <c r="D1814">
        <v>10</v>
      </c>
      <c r="E1814">
        <v>10</v>
      </c>
      <c r="F1814">
        <v>10</v>
      </c>
      <c r="G1814">
        <v>12</v>
      </c>
    </row>
    <row r="1815" spans="1:7" x14ac:dyDescent="0.3">
      <c r="A1815" s="1" t="s">
        <v>56</v>
      </c>
      <c r="B1815">
        <v>15634</v>
      </c>
      <c r="C1815">
        <v>1226</v>
      </c>
      <c r="D1815">
        <v>14119</v>
      </c>
      <c r="E1815">
        <v>15185</v>
      </c>
      <c r="F1815">
        <v>16816</v>
      </c>
      <c r="G1815">
        <v>16416</v>
      </c>
    </row>
    <row r="1816" spans="1:7" x14ac:dyDescent="0.3">
      <c r="A1816" s="1" t="s">
        <v>57</v>
      </c>
      <c r="B1816">
        <v>13235</v>
      </c>
      <c r="C1816">
        <v>1084</v>
      </c>
      <c r="D1816">
        <v>11809</v>
      </c>
      <c r="E1816">
        <v>13019</v>
      </c>
      <c r="F1816">
        <v>13836</v>
      </c>
      <c r="G1816">
        <v>14276</v>
      </c>
    </row>
    <row r="1817" spans="1:7" x14ac:dyDescent="0.3">
      <c r="A1817" s="1" t="s">
        <v>58</v>
      </c>
      <c r="B1817">
        <v>1962</v>
      </c>
      <c r="C1817">
        <v>232</v>
      </c>
      <c r="D1817">
        <v>1770</v>
      </c>
      <c r="E1817">
        <v>1902</v>
      </c>
      <c r="F1817">
        <v>1874</v>
      </c>
      <c r="G1817">
        <v>2299</v>
      </c>
    </row>
    <row r="1818" spans="1:7" x14ac:dyDescent="0.3">
      <c r="A1818" s="1" t="s">
        <v>59</v>
      </c>
      <c r="B1818">
        <v>1000</v>
      </c>
      <c r="C1818">
        <v>276</v>
      </c>
      <c r="D1818">
        <v>1121</v>
      </c>
      <c r="E1818">
        <v>735</v>
      </c>
      <c r="F1818">
        <v>813</v>
      </c>
      <c r="G1818">
        <v>1330</v>
      </c>
    </row>
    <row r="1819" spans="1:7" x14ac:dyDescent="0.3">
      <c r="A1819" s="1" t="s">
        <v>60</v>
      </c>
      <c r="B1819">
        <v>10</v>
      </c>
      <c r="C1819">
        <v>1</v>
      </c>
      <c r="D1819">
        <v>9</v>
      </c>
      <c r="E1819">
        <v>10</v>
      </c>
      <c r="F1819">
        <v>11</v>
      </c>
      <c r="G1819">
        <v>9</v>
      </c>
    </row>
    <row r="1820" spans="1:7" x14ac:dyDescent="0.3">
      <c r="A1820" s="1" t="s">
        <v>61</v>
      </c>
      <c r="B1820">
        <v>7920</v>
      </c>
      <c r="C1820">
        <v>574</v>
      </c>
      <c r="D1820">
        <v>7511</v>
      </c>
      <c r="E1820">
        <v>7349</v>
      </c>
      <c r="F1820">
        <v>8317</v>
      </c>
      <c r="G1820">
        <v>8503</v>
      </c>
    </row>
    <row r="1821" spans="1:7" x14ac:dyDescent="0.3">
      <c r="A1821" s="1" t="s">
        <v>62</v>
      </c>
      <c r="B1821">
        <v>11296</v>
      </c>
      <c r="C1821">
        <v>538</v>
      </c>
      <c r="D1821">
        <v>10678</v>
      </c>
      <c r="E1821">
        <v>11088</v>
      </c>
      <c r="F1821">
        <v>11937</v>
      </c>
      <c r="G1821">
        <v>11478</v>
      </c>
    </row>
    <row r="1822" spans="1:7" x14ac:dyDescent="0.3">
      <c r="A1822" s="1" t="s">
        <v>63</v>
      </c>
      <c r="B1822">
        <v>1057</v>
      </c>
      <c r="C1822">
        <v>234</v>
      </c>
      <c r="D1822">
        <v>834</v>
      </c>
      <c r="E1822">
        <v>1217</v>
      </c>
      <c r="F1822">
        <v>1296</v>
      </c>
      <c r="G1822">
        <v>880</v>
      </c>
    </row>
    <row r="1823" spans="1:7" x14ac:dyDescent="0.3">
      <c r="A1823" s="1" t="s">
        <v>64</v>
      </c>
      <c r="B1823">
        <v>1143</v>
      </c>
      <c r="C1823">
        <v>129</v>
      </c>
      <c r="D1823">
        <v>976</v>
      </c>
      <c r="E1823">
        <v>1156</v>
      </c>
      <c r="F1823">
        <v>1289</v>
      </c>
      <c r="G1823">
        <v>1152</v>
      </c>
    </row>
    <row r="1824" spans="1:7" x14ac:dyDescent="0.3">
      <c r="A1824" s="1" t="s">
        <v>65</v>
      </c>
      <c r="B1824">
        <v>9</v>
      </c>
      <c r="C1824">
        <v>1</v>
      </c>
      <c r="D1824">
        <v>9</v>
      </c>
      <c r="E1824">
        <v>8</v>
      </c>
      <c r="F1824">
        <v>10</v>
      </c>
      <c r="G1824">
        <v>10</v>
      </c>
    </row>
    <row r="1825" spans="1:7" x14ac:dyDescent="0.3">
      <c r="A1825" s="1" t="s">
        <v>68</v>
      </c>
      <c r="B1825">
        <v>16475</v>
      </c>
      <c r="C1825">
        <v>1878</v>
      </c>
      <c r="D1825">
        <v>14557</v>
      </c>
      <c r="E1825">
        <v>15251</v>
      </c>
      <c r="F1825">
        <v>17567</v>
      </c>
      <c r="G1825">
        <v>18526</v>
      </c>
    </row>
    <row r="1826" spans="1:7" x14ac:dyDescent="0.3">
      <c r="A1826" s="1" t="s">
        <v>69</v>
      </c>
      <c r="B1826">
        <v>15030</v>
      </c>
      <c r="C1826">
        <v>1861</v>
      </c>
      <c r="D1826">
        <v>12414</v>
      </c>
      <c r="E1826">
        <v>15170</v>
      </c>
      <c r="F1826">
        <v>16752</v>
      </c>
      <c r="G1826">
        <v>15785</v>
      </c>
    </row>
    <row r="1827" spans="1:7" x14ac:dyDescent="0.3">
      <c r="A1827" s="1" t="s">
        <v>70</v>
      </c>
      <c r="B1827">
        <v>1237</v>
      </c>
      <c r="C1827">
        <v>325</v>
      </c>
      <c r="D1827">
        <v>1055</v>
      </c>
      <c r="E1827">
        <v>973</v>
      </c>
      <c r="F1827">
        <v>1219</v>
      </c>
      <c r="G1827">
        <v>1700</v>
      </c>
    </row>
    <row r="1828" spans="1:7" x14ac:dyDescent="0.3">
      <c r="A1828" s="1" t="s">
        <v>71</v>
      </c>
      <c r="B1828">
        <v>957</v>
      </c>
      <c r="C1828">
        <v>265</v>
      </c>
      <c r="D1828">
        <v>824</v>
      </c>
      <c r="E1828">
        <v>703</v>
      </c>
      <c r="F1828">
        <v>985</v>
      </c>
      <c r="G1828">
        <v>1314</v>
      </c>
    </row>
    <row r="1829" spans="1:7" x14ac:dyDescent="0.3">
      <c r="A1829" s="1" t="s">
        <v>72</v>
      </c>
      <c r="B1829">
        <v>231</v>
      </c>
      <c r="C1829">
        <v>43</v>
      </c>
      <c r="D1829">
        <v>199</v>
      </c>
      <c r="E1829">
        <v>190</v>
      </c>
      <c r="F1829">
        <v>267</v>
      </c>
      <c r="G1829">
        <v>270</v>
      </c>
    </row>
    <row r="1830" spans="1:7" x14ac:dyDescent="0.3">
      <c r="A1830" s="1" t="s">
        <v>73</v>
      </c>
      <c r="B1830">
        <v>8456</v>
      </c>
      <c r="C1830">
        <v>763</v>
      </c>
      <c r="D1830">
        <v>7646</v>
      </c>
      <c r="E1830">
        <v>8451</v>
      </c>
      <c r="F1830">
        <v>9479</v>
      </c>
      <c r="G1830">
        <v>8248</v>
      </c>
    </row>
    <row r="1831" spans="1:7" x14ac:dyDescent="0.3">
      <c r="A1831" s="1" t="s">
        <v>74</v>
      </c>
      <c r="B1831">
        <v>7832</v>
      </c>
      <c r="C1831">
        <v>594</v>
      </c>
      <c r="D1831">
        <v>7439</v>
      </c>
      <c r="E1831">
        <v>7317</v>
      </c>
      <c r="F1831">
        <v>7949</v>
      </c>
      <c r="G1831">
        <v>8622</v>
      </c>
    </row>
    <row r="1832" spans="1:7" x14ac:dyDescent="0.3">
      <c r="A1832" s="1" t="s">
        <v>75</v>
      </c>
      <c r="B1832">
        <v>724</v>
      </c>
      <c r="C1832">
        <v>135</v>
      </c>
      <c r="D1832">
        <v>570</v>
      </c>
      <c r="E1832">
        <v>720</v>
      </c>
      <c r="F1832">
        <v>708</v>
      </c>
      <c r="G1832">
        <v>898</v>
      </c>
    </row>
    <row r="1833" spans="1:7" x14ac:dyDescent="0.3">
      <c r="A1833" s="1" t="s">
        <v>76</v>
      </c>
      <c r="B1833">
        <v>767</v>
      </c>
      <c r="C1833">
        <v>142</v>
      </c>
      <c r="D1833">
        <v>609</v>
      </c>
      <c r="E1833">
        <v>946</v>
      </c>
      <c r="F1833">
        <v>797</v>
      </c>
      <c r="G1833">
        <v>717</v>
      </c>
    </row>
    <row r="1834" spans="1:7" x14ac:dyDescent="0.3">
      <c r="A1834" s="1" t="s">
        <v>77</v>
      </c>
      <c r="B1834">
        <v>9</v>
      </c>
      <c r="C1834">
        <v>1</v>
      </c>
      <c r="D1834">
        <v>9</v>
      </c>
      <c r="E1834">
        <v>8</v>
      </c>
      <c r="F1834">
        <v>9</v>
      </c>
      <c r="G1834">
        <v>10</v>
      </c>
    </row>
    <row r="1835" spans="1:7" x14ac:dyDescent="0.3">
      <c r="A1835" s="1" t="s">
        <v>80</v>
      </c>
      <c r="B1835">
        <v>18077</v>
      </c>
      <c r="C1835">
        <v>1307</v>
      </c>
      <c r="D1835">
        <v>16428</v>
      </c>
      <c r="E1835">
        <v>17637</v>
      </c>
      <c r="F1835">
        <v>19246</v>
      </c>
      <c r="G1835">
        <v>18997</v>
      </c>
    </row>
    <row r="1836" spans="1:7" x14ac:dyDescent="0.3">
      <c r="A1836" s="1" t="s">
        <v>81</v>
      </c>
      <c r="B1836">
        <v>8630</v>
      </c>
      <c r="C1836">
        <v>953</v>
      </c>
      <c r="D1836">
        <v>7277</v>
      </c>
      <c r="E1836">
        <v>9233</v>
      </c>
      <c r="F1836">
        <v>9358</v>
      </c>
      <c r="G1836">
        <v>8653</v>
      </c>
    </row>
    <row r="1837" spans="1:7" x14ac:dyDescent="0.3">
      <c r="A1837" s="1" t="s">
        <v>82</v>
      </c>
      <c r="B1837">
        <v>1492</v>
      </c>
      <c r="C1837">
        <v>351</v>
      </c>
      <c r="D1837">
        <v>1321</v>
      </c>
      <c r="E1837">
        <v>1080</v>
      </c>
      <c r="F1837">
        <v>1802</v>
      </c>
      <c r="G1837">
        <v>1765</v>
      </c>
    </row>
    <row r="1838" spans="1:7" x14ac:dyDescent="0.3">
      <c r="A1838" s="1" t="s">
        <v>83</v>
      </c>
      <c r="B1838">
        <v>1000</v>
      </c>
      <c r="C1838">
        <v>279</v>
      </c>
      <c r="D1838">
        <v>1296</v>
      </c>
      <c r="E1838">
        <v>1084</v>
      </c>
      <c r="F1838">
        <v>627</v>
      </c>
      <c r="G1838">
        <v>994</v>
      </c>
    </row>
    <row r="1839" spans="1:7" x14ac:dyDescent="0.3">
      <c r="A1839" s="1" t="s">
        <v>84</v>
      </c>
      <c r="B1839">
        <v>313</v>
      </c>
      <c r="C1839">
        <v>61</v>
      </c>
      <c r="D1839">
        <v>285</v>
      </c>
      <c r="E1839">
        <v>329</v>
      </c>
      <c r="F1839">
        <v>390</v>
      </c>
      <c r="G1839">
        <v>248</v>
      </c>
    </row>
    <row r="1840" spans="1:7" x14ac:dyDescent="0.3">
      <c r="A1840" s="1" t="s">
        <v>85</v>
      </c>
      <c r="B1840">
        <v>13390</v>
      </c>
      <c r="C1840">
        <v>1368</v>
      </c>
      <c r="D1840">
        <v>11616</v>
      </c>
      <c r="E1840">
        <v>13446</v>
      </c>
      <c r="F1840">
        <v>14953</v>
      </c>
      <c r="G1840">
        <v>13546</v>
      </c>
    </row>
    <row r="1841" spans="1:7" x14ac:dyDescent="0.3">
      <c r="A1841" s="1" t="s">
        <v>86</v>
      </c>
      <c r="B1841">
        <v>13287</v>
      </c>
      <c r="C1841">
        <v>783</v>
      </c>
      <c r="D1841">
        <v>12273</v>
      </c>
      <c r="E1841">
        <v>13170</v>
      </c>
      <c r="F1841">
        <v>14131</v>
      </c>
      <c r="G1841">
        <v>13574</v>
      </c>
    </row>
    <row r="1842" spans="1:7" x14ac:dyDescent="0.3">
      <c r="A1842" s="1" t="s">
        <v>87</v>
      </c>
      <c r="B1842">
        <v>1533</v>
      </c>
      <c r="C1842">
        <v>308</v>
      </c>
      <c r="D1842">
        <v>1344</v>
      </c>
      <c r="E1842">
        <v>1225</v>
      </c>
      <c r="F1842">
        <v>1657</v>
      </c>
      <c r="G1842">
        <v>1905</v>
      </c>
    </row>
    <row r="1843" spans="1:7" x14ac:dyDescent="0.3">
      <c r="A1843" s="1" t="s">
        <v>88</v>
      </c>
      <c r="B1843">
        <v>931</v>
      </c>
      <c r="C1843">
        <v>117</v>
      </c>
      <c r="D1843">
        <v>865</v>
      </c>
      <c r="E1843">
        <v>973</v>
      </c>
      <c r="F1843">
        <v>1074</v>
      </c>
      <c r="G1843">
        <v>811</v>
      </c>
    </row>
    <row r="1844" spans="1:7" x14ac:dyDescent="0.3">
      <c r="A1844" s="1" t="s">
        <v>89</v>
      </c>
      <c r="B1844">
        <v>9</v>
      </c>
      <c r="C1844">
        <v>1</v>
      </c>
      <c r="D1844">
        <v>8</v>
      </c>
      <c r="E1844">
        <v>8</v>
      </c>
      <c r="F1844">
        <v>10</v>
      </c>
      <c r="G1844">
        <v>10</v>
      </c>
    </row>
    <row r="1846" spans="1:7" x14ac:dyDescent="0.3">
      <c r="A1846" s="1" t="s">
        <v>214</v>
      </c>
    </row>
    <row r="1847" spans="1:7" x14ac:dyDescent="0.3">
      <c r="A1847" s="1" t="s">
        <v>0</v>
      </c>
      <c r="B1847" s="1" t="s">
        <v>1</v>
      </c>
      <c r="C1847" s="1" t="s">
        <v>2</v>
      </c>
      <c r="D1847" s="1" t="s">
        <v>3</v>
      </c>
      <c r="E1847" s="1" t="s">
        <v>4</v>
      </c>
      <c r="F1847" s="1" t="s">
        <v>5</v>
      </c>
      <c r="G1847" s="1" t="s">
        <v>6</v>
      </c>
    </row>
    <row r="1848" spans="1:7" x14ac:dyDescent="0.3">
      <c r="A1848" s="1" t="s">
        <v>20</v>
      </c>
      <c r="B1848">
        <v>14970</v>
      </c>
      <c r="C1848">
        <v>1940</v>
      </c>
      <c r="D1848">
        <v>13120</v>
      </c>
      <c r="E1848">
        <v>13472</v>
      </c>
      <c r="F1848">
        <v>16540</v>
      </c>
      <c r="G1848">
        <v>16748</v>
      </c>
    </row>
    <row r="1849" spans="1:7" x14ac:dyDescent="0.3">
      <c r="A1849" s="1" t="s">
        <v>21</v>
      </c>
      <c r="B1849">
        <v>7641</v>
      </c>
      <c r="C1849">
        <v>316</v>
      </c>
      <c r="D1849">
        <v>7485</v>
      </c>
      <c r="E1849">
        <v>7333</v>
      </c>
      <c r="F1849">
        <v>7682</v>
      </c>
      <c r="G1849">
        <v>8063</v>
      </c>
    </row>
    <row r="1850" spans="1:7" x14ac:dyDescent="0.3">
      <c r="A1850" s="1" t="s">
        <v>22</v>
      </c>
      <c r="B1850">
        <v>2609</v>
      </c>
      <c r="C1850">
        <v>240</v>
      </c>
      <c r="D1850">
        <v>2719</v>
      </c>
      <c r="E1850">
        <v>2533</v>
      </c>
      <c r="F1850">
        <v>2313</v>
      </c>
      <c r="G1850">
        <v>2869</v>
      </c>
    </row>
    <row r="1851" spans="1:7" x14ac:dyDescent="0.3">
      <c r="A1851" s="1" t="s">
        <v>23</v>
      </c>
      <c r="B1851">
        <v>1260</v>
      </c>
      <c r="C1851">
        <v>470</v>
      </c>
      <c r="D1851">
        <v>1375</v>
      </c>
      <c r="E1851">
        <v>667</v>
      </c>
      <c r="F1851">
        <v>1196</v>
      </c>
      <c r="G1851">
        <v>1803</v>
      </c>
    </row>
    <row r="1852" spans="1:7" x14ac:dyDescent="0.3">
      <c r="A1852" s="1" t="s">
        <v>24</v>
      </c>
      <c r="B1852">
        <v>204</v>
      </c>
      <c r="C1852">
        <v>89</v>
      </c>
      <c r="D1852">
        <v>126</v>
      </c>
      <c r="E1852">
        <v>197</v>
      </c>
      <c r="F1852">
        <v>331</v>
      </c>
      <c r="G1852">
        <v>164</v>
      </c>
    </row>
    <row r="1853" spans="1:7" x14ac:dyDescent="0.3">
      <c r="A1853" s="1" t="s">
        <v>25</v>
      </c>
      <c r="B1853">
        <v>9584</v>
      </c>
      <c r="C1853">
        <v>539</v>
      </c>
      <c r="D1853">
        <v>9032</v>
      </c>
      <c r="E1853">
        <v>9482</v>
      </c>
      <c r="F1853">
        <v>10325</v>
      </c>
      <c r="G1853">
        <v>9497</v>
      </c>
    </row>
    <row r="1854" spans="1:7" x14ac:dyDescent="0.3">
      <c r="A1854" s="1" t="s">
        <v>26</v>
      </c>
      <c r="B1854">
        <v>11437</v>
      </c>
      <c r="C1854">
        <v>777</v>
      </c>
      <c r="D1854">
        <v>10612</v>
      </c>
      <c r="E1854">
        <v>11155</v>
      </c>
      <c r="F1854">
        <v>12457</v>
      </c>
      <c r="G1854">
        <v>11524</v>
      </c>
    </row>
    <row r="1855" spans="1:7" x14ac:dyDescent="0.3">
      <c r="A1855" s="1" t="s">
        <v>27</v>
      </c>
      <c r="B1855">
        <v>1173</v>
      </c>
      <c r="C1855">
        <v>288</v>
      </c>
      <c r="D1855">
        <v>1042</v>
      </c>
      <c r="E1855">
        <v>1080</v>
      </c>
      <c r="F1855">
        <v>969</v>
      </c>
      <c r="G1855">
        <v>1599</v>
      </c>
    </row>
    <row r="1856" spans="1:7" x14ac:dyDescent="0.3">
      <c r="A1856" s="1" t="s">
        <v>28</v>
      </c>
      <c r="B1856">
        <v>1160</v>
      </c>
      <c r="C1856">
        <v>102</v>
      </c>
      <c r="D1856">
        <v>1112</v>
      </c>
      <c r="E1856">
        <v>1313</v>
      </c>
      <c r="F1856">
        <v>1102</v>
      </c>
      <c r="G1856">
        <v>1112</v>
      </c>
    </row>
    <row r="1857" spans="1:7" x14ac:dyDescent="0.3">
      <c r="A1857" s="1" t="s">
        <v>29</v>
      </c>
      <c r="B1857">
        <v>14</v>
      </c>
      <c r="C1857">
        <v>2</v>
      </c>
      <c r="D1857">
        <v>13</v>
      </c>
      <c r="E1857">
        <v>12</v>
      </c>
      <c r="F1857">
        <v>15</v>
      </c>
      <c r="G1857">
        <v>16</v>
      </c>
    </row>
    <row r="1858" spans="1:7" x14ac:dyDescent="0.3">
      <c r="A1858" s="1" t="s">
        <v>32</v>
      </c>
      <c r="B1858">
        <v>15148</v>
      </c>
      <c r="C1858">
        <v>876</v>
      </c>
      <c r="D1858">
        <v>13886</v>
      </c>
      <c r="E1858">
        <v>15339</v>
      </c>
      <c r="F1858">
        <v>15910</v>
      </c>
      <c r="G1858">
        <v>15456</v>
      </c>
    </row>
    <row r="1859" spans="1:7" x14ac:dyDescent="0.3">
      <c r="A1859" s="1" t="s">
        <v>33</v>
      </c>
      <c r="B1859">
        <v>11455</v>
      </c>
      <c r="C1859">
        <v>831</v>
      </c>
      <c r="D1859">
        <v>10972</v>
      </c>
      <c r="E1859">
        <v>10884</v>
      </c>
      <c r="F1859">
        <v>11291</v>
      </c>
      <c r="G1859">
        <v>12675</v>
      </c>
    </row>
    <row r="1860" spans="1:7" x14ac:dyDescent="0.3">
      <c r="A1860" s="1" t="s">
        <v>34</v>
      </c>
      <c r="B1860">
        <v>2818</v>
      </c>
      <c r="C1860">
        <v>685</v>
      </c>
      <c r="D1860">
        <v>2431</v>
      </c>
      <c r="E1860">
        <v>2105</v>
      </c>
      <c r="F1860">
        <v>3099</v>
      </c>
      <c r="G1860">
        <v>3637</v>
      </c>
    </row>
    <row r="1861" spans="1:7" x14ac:dyDescent="0.3">
      <c r="A1861" s="1" t="s">
        <v>35</v>
      </c>
      <c r="B1861">
        <v>1273</v>
      </c>
      <c r="C1861">
        <v>144</v>
      </c>
      <c r="D1861">
        <v>1469</v>
      </c>
      <c r="E1861">
        <v>1129</v>
      </c>
      <c r="F1861">
        <v>1270</v>
      </c>
      <c r="G1861">
        <v>1222</v>
      </c>
    </row>
    <row r="1862" spans="1:7" x14ac:dyDescent="0.3">
      <c r="A1862" s="1" t="s">
        <v>36</v>
      </c>
      <c r="B1862">
        <v>18</v>
      </c>
      <c r="C1862">
        <v>5</v>
      </c>
      <c r="D1862">
        <v>15</v>
      </c>
      <c r="E1862">
        <v>14</v>
      </c>
      <c r="F1862">
        <v>23</v>
      </c>
      <c r="G1862">
        <v>21</v>
      </c>
    </row>
    <row r="1863" spans="1:7" x14ac:dyDescent="0.3">
      <c r="A1863" s="1" t="s">
        <v>37</v>
      </c>
      <c r="B1863">
        <v>7740</v>
      </c>
      <c r="C1863">
        <v>440</v>
      </c>
      <c r="D1863">
        <v>7178</v>
      </c>
      <c r="E1863">
        <v>7673</v>
      </c>
      <c r="F1863">
        <v>8232</v>
      </c>
      <c r="G1863">
        <v>7878</v>
      </c>
    </row>
    <row r="1864" spans="1:7" x14ac:dyDescent="0.3">
      <c r="A1864" s="1" t="s">
        <v>38</v>
      </c>
      <c r="B1864">
        <v>11217</v>
      </c>
      <c r="C1864">
        <v>458</v>
      </c>
      <c r="D1864">
        <v>10774</v>
      </c>
      <c r="E1864">
        <v>10903</v>
      </c>
      <c r="F1864">
        <v>11751</v>
      </c>
      <c r="G1864">
        <v>11442</v>
      </c>
    </row>
    <row r="1865" spans="1:7" x14ac:dyDescent="0.3">
      <c r="A1865" s="1" t="s">
        <v>39</v>
      </c>
      <c r="B1865">
        <v>1204</v>
      </c>
      <c r="C1865">
        <v>105</v>
      </c>
      <c r="D1865">
        <v>1071</v>
      </c>
      <c r="E1865">
        <v>1230</v>
      </c>
      <c r="F1865">
        <v>1326</v>
      </c>
      <c r="G1865">
        <v>1191</v>
      </c>
    </row>
    <row r="1866" spans="1:7" x14ac:dyDescent="0.3">
      <c r="A1866" s="1" t="s">
        <v>40</v>
      </c>
      <c r="B1866">
        <v>1330</v>
      </c>
      <c r="C1866">
        <v>190</v>
      </c>
      <c r="D1866">
        <v>1187</v>
      </c>
      <c r="E1866">
        <v>1453</v>
      </c>
      <c r="F1866">
        <v>1532</v>
      </c>
      <c r="G1866">
        <v>1151</v>
      </c>
    </row>
    <row r="1867" spans="1:7" x14ac:dyDescent="0.3">
      <c r="A1867" s="1" t="s">
        <v>41</v>
      </c>
      <c r="B1867">
        <v>9</v>
      </c>
      <c r="C1867">
        <v>1</v>
      </c>
      <c r="D1867">
        <v>8</v>
      </c>
      <c r="E1867">
        <v>9</v>
      </c>
      <c r="F1867">
        <v>9</v>
      </c>
      <c r="G1867">
        <v>9</v>
      </c>
    </row>
    <row r="1868" spans="1:7" x14ac:dyDescent="0.3">
      <c r="A1868" s="1" t="s">
        <v>44</v>
      </c>
      <c r="B1868">
        <v>15071</v>
      </c>
      <c r="C1868">
        <v>1342</v>
      </c>
      <c r="D1868">
        <v>13517</v>
      </c>
      <c r="E1868">
        <v>14385</v>
      </c>
      <c r="F1868">
        <v>16263</v>
      </c>
      <c r="G1868">
        <v>16118</v>
      </c>
    </row>
    <row r="1869" spans="1:7" x14ac:dyDescent="0.3">
      <c r="A1869" s="1" t="s">
        <v>45</v>
      </c>
      <c r="B1869">
        <v>6976</v>
      </c>
      <c r="C1869">
        <v>644</v>
      </c>
      <c r="D1869">
        <v>6283</v>
      </c>
      <c r="E1869">
        <v>6574</v>
      </c>
      <c r="F1869">
        <v>7529</v>
      </c>
      <c r="G1869">
        <v>7520</v>
      </c>
    </row>
    <row r="1870" spans="1:7" x14ac:dyDescent="0.3">
      <c r="A1870" s="1" t="s">
        <v>46</v>
      </c>
      <c r="B1870">
        <v>2651</v>
      </c>
      <c r="C1870">
        <v>571</v>
      </c>
      <c r="D1870">
        <v>2263</v>
      </c>
      <c r="E1870">
        <v>2065</v>
      </c>
      <c r="F1870">
        <v>3065</v>
      </c>
      <c r="G1870">
        <v>3209</v>
      </c>
    </row>
    <row r="1871" spans="1:7" x14ac:dyDescent="0.3">
      <c r="A1871" s="1" t="s">
        <v>47</v>
      </c>
      <c r="B1871">
        <v>1646</v>
      </c>
      <c r="C1871">
        <v>208</v>
      </c>
      <c r="D1871">
        <v>1436</v>
      </c>
      <c r="E1871">
        <v>1592</v>
      </c>
      <c r="F1871">
        <v>1933</v>
      </c>
      <c r="G1871">
        <v>1622</v>
      </c>
    </row>
    <row r="1872" spans="1:7" x14ac:dyDescent="0.3">
      <c r="A1872" s="1" t="s">
        <v>48</v>
      </c>
      <c r="B1872">
        <v>118</v>
      </c>
      <c r="C1872">
        <v>16</v>
      </c>
      <c r="D1872">
        <v>102</v>
      </c>
      <c r="E1872">
        <v>139</v>
      </c>
      <c r="F1872">
        <v>119</v>
      </c>
      <c r="G1872">
        <v>113</v>
      </c>
    </row>
    <row r="1873" spans="1:7" x14ac:dyDescent="0.3">
      <c r="A1873" s="1" t="s">
        <v>49</v>
      </c>
      <c r="B1873">
        <v>8228</v>
      </c>
      <c r="C1873">
        <v>394</v>
      </c>
      <c r="D1873">
        <v>7785</v>
      </c>
      <c r="E1873">
        <v>8177</v>
      </c>
      <c r="F1873">
        <v>8743</v>
      </c>
      <c r="G1873">
        <v>8206</v>
      </c>
    </row>
    <row r="1874" spans="1:7" x14ac:dyDescent="0.3">
      <c r="A1874" s="1" t="s">
        <v>50</v>
      </c>
      <c r="B1874">
        <v>7133</v>
      </c>
      <c r="C1874">
        <v>831</v>
      </c>
      <c r="D1874">
        <v>6625</v>
      </c>
      <c r="E1874">
        <v>6324</v>
      </c>
      <c r="F1874">
        <v>7411</v>
      </c>
      <c r="G1874">
        <v>8173</v>
      </c>
    </row>
    <row r="1875" spans="1:7" x14ac:dyDescent="0.3">
      <c r="A1875" s="1" t="s">
        <v>51</v>
      </c>
      <c r="B1875">
        <v>777</v>
      </c>
      <c r="C1875">
        <v>101</v>
      </c>
      <c r="D1875">
        <v>715</v>
      </c>
      <c r="E1875">
        <v>707</v>
      </c>
      <c r="F1875">
        <v>923</v>
      </c>
      <c r="G1875">
        <v>762</v>
      </c>
    </row>
    <row r="1876" spans="1:7" x14ac:dyDescent="0.3">
      <c r="A1876" s="1" t="s">
        <v>52</v>
      </c>
      <c r="B1876">
        <v>1409</v>
      </c>
      <c r="C1876">
        <v>104</v>
      </c>
      <c r="D1876">
        <v>1265</v>
      </c>
      <c r="E1876">
        <v>1402</v>
      </c>
      <c r="F1876">
        <v>1475</v>
      </c>
      <c r="G1876">
        <v>1493</v>
      </c>
    </row>
    <row r="1877" spans="1:7" x14ac:dyDescent="0.3">
      <c r="A1877" s="1" t="s">
        <v>53</v>
      </c>
      <c r="B1877">
        <v>9</v>
      </c>
      <c r="C1877">
        <v>0</v>
      </c>
      <c r="D1877">
        <v>9</v>
      </c>
      <c r="E1877">
        <v>9</v>
      </c>
      <c r="F1877">
        <v>10</v>
      </c>
      <c r="G1877">
        <v>9</v>
      </c>
    </row>
    <row r="1878" spans="1:7" x14ac:dyDescent="0.3">
      <c r="A1878" s="1" t="s">
        <v>56</v>
      </c>
      <c r="B1878">
        <v>16884</v>
      </c>
      <c r="C1878">
        <v>970</v>
      </c>
      <c r="D1878">
        <v>15527</v>
      </c>
      <c r="E1878">
        <v>17070</v>
      </c>
      <c r="F1878">
        <v>17829</v>
      </c>
      <c r="G1878">
        <v>17110</v>
      </c>
    </row>
    <row r="1879" spans="1:7" x14ac:dyDescent="0.3">
      <c r="A1879" s="1" t="s">
        <v>57</v>
      </c>
      <c r="B1879">
        <v>14208</v>
      </c>
      <c r="C1879">
        <v>962</v>
      </c>
      <c r="D1879">
        <v>12821</v>
      </c>
      <c r="E1879">
        <v>15007</v>
      </c>
      <c r="F1879">
        <v>14642</v>
      </c>
      <c r="G1879">
        <v>14361</v>
      </c>
    </row>
    <row r="1880" spans="1:7" x14ac:dyDescent="0.3">
      <c r="A1880" s="1" t="s">
        <v>58</v>
      </c>
      <c r="B1880">
        <v>2151</v>
      </c>
      <c r="C1880">
        <v>393</v>
      </c>
      <c r="D1880">
        <v>1792</v>
      </c>
      <c r="E1880">
        <v>2020</v>
      </c>
      <c r="F1880">
        <v>2081</v>
      </c>
      <c r="G1880">
        <v>2710</v>
      </c>
    </row>
    <row r="1881" spans="1:7" x14ac:dyDescent="0.3">
      <c r="A1881" s="1" t="s">
        <v>59</v>
      </c>
      <c r="B1881">
        <v>1203</v>
      </c>
      <c r="C1881">
        <v>299</v>
      </c>
      <c r="D1881">
        <v>1232</v>
      </c>
      <c r="E1881">
        <v>899</v>
      </c>
      <c r="F1881">
        <v>1078</v>
      </c>
      <c r="G1881">
        <v>1603</v>
      </c>
    </row>
    <row r="1882" spans="1:7" x14ac:dyDescent="0.3">
      <c r="A1882" s="1" t="s">
        <v>60</v>
      </c>
      <c r="B1882">
        <v>9</v>
      </c>
      <c r="C1882">
        <v>1</v>
      </c>
      <c r="D1882">
        <v>8</v>
      </c>
      <c r="E1882">
        <v>9</v>
      </c>
      <c r="F1882">
        <v>10</v>
      </c>
      <c r="G1882">
        <v>9</v>
      </c>
    </row>
    <row r="1883" spans="1:7" x14ac:dyDescent="0.3">
      <c r="A1883" s="1" t="s">
        <v>61</v>
      </c>
      <c r="B1883">
        <v>8726</v>
      </c>
      <c r="C1883">
        <v>726</v>
      </c>
      <c r="D1883">
        <v>8347</v>
      </c>
      <c r="E1883">
        <v>7915</v>
      </c>
      <c r="F1883">
        <v>9135</v>
      </c>
      <c r="G1883">
        <v>9508</v>
      </c>
    </row>
    <row r="1884" spans="1:7" x14ac:dyDescent="0.3">
      <c r="A1884" s="1" t="s">
        <v>62</v>
      </c>
      <c r="B1884">
        <v>11768</v>
      </c>
      <c r="C1884">
        <v>788</v>
      </c>
      <c r="D1884">
        <v>11089</v>
      </c>
      <c r="E1884">
        <v>11094</v>
      </c>
      <c r="F1884">
        <v>12570</v>
      </c>
      <c r="G1884">
        <v>12320</v>
      </c>
    </row>
    <row r="1885" spans="1:7" x14ac:dyDescent="0.3">
      <c r="A1885" s="1" t="s">
        <v>63</v>
      </c>
      <c r="B1885">
        <v>1204</v>
      </c>
      <c r="C1885">
        <v>273</v>
      </c>
      <c r="D1885">
        <v>924</v>
      </c>
      <c r="E1885">
        <v>1374</v>
      </c>
      <c r="F1885">
        <v>1494</v>
      </c>
      <c r="G1885">
        <v>1026</v>
      </c>
    </row>
    <row r="1886" spans="1:7" x14ac:dyDescent="0.3">
      <c r="A1886" s="1" t="s">
        <v>64</v>
      </c>
      <c r="B1886">
        <v>1500</v>
      </c>
      <c r="C1886">
        <v>154</v>
      </c>
      <c r="D1886">
        <v>1296</v>
      </c>
      <c r="E1886">
        <v>1550</v>
      </c>
      <c r="F1886">
        <v>1665</v>
      </c>
      <c r="G1886">
        <v>1487</v>
      </c>
    </row>
    <row r="1887" spans="1:7" x14ac:dyDescent="0.3">
      <c r="A1887" s="1" t="s">
        <v>65</v>
      </c>
      <c r="B1887">
        <v>8</v>
      </c>
      <c r="C1887">
        <v>0</v>
      </c>
      <c r="D1887">
        <v>8</v>
      </c>
      <c r="E1887">
        <v>8</v>
      </c>
      <c r="F1887">
        <v>9</v>
      </c>
      <c r="G1887">
        <v>9</v>
      </c>
    </row>
    <row r="1888" spans="1:7" x14ac:dyDescent="0.3">
      <c r="A1888" s="1" t="s">
        <v>68</v>
      </c>
      <c r="B1888">
        <v>17648</v>
      </c>
      <c r="C1888">
        <v>2243</v>
      </c>
      <c r="D1888">
        <v>15386</v>
      </c>
      <c r="E1888">
        <v>16107</v>
      </c>
      <c r="F1888">
        <v>19122</v>
      </c>
      <c r="G1888">
        <v>19979</v>
      </c>
    </row>
    <row r="1889" spans="1:7" x14ac:dyDescent="0.3">
      <c r="A1889" s="1" t="s">
        <v>69</v>
      </c>
      <c r="B1889">
        <v>15303</v>
      </c>
      <c r="C1889">
        <v>1096</v>
      </c>
      <c r="D1889">
        <v>14664</v>
      </c>
      <c r="E1889">
        <v>14213</v>
      </c>
      <c r="F1889">
        <v>15665</v>
      </c>
      <c r="G1889">
        <v>16673</v>
      </c>
    </row>
    <row r="1890" spans="1:7" x14ac:dyDescent="0.3">
      <c r="A1890" s="1" t="s">
        <v>70</v>
      </c>
      <c r="B1890">
        <v>1298</v>
      </c>
      <c r="C1890">
        <v>334</v>
      </c>
      <c r="D1890">
        <v>1044</v>
      </c>
      <c r="E1890">
        <v>1090</v>
      </c>
      <c r="F1890">
        <v>1283</v>
      </c>
      <c r="G1890">
        <v>1774</v>
      </c>
    </row>
    <row r="1891" spans="1:7" x14ac:dyDescent="0.3">
      <c r="A1891" s="1" t="s">
        <v>71</v>
      </c>
      <c r="B1891">
        <v>1205</v>
      </c>
      <c r="C1891">
        <v>298</v>
      </c>
      <c r="D1891">
        <v>1029</v>
      </c>
      <c r="E1891">
        <v>926</v>
      </c>
      <c r="F1891">
        <v>1269</v>
      </c>
      <c r="G1891">
        <v>1597</v>
      </c>
    </row>
    <row r="1892" spans="1:7" x14ac:dyDescent="0.3">
      <c r="A1892" s="1" t="s">
        <v>72</v>
      </c>
      <c r="B1892">
        <v>286</v>
      </c>
      <c r="C1892">
        <v>45</v>
      </c>
      <c r="D1892">
        <v>253</v>
      </c>
      <c r="E1892">
        <v>241</v>
      </c>
      <c r="F1892">
        <v>319</v>
      </c>
      <c r="G1892">
        <v>330</v>
      </c>
    </row>
    <row r="1893" spans="1:7" x14ac:dyDescent="0.3">
      <c r="A1893" s="1" t="s">
        <v>73</v>
      </c>
      <c r="B1893">
        <v>8942</v>
      </c>
      <c r="C1893">
        <v>656</v>
      </c>
      <c r="D1893">
        <v>8356</v>
      </c>
      <c r="E1893">
        <v>8795</v>
      </c>
      <c r="F1893">
        <v>9882</v>
      </c>
      <c r="G1893">
        <v>8736</v>
      </c>
    </row>
    <row r="1894" spans="1:7" x14ac:dyDescent="0.3">
      <c r="A1894" s="1" t="s">
        <v>74</v>
      </c>
      <c r="B1894">
        <v>8344</v>
      </c>
      <c r="C1894">
        <v>679</v>
      </c>
      <c r="D1894">
        <v>7867</v>
      </c>
      <c r="E1894">
        <v>7725</v>
      </c>
      <c r="F1894">
        <v>8600</v>
      </c>
      <c r="G1894">
        <v>9185</v>
      </c>
    </row>
    <row r="1895" spans="1:7" x14ac:dyDescent="0.3">
      <c r="A1895" s="1" t="s">
        <v>75</v>
      </c>
      <c r="B1895">
        <v>883</v>
      </c>
      <c r="C1895">
        <v>170</v>
      </c>
      <c r="D1895">
        <v>665</v>
      </c>
      <c r="E1895">
        <v>904</v>
      </c>
      <c r="F1895">
        <v>883</v>
      </c>
      <c r="G1895">
        <v>1079</v>
      </c>
    </row>
    <row r="1896" spans="1:7" x14ac:dyDescent="0.3">
      <c r="A1896" s="1" t="s">
        <v>76</v>
      </c>
      <c r="B1896">
        <v>917</v>
      </c>
      <c r="C1896">
        <v>141</v>
      </c>
      <c r="D1896">
        <v>762</v>
      </c>
      <c r="E1896">
        <v>1100</v>
      </c>
      <c r="F1896">
        <v>933</v>
      </c>
      <c r="G1896">
        <v>875</v>
      </c>
    </row>
    <row r="1897" spans="1:7" x14ac:dyDescent="0.3">
      <c r="A1897" s="1" t="s">
        <v>77</v>
      </c>
      <c r="B1897">
        <v>8</v>
      </c>
      <c r="C1897">
        <v>1</v>
      </c>
      <c r="D1897">
        <v>7</v>
      </c>
      <c r="E1897">
        <v>8</v>
      </c>
      <c r="F1897">
        <v>8</v>
      </c>
      <c r="G1897">
        <v>8</v>
      </c>
    </row>
    <row r="1898" spans="1:7" x14ac:dyDescent="0.3">
      <c r="A1898" s="1" t="s">
        <v>80</v>
      </c>
      <c r="B1898">
        <v>19591</v>
      </c>
      <c r="C1898">
        <v>1407</v>
      </c>
      <c r="D1898">
        <v>17926</v>
      </c>
      <c r="E1898">
        <v>18931</v>
      </c>
      <c r="F1898">
        <v>20867</v>
      </c>
      <c r="G1898">
        <v>20640</v>
      </c>
    </row>
    <row r="1899" spans="1:7" x14ac:dyDescent="0.3">
      <c r="A1899" s="1" t="s">
        <v>81</v>
      </c>
      <c r="B1899">
        <v>9115</v>
      </c>
      <c r="C1899">
        <v>1215</v>
      </c>
      <c r="D1899">
        <v>7505</v>
      </c>
      <c r="E1899">
        <v>9565</v>
      </c>
      <c r="F1899">
        <v>10388</v>
      </c>
      <c r="G1899">
        <v>9001</v>
      </c>
    </row>
    <row r="1900" spans="1:7" x14ac:dyDescent="0.3">
      <c r="A1900" s="1" t="s">
        <v>82</v>
      </c>
      <c r="B1900">
        <v>1631</v>
      </c>
      <c r="C1900">
        <v>364</v>
      </c>
      <c r="D1900">
        <v>1456</v>
      </c>
      <c r="E1900">
        <v>1216</v>
      </c>
      <c r="F1900">
        <v>2029</v>
      </c>
      <c r="G1900">
        <v>1822</v>
      </c>
    </row>
    <row r="1901" spans="1:7" x14ac:dyDescent="0.3">
      <c r="A1901" s="1" t="s">
        <v>83</v>
      </c>
      <c r="B1901">
        <v>1273</v>
      </c>
      <c r="C1901">
        <v>296</v>
      </c>
      <c r="D1901">
        <v>1536</v>
      </c>
      <c r="E1901">
        <v>1400</v>
      </c>
      <c r="F1901">
        <v>854</v>
      </c>
      <c r="G1901">
        <v>1303</v>
      </c>
    </row>
    <row r="1902" spans="1:7" x14ac:dyDescent="0.3">
      <c r="A1902" s="1" t="s">
        <v>84</v>
      </c>
      <c r="B1902">
        <v>311</v>
      </c>
      <c r="C1902">
        <v>82</v>
      </c>
      <c r="D1902">
        <v>275</v>
      </c>
      <c r="E1902">
        <v>344</v>
      </c>
      <c r="F1902">
        <v>405</v>
      </c>
      <c r="G1902">
        <v>218</v>
      </c>
    </row>
    <row r="1903" spans="1:7" x14ac:dyDescent="0.3">
      <c r="A1903" s="1" t="s">
        <v>85</v>
      </c>
      <c r="B1903">
        <v>13784</v>
      </c>
      <c r="C1903">
        <v>1448</v>
      </c>
      <c r="D1903">
        <v>11960</v>
      </c>
      <c r="E1903">
        <v>13545</v>
      </c>
      <c r="F1903">
        <v>15439</v>
      </c>
      <c r="G1903">
        <v>14193</v>
      </c>
    </row>
    <row r="1904" spans="1:7" x14ac:dyDescent="0.3">
      <c r="A1904" s="1" t="s">
        <v>86</v>
      </c>
      <c r="B1904">
        <v>13845</v>
      </c>
      <c r="C1904">
        <v>814</v>
      </c>
      <c r="D1904">
        <v>12939</v>
      </c>
      <c r="E1904">
        <v>13445</v>
      </c>
      <c r="F1904">
        <v>14774</v>
      </c>
      <c r="G1904">
        <v>14223</v>
      </c>
    </row>
    <row r="1905" spans="1:7" x14ac:dyDescent="0.3">
      <c r="A1905" s="1" t="s">
        <v>87</v>
      </c>
      <c r="B1905">
        <v>1762</v>
      </c>
      <c r="C1905">
        <v>242</v>
      </c>
      <c r="D1905">
        <v>1530</v>
      </c>
      <c r="E1905">
        <v>1650</v>
      </c>
      <c r="F1905">
        <v>1775</v>
      </c>
      <c r="G1905">
        <v>2091</v>
      </c>
    </row>
    <row r="1906" spans="1:7" x14ac:dyDescent="0.3">
      <c r="A1906" s="1" t="s">
        <v>88</v>
      </c>
      <c r="B1906">
        <v>1027</v>
      </c>
      <c r="C1906">
        <v>91</v>
      </c>
      <c r="D1906">
        <v>966</v>
      </c>
      <c r="E1906">
        <v>1013</v>
      </c>
      <c r="F1906">
        <v>1160</v>
      </c>
      <c r="G1906">
        <v>970</v>
      </c>
    </row>
    <row r="1907" spans="1:7" x14ac:dyDescent="0.3">
      <c r="A1907" s="1" t="s">
        <v>89</v>
      </c>
      <c r="B1907">
        <v>8</v>
      </c>
      <c r="C1907">
        <v>1</v>
      </c>
      <c r="D1907">
        <v>7</v>
      </c>
      <c r="E1907">
        <v>7</v>
      </c>
      <c r="F1907">
        <v>8</v>
      </c>
      <c r="G1907">
        <v>9</v>
      </c>
    </row>
    <row r="1909" spans="1:7" x14ac:dyDescent="0.3">
      <c r="A1909" s="1" t="s">
        <v>219</v>
      </c>
    </row>
    <row r="1910" spans="1:7" x14ac:dyDescent="0.3">
      <c r="A1910" s="1" t="s">
        <v>0</v>
      </c>
      <c r="B1910" s="1" t="s">
        <v>1</v>
      </c>
      <c r="C1910" s="1" t="s">
        <v>2</v>
      </c>
      <c r="D1910" s="1" t="s">
        <v>3</v>
      </c>
      <c r="E1910" s="1" t="s">
        <v>4</v>
      </c>
      <c r="F1910" s="1" t="s">
        <v>5</v>
      </c>
      <c r="G1910" s="1" t="s">
        <v>6</v>
      </c>
    </row>
    <row r="1911" spans="1:7" x14ac:dyDescent="0.3">
      <c r="A1911" s="1" t="s">
        <v>20</v>
      </c>
      <c r="B1911">
        <v>17845</v>
      </c>
      <c r="C1911">
        <v>1358</v>
      </c>
      <c r="D1911">
        <v>16891</v>
      </c>
      <c r="E1911">
        <v>16478</v>
      </c>
      <c r="F1911">
        <v>19183</v>
      </c>
      <c r="G1911">
        <v>18826</v>
      </c>
    </row>
    <row r="1912" spans="1:7" x14ac:dyDescent="0.3">
      <c r="A1912" s="1" t="s">
        <v>21</v>
      </c>
      <c r="B1912">
        <v>8161</v>
      </c>
      <c r="C1912">
        <v>402</v>
      </c>
      <c r="D1912">
        <v>8277</v>
      </c>
      <c r="E1912">
        <v>8564</v>
      </c>
      <c r="F1912">
        <v>7606</v>
      </c>
      <c r="G1912">
        <v>8195</v>
      </c>
    </row>
    <row r="1913" spans="1:7" x14ac:dyDescent="0.3">
      <c r="A1913" s="1" t="s">
        <v>22</v>
      </c>
      <c r="B1913">
        <v>2504</v>
      </c>
      <c r="C1913">
        <v>232</v>
      </c>
      <c r="D1913">
        <v>2648</v>
      </c>
      <c r="E1913">
        <v>2694</v>
      </c>
      <c r="F1913">
        <v>2182</v>
      </c>
      <c r="G1913">
        <v>2494</v>
      </c>
    </row>
    <row r="1914" spans="1:7" x14ac:dyDescent="0.3">
      <c r="A1914" s="1" t="s">
        <v>23</v>
      </c>
      <c r="B1914">
        <v>1418</v>
      </c>
      <c r="C1914">
        <v>427</v>
      </c>
      <c r="D1914">
        <v>2056</v>
      </c>
      <c r="E1914">
        <v>1160</v>
      </c>
      <c r="F1914">
        <v>1224</v>
      </c>
      <c r="G1914">
        <v>1233</v>
      </c>
    </row>
    <row r="1915" spans="1:7" x14ac:dyDescent="0.3">
      <c r="A1915" s="1" t="s">
        <v>24</v>
      </c>
      <c r="B1915">
        <v>273</v>
      </c>
      <c r="C1915">
        <v>127</v>
      </c>
      <c r="D1915">
        <v>150</v>
      </c>
      <c r="E1915">
        <v>252</v>
      </c>
      <c r="F1915">
        <v>452</v>
      </c>
      <c r="G1915">
        <v>238</v>
      </c>
    </row>
    <row r="1916" spans="1:7" x14ac:dyDescent="0.3">
      <c r="A1916" s="1" t="s">
        <v>25</v>
      </c>
      <c r="B1916">
        <v>10265</v>
      </c>
      <c r="C1916">
        <v>459</v>
      </c>
      <c r="D1916">
        <v>10016</v>
      </c>
      <c r="E1916">
        <v>10735</v>
      </c>
      <c r="F1916">
        <v>10558</v>
      </c>
      <c r="G1916">
        <v>9751</v>
      </c>
    </row>
    <row r="1917" spans="1:7" x14ac:dyDescent="0.3">
      <c r="A1917" s="1" t="s">
        <v>26</v>
      </c>
      <c r="B1917">
        <v>13598</v>
      </c>
      <c r="C1917">
        <v>619</v>
      </c>
      <c r="D1917">
        <v>12933</v>
      </c>
      <c r="E1917">
        <v>14203</v>
      </c>
      <c r="F1917">
        <v>14040</v>
      </c>
      <c r="G1917">
        <v>13216</v>
      </c>
    </row>
    <row r="1918" spans="1:7" x14ac:dyDescent="0.3">
      <c r="A1918" s="1" t="s">
        <v>27</v>
      </c>
      <c r="B1918">
        <v>1214</v>
      </c>
      <c r="C1918">
        <v>201</v>
      </c>
      <c r="D1918">
        <v>1456</v>
      </c>
      <c r="E1918">
        <v>1303</v>
      </c>
      <c r="F1918">
        <v>1043</v>
      </c>
      <c r="G1918">
        <v>1054</v>
      </c>
    </row>
    <row r="1919" spans="1:7" x14ac:dyDescent="0.3">
      <c r="A1919" s="1" t="s">
        <v>28</v>
      </c>
      <c r="B1919">
        <v>1201</v>
      </c>
      <c r="C1919">
        <v>109</v>
      </c>
      <c r="D1919">
        <v>1252</v>
      </c>
      <c r="E1919">
        <v>1285</v>
      </c>
      <c r="F1919">
        <v>1225</v>
      </c>
      <c r="G1919">
        <v>1041</v>
      </c>
    </row>
    <row r="1920" spans="1:7" x14ac:dyDescent="0.3">
      <c r="A1920" s="1" t="s">
        <v>29</v>
      </c>
      <c r="B1920">
        <v>14</v>
      </c>
      <c r="C1920">
        <v>2</v>
      </c>
      <c r="D1920">
        <v>11</v>
      </c>
      <c r="E1920">
        <v>14</v>
      </c>
      <c r="F1920">
        <v>16</v>
      </c>
      <c r="G1920">
        <v>14</v>
      </c>
    </row>
    <row r="1921" spans="1:7" x14ac:dyDescent="0.3">
      <c r="A1921" s="1" t="s">
        <v>32</v>
      </c>
      <c r="B1921">
        <v>16193</v>
      </c>
      <c r="C1921">
        <v>1029</v>
      </c>
      <c r="D1921">
        <v>14745</v>
      </c>
      <c r="E1921">
        <v>16567</v>
      </c>
      <c r="F1921">
        <v>17157</v>
      </c>
      <c r="G1921">
        <v>16302</v>
      </c>
    </row>
    <row r="1922" spans="1:7" x14ac:dyDescent="0.3">
      <c r="A1922" s="1" t="s">
        <v>33</v>
      </c>
      <c r="B1922">
        <v>12895</v>
      </c>
      <c r="C1922">
        <v>239</v>
      </c>
      <c r="D1922">
        <v>12690</v>
      </c>
      <c r="E1922">
        <v>13064</v>
      </c>
      <c r="F1922">
        <v>12688</v>
      </c>
      <c r="G1922">
        <v>13136</v>
      </c>
    </row>
    <row r="1923" spans="1:7" x14ac:dyDescent="0.3">
      <c r="A1923" s="1" t="s">
        <v>34</v>
      </c>
      <c r="B1923">
        <v>2988</v>
      </c>
      <c r="C1923">
        <v>294</v>
      </c>
      <c r="D1923">
        <v>3128</v>
      </c>
      <c r="E1923">
        <v>2884</v>
      </c>
      <c r="F1923">
        <v>3307</v>
      </c>
      <c r="G1923">
        <v>2632</v>
      </c>
    </row>
    <row r="1924" spans="1:7" x14ac:dyDescent="0.3">
      <c r="A1924" s="1" t="s">
        <v>35</v>
      </c>
      <c r="B1924">
        <v>1285</v>
      </c>
      <c r="C1924">
        <v>260</v>
      </c>
      <c r="D1924">
        <v>1588</v>
      </c>
      <c r="E1924">
        <v>1404</v>
      </c>
      <c r="F1924">
        <v>1142</v>
      </c>
      <c r="G1924">
        <v>1008</v>
      </c>
    </row>
    <row r="1925" spans="1:7" x14ac:dyDescent="0.3">
      <c r="A1925" s="1" t="s">
        <v>36</v>
      </c>
      <c r="B1925">
        <v>29</v>
      </c>
      <c r="C1925">
        <v>13</v>
      </c>
      <c r="D1925">
        <v>22</v>
      </c>
      <c r="E1925">
        <v>16</v>
      </c>
      <c r="F1925">
        <v>45</v>
      </c>
      <c r="G1925">
        <v>32</v>
      </c>
    </row>
    <row r="1926" spans="1:7" x14ac:dyDescent="0.3">
      <c r="A1926" s="1" t="s">
        <v>37</v>
      </c>
      <c r="B1926">
        <v>8246</v>
      </c>
      <c r="C1926">
        <v>330</v>
      </c>
      <c r="D1926">
        <v>7890</v>
      </c>
      <c r="E1926">
        <v>8534</v>
      </c>
      <c r="F1926">
        <v>8520</v>
      </c>
      <c r="G1926">
        <v>8042</v>
      </c>
    </row>
    <row r="1927" spans="1:7" x14ac:dyDescent="0.3">
      <c r="A1927" s="1" t="s">
        <v>38</v>
      </c>
      <c r="B1927">
        <v>14220</v>
      </c>
      <c r="C1927">
        <v>433</v>
      </c>
      <c r="D1927">
        <v>14110</v>
      </c>
      <c r="E1927">
        <v>14843</v>
      </c>
      <c r="F1927">
        <v>14086</v>
      </c>
      <c r="G1927">
        <v>13840</v>
      </c>
    </row>
    <row r="1928" spans="1:7" x14ac:dyDescent="0.3">
      <c r="A1928" s="1" t="s">
        <v>39</v>
      </c>
      <c r="B1928">
        <v>1271</v>
      </c>
      <c r="C1928">
        <v>158</v>
      </c>
      <c r="D1928">
        <v>1073</v>
      </c>
      <c r="E1928">
        <v>1460</v>
      </c>
      <c r="F1928">
        <v>1280</v>
      </c>
      <c r="G1928">
        <v>1272</v>
      </c>
    </row>
    <row r="1929" spans="1:7" x14ac:dyDescent="0.3">
      <c r="A1929" s="1" t="s">
        <v>40</v>
      </c>
      <c r="B1929">
        <v>1504</v>
      </c>
      <c r="C1929">
        <v>262</v>
      </c>
      <c r="D1929">
        <v>1208</v>
      </c>
      <c r="E1929">
        <v>1738</v>
      </c>
      <c r="F1929">
        <v>1711</v>
      </c>
      <c r="G1929">
        <v>1359</v>
      </c>
    </row>
    <row r="1930" spans="1:7" x14ac:dyDescent="0.3">
      <c r="A1930" s="1" t="s">
        <v>41</v>
      </c>
      <c r="B1930">
        <v>9</v>
      </c>
      <c r="C1930">
        <v>1</v>
      </c>
      <c r="D1930">
        <v>8</v>
      </c>
      <c r="E1930">
        <v>8</v>
      </c>
      <c r="F1930">
        <v>10</v>
      </c>
      <c r="G1930">
        <v>10</v>
      </c>
    </row>
    <row r="1931" spans="1:7" x14ac:dyDescent="0.3">
      <c r="A1931" s="1" t="s">
        <v>44</v>
      </c>
      <c r="B1931">
        <v>16827</v>
      </c>
      <c r="C1931">
        <v>823</v>
      </c>
      <c r="D1931">
        <v>15696</v>
      </c>
      <c r="E1931">
        <v>16787</v>
      </c>
      <c r="F1931">
        <v>17594</v>
      </c>
      <c r="G1931">
        <v>17231</v>
      </c>
    </row>
    <row r="1932" spans="1:7" x14ac:dyDescent="0.3">
      <c r="A1932" s="1" t="s">
        <v>45</v>
      </c>
      <c r="B1932">
        <v>7595</v>
      </c>
      <c r="C1932">
        <v>349</v>
      </c>
      <c r="D1932">
        <v>7144</v>
      </c>
      <c r="E1932">
        <v>7500</v>
      </c>
      <c r="F1932">
        <v>7827</v>
      </c>
      <c r="G1932">
        <v>7910</v>
      </c>
    </row>
    <row r="1933" spans="1:7" x14ac:dyDescent="0.3">
      <c r="A1933" s="1" t="s">
        <v>46</v>
      </c>
      <c r="B1933">
        <v>2648</v>
      </c>
      <c r="C1933">
        <v>352</v>
      </c>
      <c r="D1933">
        <v>2394</v>
      </c>
      <c r="E1933">
        <v>2828</v>
      </c>
      <c r="F1933">
        <v>3054</v>
      </c>
      <c r="G1933">
        <v>2316</v>
      </c>
    </row>
    <row r="1934" spans="1:7" x14ac:dyDescent="0.3">
      <c r="A1934" s="1" t="s">
        <v>47</v>
      </c>
      <c r="B1934">
        <v>1819</v>
      </c>
      <c r="C1934">
        <v>226</v>
      </c>
      <c r="D1934">
        <v>1574</v>
      </c>
      <c r="E1934">
        <v>1852</v>
      </c>
      <c r="F1934">
        <v>2112</v>
      </c>
      <c r="G1934">
        <v>1737</v>
      </c>
    </row>
    <row r="1935" spans="1:7" x14ac:dyDescent="0.3">
      <c r="A1935" s="1" t="s">
        <v>48</v>
      </c>
      <c r="B1935">
        <v>152</v>
      </c>
      <c r="C1935">
        <v>42</v>
      </c>
      <c r="D1935">
        <v>110</v>
      </c>
      <c r="E1935">
        <v>148</v>
      </c>
      <c r="F1935">
        <v>138</v>
      </c>
      <c r="G1935">
        <v>210</v>
      </c>
    </row>
    <row r="1936" spans="1:7" x14ac:dyDescent="0.3">
      <c r="A1936" s="1" t="s">
        <v>49</v>
      </c>
      <c r="B1936">
        <v>8846</v>
      </c>
      <c r="C1936">
        <v>373</v>
      </c>
      <c r="D1936">
        <v>8376</v>
      </c>
      <c r="E1936">
        <v>9249</v>
      </c>
      <c r="F1936">
        <v>9004</v>
      </c>
      <c r="G1936">
        <v>8755</v>
      </c>
    </row>
    <row r="1937" spans="1:7" x14ac:dyDescent="0.3">
      <c r="A1937" s="1" t="s">
        <v>50</v>
      </c>
      <c r="B1937">
        <v>8321</v>
      </c>
      <c r="C1937">
        <v>404</v>
      </c>
      <c r="D1937">
        <v>8183</v>
      </c>
      <c r="E1937">
        <v>7983</v>
      </c>
      <c r="F1937">
        <v>8210</v>
      </c>
      <c r="G1937">
        <v>8907</v>
      </c>
    </row>
    <row r="1938" spans="1:7" x14ac:dyDescent="0.3">
      <c r="A1938" s="1" t="s">
        <v>51</v>
      </c>
      <c r="B1938">
        <v>876</v>
      </c>
      <c r="C1938">
        <v>83</v>
      </c>
      <c r="D1938">
        <v>800</v>
      </c>
      <c r="E1938">
        <v>903</v>
      </c>
      <c r="F1938">
        <v>982</v>
      </c>
      <c r="G1938">
        <v>820</v>
      </c>
    </row>
    <row r="1939" spans="1:7" x14ac:dyDescent="0.3">
      <c r="A1939" s="1" t="s">
        <v>52</v>
      </c>
      <c r="B1939">
        <v>1487</v>
      </c>
      <c r="C1939">
        <v>66</v>
      </c>
      <c r="D1939">
        <v>1407</v>
      </c>
      <c r="E1939">
        <v>1565</v>
      </c>
      <c r="F1939">
        <v>1502</v>
      </c>
      <c r="G1939">
        <v>1472</v>
      </c>
    </row>
    <row r="1940" spans="1:7" x14ac:dyDescent="0.3">
      <c r="A1940" s="1" t="s">
        <v>53</v>
      </c>
      <c r="B1940">
        <v>9</v>
      </c>
      <c r="C1940">
        <v>1</v>
      </c>
      <c r="D1940">
        <v>10</v>
      </c>
      <c r="E1940">
        <v>9</v>
      </c>
      <c r="F1940">
        <v>8</v>
      </c>
      <c r="G1940">
        <v>9</v>
      </c>
    </row>
    <row r="1941" spans="1:7" x14ac:dyDescent="0.3">
      <c r="A1941" s="1" t="s">
        <v>56</v>
      </c>
      <c r="B1941">
        <v>19458</v>
      </c>
      <c r="C1941">
        <v>1535</v>
      </c>
      <c r="D1941">
        <v>17455</v>
      </c>
      <c r="E1941">
        <v>20507</v>
      </c>
      <c r="F1941">
        <v>20802</v>
      </c>
      <c r="G1941">
        <v>19068</v>
      </c>
    </row>
    <row r="1942" spans="1:7" x14ac:dyDescent="0.3">
      <c r="A1942" s="1" t="s">
        <v>57</v>
      </c>
      <c r="B1942">
        <v>16079</v>
      </c>
      <c r="C1942">
        <v>1788</v>
      </c>
      <c r="D1942">
        <v>14319</v>
      </c>
      <c r="E1942">
        <v>18028</v>
      </c>
      <c r="F1942">
        <v>17140</v>
      </c>
      <c r="G1942">
        <v>14828</v>
      </c>
    </row>
    <row r="1943" spans="1:7" x14ac:dyDescent="0.3">
      <c r="A1943" s="1" t="s">
        <v>58</v>
      </c>
      <c r="B1943">
        <v>2311</v>
      </c>
      <c r="C1943">
        <v>302</v>
      </c>
      <c r="D1943">
        <v>2137</v>
      </c>
      <c r="E1943">
        <v>2157</v>
      </c>
      <c r="F1943">
        <v>2189</v>
      </c>
      <c r="G1943">
        <v>2763</v>
      </c>
    </row>
    <row r="1944" spans="1:7" x14ac:dyDescent="0.3">
      <c r="A1944" s="1" t="s">
        <v>59</v>
      </c>
      <c r="B1944">
        <v>1338</v>
      </c>
      <c r="C1944">
        <v>406</v>
      </c>
      <c r="D1944">
        <v>1894</v>
      </c>
      <c r="E1944">
        <v>1354</v>
      </c>
      <c r="F1944">
        <v>945</v>
      </c>
      <c r="G1944">
        <v>1160</v>
      </c>
    </row>
    <row r="1945" spans="1:7" x14ac:dyDescent="0.3">
      <c r="A1945" s="1" t="s">
        <v>60</v>
      </c>
      <c r="B1945">
        <v>9</v>
      </c>
      <c r="C1945">
        <v>1</v>
      </c>
      <c r="D1945">
        <v>9</v>
      </c>
      <c r="E1945">
        <v>9</v>
      </c>
      <c r="F1945">
        <v>10</v>
      </c>
      <c r="G1945">
        <v>8</v>
      </c>
    </row>
    <row r="1946" spans="1:7" x14ac:dyDescent="0.3">
      <c r="A1946" s="1" t="s">
        <v>61</v>
      </c>
      <c r="B1946">
        <v>10047</v>
      </c>
      <c r="C1946">
        <v>412</v>
      </c>
      <c r="D1946">
        <v>9786</v>
      </c>
      <c r="E1946">
        <v>9699</v>
      </c>
      <c r="F1946">
        <v>10092</v>
      </c>
      <c r="G1946">
        <v>10610</v>
      </c>
    </row>
    <row r="1947" spans="1:7" x14ac:dyDescent="0.3">
      <c r="A1947" s="1" t="s">
        <v>62</v>
      </c>
      <c r="B1947">
        <v>13092</v>
      </c>
      <c r="C1947">
        <v>89</v>
      </c>
      <c r="D1947">
        <v>13083</v>
      </c>
      <c r="E1947">
        <v>13089</v>
      </c>
      <c r="F1947">
        <v>13207</v>
      </c>
      <c r="G1947">
        <v>12990</v>
      </c>
    </row>
    <row r="1948" spans="1:7" x14ac:dyDescent="0.3">
      <c r="A1948" s="1" t="s">
        <v>63</v>
      </c>
      <c r="B1948">
        <v>1179</v>
      </c>
      <c r="C1948">
        <v>275</v>
      </c>
      <c r="D1948">
        <v>1014</v>
      </c>
      <c r="E1948">
        <v>1440</v>
      </c>
      <c r="F1948">
        <v>1384</v>
      </c>
      <c r="G1948">
        <v>879</v>
      </c>
    </row>
    <row r="1949" spans="1:7" x14ac:dyDescent="0.3">
      <c r="A1949" s="1" t="s">
        <v>64</v>
      </c>
      <c r="B1949">
        <v>1530</v>
      </c>
      <c r="C1949">
        <v>270</v>
      </c>
      <c r="D1949">
        <v>1216</v>
      </c>
      <c r="E1949">
        <v>1844</v>
      </c>
      <c r="F1949">
        <v>1635</v>
      </c>
      <c r="G1949">
        <v>1427</v>
      </c>
    </row>
    <row r="1950" spans="1:7" x14ac:dyDescent="0.3">
      <c r="A1950" s="1" t="s">
        <v>65</v>
      </c>
      <c r="B1950">
        <v>8</v>
      </c>
      <c r="C1950">
        <v>1</v>
      </c>
      <c r="D1950">
        <v>8</v>
      </c>
      <c r="E1950">
        <v>7</v>
      </c>
      <c r="F1950">
        <v>9</v>
      </c>
      <c r="G1950">
        <v>8</v>
      </c>
    </row>
    <row r="1951" spans="1:7" x14ac:dyDescent="0.3">
      <c r="A1951" s="1" t="s">
        <v>68</v>
      </c>
      <c r="B1951">
        <v>21056</v>
      </c>
      <c r="C1951">
        <v>953</v>
      </c>
      <c r="D1951">
        <v>20030</v>
      </c>
      <c r="E1951">
        <v>20573</v>
      </c>
      <c r="F1951">
        <v>21424</v>
      </c>
      <c r="G1951">
        <v>22197</v>
      </c>
    </row>
    <row r="1952" spans="1:7" x14ac:dyDescent="0.3">
      <c r="A1952" s="1" t="s">
        <v>69</v>
      </c>
      <c r="B1952">
        <v>18025</v>
      </c>
      <c r="C1952">
        <v>1622</v>
      </c>
      <c r="D1952">
        <v>15670</v>
      </c>
      <c r="E1952">
        <v>18571</v>
      </c>
      <c r="F1952">
        <v>19384</v>
      </c>
      <c r="G1952">
        <v>18475</v>
      </c>
    </row>
    <row r="1953" spans="1:7" x14ac:dyDescent="0.3">
      <c r="A1953" s="1" t="s">
        <v>70</v>
      </c>
      <c r="B1953">
        <v>1444</v>
      </c>
      <c r="C1953">
        <v>262</v>
      </c>
      <c r="D1953">
        <v>1352</v>
      </c>
      <c r="E1953">
        <v>1179</v>
      </c>
      <c r="F1953">
        <v>1443</v>
      </c>
      <c r="G1953">
        <v>1800</v>
      </c>
    </row>
    <row r="1954" spans="1:7" x14ac:dyDescent="0.3">
      <c r="A1954" s="1" t="s">
        <v>71</v>
      </c>
      <c r="B1954">
        <v>1397</v>
      </c>
      <c r="C1954">
        <v>206</v>
      </c>
      <c r="D1954">
        <v>1338</v>
      </c>
      <c r="E1954">
        <v>1190</v>
      </c>
      <c r="F1954">
        <v>1378</v>
      </c>
      <c r="G1954">
        <v>1680</v>
      </c>
    </row>
    <row r="1955" spans="1:7" x14ac:dyDescent="0.3">
      <c r="A1955" s="1" t="s">
        <v>72</v>
      </c>
      <c r="B1955">
        <v>358</v>
      </c>
      <c r="C1955">
        <v>62</v>
      </c>
      <c r="D1955">
        <v>313</v>
      </c>
      <c r="E1955">
        <v>296</v>
      </c>
      <c r="F1955">
        <v>407</v>
      </c>
      <c r="G1955">
        <v>415</v>
      </c>
    </row>
    <row r="1956" spans="1:7" x14ac:dyDescent="0.3">
      <c r="A1956" s="1" t="s">
        <v>73</v>
      </c>
      <c r="B1956">
        <v>9213</v>
      </c>
      <c r="C1956">
        <v>533</v>
      </c>
      <c r="D1956">
        <v>8645</v>
      </c>
      <c r="E1956">
        <v>9621</v>
      </c>
      <c r="F1956">
        <v>9713</v>
      </c>
      <c r="G1956">
        <v>8874</v>
      </c>
    </row>
    <row r="1957" spans="1:7" x14ac:dyDescent="0.3">
      <c r="A1957" s="1" t="s">
        <v>74</v>
      </c>
      <c r="B1957">
        <v>9826</v>
      </c>
      <c r="C1957">
        <v>219</v>
      </c>
      <c r="D1957">
        <v>9553</v>
      </c>
      <c r="E1957">
        <v>9802</v>
      </c>
      <c r="F1957">
        <v>9862</v>
      </c>
      <c r="G1957">
        <v>10086</v>
      </c>
    </row>
    <row r="1958" spans="1:7" x14ac:dyDescent="0.3">
      <c r="A1958" s="1" t="s">
        <v>75</v>
      </c>
      <c r="B1958">
        <v>941</v>
      </c>
      <c r="C1958">
        <v>165</v>
      </c>
      <c r="D1958">
        <v>807</v>
      </c>
      <c r="E1958">
        <v>919</v>
      </c>
      <c r="F1958">
        <v>859</v>
      </c>
      <c r="G1958">
        <v>1179</v>
      </c>
    </row>
    <row r="1959" spans="1:7" x14ac:dyDescent="0.3">
      <c r="A1959" s="1" t="s">
        <v>76</v>
      </c>
      <c r="B1959">
        <v>925</v>
      </c>
      <c r="C1959">
        <v>143</v>
      </c>
      <c r="D1959">
        <v>855</v>
      </c>
      <c r="E1959">
        <v>1132</v>
      </c>
      <c r="F1959">
        <v>810</v>
      </c>
      <c r="G1959">
        <v>902</v>
      </c>
    </row>
    <row r="1960" spans="1:7" x14ac:dyDescent="0.3">
      <c r="A1960" s="1" t="s">
        <v>77</v>
      </c>
      <c r="B1960">
        <v>8</v>
      </c>
      <c r="C1960">
        <v>2</v>
      </c>
      <c r="D1960">
        <v>7</v>
      </c>
      <c r="E1960">
        <v>6</v>
      </c>
      <c r="F1960">
        <v>10</v>
      </c>
      <c r="G1960">
        <v>9</v>
      </c>
    </row>
    <row r="1961" spans="1:7" x14ac:dyDescent="0.3">
      <c r="A1961" s="1" t="s">
        <v>80</v>
      </c>
      <c r="B1961">
        <v>22512</v>
      </c>
      <c r="C1961">
        <v>597</v>
      </c>
      <c r="D1961">
        <v>21634</v>
      </c>
      <c r="E1961">
        <v>22959</v>
      </c>
      <c r="F1961">
        <v>22773</v>
      </c>
      <c r="G1961">
        <v>22681</v>
      </c>
    </row>
    <row r="1962" spans="1:7" x14ac:dyDescent="0.3">
      <c r="A1962" s="1" t="s">
        <v>81</v>
      </c>
      <c r="B1962">
        <v>10319</v>
      </c>
      <c r="C1962">
        <v>888</v>
      </c>
      <c r="D1962">
        <v>9182</v>
      </c>
      <c r="E1962">
        <v>10511</v>
      </c>
      <c r="F1962">
        <v>11334</v>
      </c>
      <c r="G1962">
        <v>10249</v>
      </c>
    </row>
    <row r="1963" spans="1:7" x14ac:dyDescent="0.3">
      <c r="A1963" s="1" t="s">
        <v>82</v>
      </c>
      <c r="B1963">
        <v>1721</v>
      </c>
      <c r="C1963">
        <v>268</v>
      </c>
      <c r="D1963">
        <v>1529</v>
      </c>
      <c r="E1963">
        <v>1776</v>
      </c>
      <c r="F1963">
        <v>2078</v>
      </c>
      <c r="G1963">
        <v>1500</v>
      </c>
    </row>
    <row r="1964" spans="1:7" x14ac:dyDescent="0.3">
      <c r="A1964" s="1" t="s">
        <v>83</v>
      </c>
      <c r="B1964">
        <v>1389</v>
      </c>
      <c r="C1964">
        <v>513</v>
      </c>
      <c r="D1964">
        <v>2032</v>
      </c>
      <c r="E1964">
        <v>1559</v>
      </c>
      <c r="F1964">
        <v>901</v>
      </c>
      <c r="G1964">
        <v>1062</v>
      </c>
    </row>
    <row r="1965" spans="1:7" x14ac:dyDescent="0.3">
      <c r="A1965" s="1" t="s">
        <v>84</v>
      </c>
      <c r="B1965">
        <v>297</v>
      </c>
      <c r="C1965">
        <v>111</v>
      </c>
      <c r="D1965">
        <v>232</v>
      </c>
      <c r="E1965">
        <v>375</v>
      </c>
      <c r="F1965">
        <v>406</v>
      </c>
      <c r="G1965">
        <v>174</v>
      </c>
    </row>
    <row r="1966" spans="1:7" x14ac:dyDescent="0.3">
      <c r="A1966" s="1" t="s">
        <v>85</v>
      </c>
      <c r="B1966">
        <v>16462</v>
      </c>
      <c r="C1966">
        <v>1197</v>
      </c>
      <c r="D1966">
        <v>14765</v>
      </c>
      <c r="E1966">
        <v>16816</v>
      </c>
      <c r="F1966">
        <v>17577</v>
      </c>
      <c r="G1966">
        <v>16689</v>
      </c>
    </row>
    <row r="1967" spans="1:7" x14ac:dyDescent="0.3">
      <c r="A1967" s="1" t="s">
        <v>86</v>
      </c>
      <c r="B1967">
        <v>16665</v>
      </c>
      <c r="C1967">
        <v>573</v>
      </c>
      <c r="D1967">
        <v>16149</v>
      </c>
      <c r="E1967">
        <v>17289</v>
      </c>
      <c r="F1967">
        <v>17015</v>
      </c>
      <c r="G1967">
        <v>16209</v>
      </c>
    </row>
    <row r="1968" spans="1:7" x14ac:dyDescent="0.3">
      <c r="A1968" s="1" t="s">
        <v>87</v>
      </c>
      <c r="B1968">
        <v>2001</v>
      </c>
      <c r="C1968">
        <v>118</v>
      </c>
      <c r="D1968">
        <v>1905</v>
      </c>
      <c r="E1968">
        <v>2073</v>
      </c>
      <c r="F1968">
        <v>1897</v>
      </c>
      <c r="G1968">
        <v>2131</v>
      </c>
    </row>
    <row r="1969" spans="1:7" x14ac:dyDescent="0.3">
      <c r="A1969" s="1" t="s">
        <v>88</v>
      </c>
      <c r="B1969">
        <v>1059</v>
      </c>
      <c r="C1969">
        <v>164</v>
      </c>
      <c r="D1969">
        <v>1046</v>
      </c>
      <c r="E1969">
        <v>1202</v>
      </c>
      <c r="F1969">
        <v>1155</v>
      </c>
      <c r="G1969">
        <v>833</v>
      </c>
    </row>
    <row r="1970" spans="1:7" x14ac:dyDescent="0.3">
      <c r="A1970" s="1" t="s">
        <v>89</v>
      </c>
      <c r="B1970">
        <v>8</v>
      </c>
      <c r="C1970">
        <v>1</v>
      </c>
      <c r="D1970">
        <v>8</v>
      </c>
      <c r="E1970">
        <v>7</v>
      </c>
      <c r="F1970">
        <v>8</v>
      </c>
      <c r="G1970">
        <v>8</v>
      </c>
    </row>
    <row r="1972" spans="1:7" x14ac:dyDescent="0.3">
      <c r="A1972" s="1" t="s">
        <v>216</v>
      </c>
    </row>
    <row r="1973" spans="1:7" x14ac:dyDescent="0.3">
      <c r="A1973" s="1" t="s">
        <v>0</v>
      </c>
      <c r="B1973" s="1" t="s">
        <v>1</v>
      </c>
      <c r="C1973" s="1" t="s">
        <v>2</v>
      </c>
      <c r="D1973" s="1" t="s">
        <v>3</v>
      </c>
      <c r="E1973" s="1" t="s">
        <v>4</v>
      </c>
      <c r="F1973" s="1" t="s">
        <v>5</v>
      </c>
      <c r="G1973" s="1" t="s">
        <v>6</v>
      </c>
    </row>
    <row r="1974" spans="1:7" x14ac:dyDescent="0.3">
      <c r="A1974" s="1" t="s">
        <v>20</v>
      </c>
      <c r="B1974">
        <v>18844</v>
      </c>
      <c r="C1974">
        <v>2195</v>
      </c>
      <c r="D1974">
        <v>17046</v>
      </c>
      <c r="E1974">
        <v>16843</v>
      </c>
      <c r="F1974">
        <v>20709</v>
      </c>
      <c r="G1974">
        <v>20779</v>
      </c>
    </row>
    <row r="1975" spans="1:7" x14ac:dyDescent="0.3">
      <c r="A1975" s="1" t="s">
        <v>21</v>
      </c>
      <c r="B1975">
        <v>8796</v>
      </c>
      <c r="C1975">
        <v>354</v>
      </c>
      <c r="D1975">
        <v>8402</v>
      </c>
      <c r="E1975">
        <v>8592</v>
      </c>
      <c r="F1975">
        <v>9115</v>
      </c>
      <c r="G1975">
        <v>9075</v>
      </c>
    </row>
    <row r="1976" spans="1:7" x14ac:dyDescent="0.3">
      <c r="A1976" s="1" t="s">
        <v>22</v>
      </c>
      <c r="B1976">
        <v>2756</v>
      </c>
      <c r="C1976">
        <v>124</v>
      </c>
      <c r="D1976">
        <v>2844</v>
      </c>
      <c r="E1976">
        <v>2880</v>
      </c>
      <c r="F1976">
        <v>2660</v>
      </c>
      <c r="G1976">
        <v>2639</v>
      </c>
    </row>
    <row r="1977" spans="1:7" x14ac:dyDescent="0.3">
      <c r="A1977" s="1" t="s">
        <v>23</v>
      </c>
      <c r="B1977">
        <v>1711</v>
      </c>
      <c r="C1977">
        <v>549</v>
      </c>
      <c r="D1977">
        <v>1889</v>
      </c>
      <c r="E1977">
        <v>1004</v>
      </c>
      <c r="F1977">
        <v>1636</v>
      </c>
      <c r="G1977">
        <v>2315</v>
      </c>
    </row>
    <row r="1978" spans="1:7" x14ac:dyDescent="0.3">
      <c r="A1978" s="1" t="s">
        <v>24</v>
      </c>
      <c r="B1978">
        <v>281</v>
      </c>
      <c r="C1978">
        <v>122</v>
      </c>
      <c r="D1978">
        <v>173</v>
      </c>
      <c r="E1978">
        <v>264</v>
      </c>
      <c r="F1978">
        <v>455</v>
      </c>
      <c r="G1978">
        <v>233</v>
      </c>
    </row>
    <row r="1979" spans="1:7" x14ac:dyDescent="0.3">
      <c r="A1979" s="1" t="s">
        <v>25</v>
      </c>
      <c r="B1979">
        <v>11739</v>
      </c>
      <c r="C1979">
        <v>573</v>
      </c>
      <c r="D1979">
        <v>11188</v>
      </c>
      <c r="E1979">
        <v>11658</v>
      </c>
      <c r="F1979">
        <v>12543</v>
      </c>
      <c r="G1979">
        <v>11566</v>
      </c>
    </row>
    <row r="1980" spans="1:7" x14ac:dyDescent="0.3">
      <c r="A1980" s="1" t="s">
        <v>26</v>
      </c>
      <c r="B1980">
        <v>16741</v>
      </c>
      <c r="C1980">
        <v>1146</v>
      </c>
      <c r="D1980">
        <v>15520</v>
      </c>
      <c r="E1980">
        <v>16355</v>
      </c>
      <c r="F1980">
        <v>18256</v>
      </c>
      <c r="G1980">
        <v>16832</v>
      </c>
    </row>
    <row r="1981" spans="1:7" x14ac:dyDescent="0.3">
      <c r="A1981" s="1" t="s">
        <v>27</v>
      </c>
      <c r="B1981">
        <v>1246</v>
      </c>
      <c r="C1981">
        <v>419</v>
      </c>
      <c r="D1981">
        <v>1155</v>
      </c>
      <c r="E1981">
        <v>772</v>
      </c>
      <c r="F1981">
        <v>1270</v>
      </c>
      <c r="G1981">
        <v>1787</v>
      </c>
    </row>
    <row r="1982" spans="1:7" x14ac:dyDescent="0.3">
      <c r="A1982" s="1" t="s">
        <v>28</v>
      </c>
      <c r="B1982">
        <v>1553</v>
      </c>
      <c r="C1982">
        <v>80</v>
      </c>
      <c r="D1982">
        <v>1463</v>
      </c>
      <c r="E1982">
        <v>1653</v>
      </c>
      <c r="F1982">
        <v>1526</v>
      </c>
      <c r="G1982">
        <v>1571</v>
      </c>
    </row>
    <row r="1983" spans="1:7" x14ac:dyDescent="0.3">
      <c r="A1983" s="1" t="s">
        <v>29</v>
      </c>
      <c r="B1983">
        <v>14</v>
      </c>
      <c r="C1983">
        <v>3</v>
      </c>
      <c r="D1983">
        <v>11</v>
      </c>
      <c r="E1983">
        <v>15</v>
      </c>
      <c r="F1983">
        <v>17</v>
      </c>
      <c r="G1983">
        <v>12</v>
      </c>
    </row>
    <row r="1984" spans="1:7" x14ac:dyDescent="0.3">
      <c r="A1984" s="1" t="s">
        <v>32</v>
      </c>
      <c r="B1984">
        <v>17102</v>
      </c>
      <c r="C1984">
        <v>1119</v>
      </c>
      <c r="D1984">
        <v>15674</v>
      </c>
      <c r="E1984">
        <v>17244</v>
      </c>
      <c r="F1984">
        <v>18405</v>
      </c>
      <c r="G1984">
        <v>17084</v>
      </c>
    </row>
    <row r="1985" spans="1:7" x14ac:dyDescent="0.3">
      <c r="A1985" s="1" t="s">
        <v>33</v>
      </c>
      <c r="B1985">
        <v>14086</v>
      </c>
      <c r="C1985">
        <v>1511</v>
      </c>
      <c r="D1985">
        <v>12731</v>
      </c>
      <c r="E1985">
        <v>12904</v>
      </c>
      <c r="F1985">
        <v>14906</v>
      </c>
      <c r="G1985">
        <v>15803</v>
      </c>
    </row>
    <row r="1986" spans="1:7" x14ac:dyDescent="0.3">
      <c r="A1986" s="1" t="s">
        <v>34</v>
      </c>
      <c r="B1986">
        <v>3184</v>
      </c>
      <c r="C1986">
        <v>639</v>
      </c>
      <c r="D1986">
        <v>2824</v>
      </c>
      <c r="E1986">
        <v>2477</v>
      </c>
      <c r="F1986">
        <v>3835</v>
      </c>
      <c r="G1986">
        <v>3598</v>
      </c>
    </row>
    <row r="1987" spans="1:7" x14ac:dyDescent="0.3">
      <c r="A1987" s="1" t="s">
        <v>35</v>
      </c>
      <c r="B1987">
        <v>1574</v>
      </c>
      <c r="C1987">
        <v>155</v>
      </c>
      <c r="D1987">
        <v>1768</v>
      </c>
      <c r="E1987">
        <v>1392</v>
      </c>
      <c r="F1987">
        <v>1598</v>
      </c>
      <c r="G1987">
        <v>1538</v>
      </c>
    </row>
    <row r="1988" spans="1:7" x14ac:dyDescent="0.3">
      <c r="A1988" s="1" t="s">
        <v>36</v>
      </c>
      <c r="B1988">
        <v>20</v>
      </c>
      <c r="C1988">
        <v>4</v>
      </c>
      <c r="D1988">
        <v>16</v>
      </c>
      <c r="E1988">
        <v>15</v>
      </c>
      <c r="F1988">
        <v>24</v>
      </c>
      <c r="G1988">
        <v>23</v>
      </c>
    </row>
    <row r="1989" spans="1:7" x14ac:dyDescent="0.3">
      <c r="A1989" s="1" t="s">
        <v>37</v>
      </c>
      <c r="B1989">
        <v>9015</v>
      </c>
      <c r="C1989">
        <v>598</v>
      </c>
      <c r="D1989">
        <v>8307</v>
      </c>
      <c r="E1989">
        <v>8828</v>
      </c>
      <c r="F1989">
        <v>9725</v>
      </c>
      <c r="G1989">
        <v>9200</v>
      </c>
    </row>
    <row r="1990" spans="1:7" x14ac:dyDescent="0.3">
      <c r="A1990" s="1" t="s">
        <v>38</v>
      </c>
      <c r="B1990">
        <v>15261</v>
      </c>
      <c r="C1990">
        <v>648</v>
      </c>
      <c r="D1990">
        <v>15281</v>
      </c>
      <c r="E1990">
        <v>14420</v>
      </c>
      <c r="F1990">
        <v>15343</v>
      </c>
      <c r="G1990">
        <v>15999</v>
      </c>
    </row>
    <row r="1991" spans="1:7" x14ac:dyDescent="0.3">
      <c r="A1991" s="1" t="s">
        <v>39</v>
      </c>
      <c r="B1991">
        <v>1309</v>
      </c>
      <c r="C1991">
        <v>90</v>
      </c>
      <c r="D1991">
        <v>1204</v>
      </c>
      <c r="E1991">
        <v>1266</v>
      </c>
      <c r="F1991">
        <v>1374</v>
      </c>
      <c r="G1991">
        <v>1393</v>
      </c>
    </row>
    <row r="1992" spans="1:7" x14ac:dyDescent="0.3">
      <c r="A1992" s="1" t="s">
        <v>40</v>
      </c>
      <c r="B1992">
        <v>1593</v>
      </c>
      <c r="C1992">
        <v>251</v>
      </c>
      <c r="D1992">
        <v>1358</v>
      </c>
      <c r="E1992">
        <v>1742</v>
      </c>
      <c r="F1992">
        <v>1867</v>
      </c>
      <c r="G1992">
        <v>1403</v>
      </c>
    </row>
    <row r="1993" spans="1:7" x14ac:dyDescent="0.3">
      <c r="A1993" s="1" t="s">
        <v>41</v>
      </c>
      <c r="B1993">
        <v>8</v>
      </c>
      <c r="C1993">
        <v>1</v>
      </c>
      <c r="D1993">
        <v>9</v>
      </c>
      <c r="E1993">
        <v>8</v>
      </c>
      <c r="F1993">
        <v>9</v>
      </c>
      <c r="G1993">
        <v>8</v>
      </c>
    </row>
    <row r="1994" spans="1:7" x14ac:dyDescent="0.3">
      <c r="A1994" s="1" t="s">
        <v>44</v>
      </c>
      <c r="B1994">
        <v>16980</v>
      </c>
      <c r="C1994">
        <v>1492</v>
      </c>
      <c r="D1994">
        <v>15444</v>
      </c>
      <c r="E1994">
        <v>15967</v>
      </c>
      <c r="F1994">
        <v>18405</v>
      </c>
      <c r="G1994">
        <v>18104</v>
      </c>
    </row>
    <row r="1995" spans="1:7" x14ac:dyDescent="0.3">
      <c r="A1995" s="1" t="s">
        <v>45</v>
      </c>
      <c r="B1995">
        <v>7410</v>
      </c>
      <c r="C1995">
        <v>802</v>
      </c>
      <c r="D1995">
        <v>6680</v>
      </c>
      <c r="E1995">
        <v>6752</v>
      </c>
      <c r="F1995">
        <v>8150</v>
      </c>
      <c r="G1995">
        <v>8056</v>
      </c>
    </row>
    <row r="1996" spans="1:7" x14ac:dyDescent="0.3">
      <c r="A1996" s="1" t="s">
        <v>46</v>
      </c>
      <c r="B1996">
        <v>2589</v>
      </c>
      <c r="C1996">
        <v>564</v>
      </c>
      <c r="D1996">
        <v>2097</v>
      </c>
      <c r="E1996">
        <v>2490</v>
      </c>
      <c r="F1996">
        <v>3398</v>
      </c>
      <c r="G1996">
        <v>2373</v>
      </c>
    </row>
    <row r="1997" spans="1:7" x14ac:dyDescent="0.3">
      <c r="A1997" s="1" t="s">
        <v>47</v>
      </c>
      <c r="B1997">
        <v>2017</v>
      </c>
      <c r="C1997">
        <v>266</v>
      </c>
      <c r="D1997">
        <v>1766</v>
      </c>
      <c r="E1997">
        <v>1923</v>
      </c>
      <c r="F1997">
        <v>2391</v>
      </c>
      <c r="G1997">
        <v>1988</v>
      </c>
    </row>
    <row r="1998" spans="1:7" x14ac:dyDescent="0.3">
      <c r="A1998" s="1" t="s">
        <v>48</v>
      </c>
      <c r="B1998">
        <v>157</v>
      </c>
      <c r="C1998">
        <v>10</v>
      </c>
      <c r="D1998">
        <v>146</v>
      </c>
      <c r="E1998">
        <v>170</v>
      </c>
      <c r="F1998">
        <v>156</v>
      </c>
      <c r="G1998">
        <v>158</v>
      </c>
    </row>
    <row r="1999" spans="1:7" x14ac:dyDescent="0.3">
      <c r="A1999" s="1" t="s">
        <v>49</v>
      </c>
      <c r="B1999">
        <v>9395</v>
      </c>
      <c r="C1999">
        <v>622</v>
      </c>
      <c r="D1999">
        <v>8666</v>
      </c>
      <c r="E1999">
        <v>9150</v>
      </c>
      <c r="F1999">
        <v>10098</v>
      </c>
      <c r="G1999">
        <v>9667</v>
      </c>
    </row>
    <row r="2000" spans="1:7" x14ac:dyDescent="0.3">
      <c r="A2000" s="1" t="s">
        <v>50</v>
      </c>
      <c r="B2000">
        <v>9606</v>
      </c>
      <c r="C2000">
        <v>823</v>
      </c>
      <c r="D2000">
        <v>8813</v>
      </c>
      <c r="E2000">
        <v>9051</v>
      </c>
      <c r="F2000">
        <v>9973</v>
      </c>
      <c r="G2000">
        <v>10587</v>
      </c>
    </row>
    <row r="2001" spans="1:7" x14ac:dyDescent="0.3">
      <c r="A2001" s="1" t="s">
        <v>51</v>
      </c>
      <c r="B2001">
        <v>897</v>
      </c>
      <c r="C2001">
        <v>112</v>
      </c>
      <c r="D2001">
        <v>825</v>
      </c>
      <c r="E2001">
        <v>835</v>
      </c>
      <c r="F2001">
        <v>1062</v>
      </c>
      <c r="G2001">
        <v>867</v>
      </c>
    </row>
    <row r="2002" spans="1:7" x14ac:dyDescent="0.3">
      <c r="A2002" s="1" t="s">
        <v>52</v>
      </c>
      <c r="B2002">
        <v>1766</v>
      </c>
      <c r="C2002">
        <v>138</v>
      </c>
      <c r="D2002">
        <v>1584</v>
      </c>
      <c r="E2002">
        <v>1738</v>
      </c>
      <c r="F2002">
        <v>1889</v>
      </c>
      <c r="G2002">
        <v>1855</v>
      </c>
    </row>
    <row r="2003" spans="1:7" x14ac:dyDescent="0.3">
      <c r="A2003" s="1" t="s">
        <v>53</v>
      </c>
      <c r="B2003">
        <v>9</v>
      </c>
      <c r="C2003">
        <v>1</v>
      </c>
      <c r="D2003">
        <v>9</v>
      </c>
      <c r="E2003">
        <v>8</v>
      </c>
      <c r="F2003">
        <v>9</v>
      </c>
      <c r="G2003">
        <v>10</v>
      </c>
    </row>
    <row r="2004" spans="1:7" x14ac:dyDescent="0.3">
      <c r="A2004" s="1" t="s">
        <v>56</v>
      </c>
      <c r="B2004">
        <v>20781</v>
      </c>
      <c r="C2004">
        <v>1796</v>
      </c>
      <c r="D2004">
        <v>18565</v>
      </c>
      <c r="E2004">
        <v>20633</v>
      </c>
      <c r="F2004">
        <v>22952</v>
      </c>
      <c r="G2004">
        <v>20975</v>
      </c>
    </row>
    <row r="2005" spans="1:7" x14ac:dyDescent="0.3">
      <c r="A2005" s="1" t="s">
        <v>57</v>
      </c>
      <c r="B2005">
        <v>17040</v>
      </c>
      <c r="C2005">
        <v>2286</v>
      </c>
      <c r="D2005">
        <v>13976</v>
      </c>
      <c r="E2005">
        <v>16722</v>
      </c>
      <c r="F2005">
        <v>19220</v>
      </c>
      <c r="G2005">
        <v>18241</v>
      </c>
    </row>
    <row r="2006" spans="1:7" x14ac:dyDescent="0.3">
      <c r="A2006" s="1" t="s">
        <v>58</v>
      </c>
      <c r="B2006">
        <v>2088</v>
      </c>
      <c r="C2006">
        <v>101</v>
      </c>
      <c r="D2006">
        <v>2008</v>
      </c>
      <c r="E2006">
        <v>2170</v>
      </c>
      <c r="F2006">
        <v>2181</v>
      </c>
      <c r="G2006">
        <v>1994</v>
      </c>
    </row>
    <row r="2007" spans="1:7" x14ac:dyDescent="0.3">
      <c r="A2007" s="1" t="s">
        <v>59</v>
      </c>
      <c r="B2007">
        <v>1500</v>
      </c>
      <c r="C2007">
        <v>293</v>
      </c>
      <c r="D2007">
        <v>1493</v>
      </c>
      <c r="E2007">
        <v>1167</v>
      </c>
      <c r="F2007">
        <v>1460</v>
      </c>
      <c r="G2007">
        <v>1881</v>
      </c>
    </row>
    <row r="2008" spans="1:7" x14ac:dyDescent="0.3">
      <c r="A2008" s="1" t="s">
        <v>60</v>
      </c>
      <c r="B2008">
        <v>8</v>
      </c>
      <c r="C2008">
        <v>1</v>
      </c>
      <c r="D2008">
        <v>8</v>
      </c>
      <c r="E2008">
        <v>8</v>
      </c>
      <c r="F2008">
        <v>9</v>
      </c>
      <c r="G2008">
        <v>7</v>
      </c>
    </row>
    <row r="2009" spans="1:7" x14ac:dyDescent="0.3">
      <c r="A2009" s="1" t="s">
        <v>61</v>
      </c>
      <c r="B2009">
        <v>10835</v>
      </c>
      <c r="C2009">
        <v>1143</v>
      </c>
      <c r="D2009">
        <v>10125</v>
      </c>
      <c r="E2009">
        <v>9655</v>
      </c>
      <c r="F2009">
        <v>11432</v>
      </c>
      <c r="G2009">
        <v>12127</v>
      </c>
    </row>
    <row r="2010" spans="1:7" x14ac:dyDescent="0.3">
      <c r="A2010" s="1" t="s">
        <v>62</v>
      </c>
      <c r="B2010">
        <v>11651</v>
      </c>
      <c r="C2010">
        <v>742</v>
      </c>
      <c r="D2010">
        <v>11396</v>
      </c>
      <c r="E2010">
        <v>10718</v>
      </c>
      <c r="F2010">
        <v>12166</v>
      </c>
      <c r="G2010">
        <v>12324</v>
      </c>
    </row>
    <row r="2011" spans="1:7" x14ac:dyDescent="0.3">
      <c r="A2011" s="1" t="s">
        <v>63</v>
      </c>
      <c r="B2011">
        <v>1172</v>
      </c>
      <c r="C2011">
        <v>249</v>
      </c>
      <c r="D2011">
        <v>969</v>
      </c>
      <c r="E2011">
        <v>1151</v>
      </c>
      <c r="F2011">
        <v>1529</v>
      </c>
      <c r="G2011">
        <v>1039</v>
      </c>
    </row>
    <row r="2012" spans="1:7" x14ac:dyDescent="0.3">
      <c r="A2012" s="1" t="s">
        <v>64</v>
      </c>
      <c r="B2012">
        <v>1613</v>
      </c>
      <c r="C2012">
        <v>229</v>
      </c>
      <c r="D2012">
        <v>1320</v>
      </c>
      <c r="E2012">
        <v>1657</v>
      </c>
      <c r="F2012">
        <v>1876</v>
      </c>
      <c r="G2012">
        <v>1598</v>
      </c>
    </row>
    <row r="2013" spans="1:7" x14ac:dyDescent="0.3">
      <c r="A2013" s="1" t="s">
        <v>65</v>
      </c>
      <c r="B2013">
        <v>7</v>
      </c>
      <c r="C2013">
        <v>1</v>
      </c>
      <c r="D2013">
        <v>7</v>
      </c>
      <c r="E2013">
        <v>7</v>
      </c>
      <c r="F2013">
        <v>8</v>
      </c>
      <c r="G2013">
        <v>7</v>
      </c>
    </row>
    <row r="2014" spans="1:7" x14ac:dyDescent="0.3">
      <c r="A2014" s="1" t="s">
        <v>68</v>
      </c>
      <c r="B2014">
        <v>22072</v>
      </c>
      <c r="C2014">
        <v>2740</v>
      </c>
      <c r="D2014">
        <v>19441</v>
      </c>
      <c r="E2014">
        <v>20008</v>
      </c>
      <c r="F2014">
        <v>24028</v>
      </c>
      <c r="G2014">
        <v>24813</v>
      </c>
    </row>
    <row r="2015" spans="1:7" x14ac:dyDescent="0.3">
      <c r="A2015" s="1" t="s">
        <v>69</v>
      </c>
      <c r="B2015">
        <v>18710</v>
      </c>
      <c r="C2015">
        <v>350</v>
      </c>
      <c r="D2015">
        <v>18199</v>
      </c>
      <c r="E2015">
        <v>18806</v>
      </c>
      <c r="F2015">
        <v>18991</v>
      </c>
      <c r="G2015">
        <v>18843</v>
      </c>
    </row>
    <row r="2016" spans="1:7" x14ac:dyDescent="0.3">
      <c r="A2016" s="1" t="s">
        <v>70</v>
      </c>
      <c r="B2016">
        <v>1397</v>
      </c>
      <c r="C2016">
        <v>381</v>
      </c>
      <c r="D2016">
        <v>1127</v>
      </c>
      <c r="E2016">
        <v>1080</v>
      </c>
      <c r="F2016">
        <v>1477</v>
      </c>
      <c r="G2016">
        <v>1903</v>
      </c>
    </row>
    <row r="2017" spans="1:7" x14ac:dyDescent="0.3">
      <c r="A2017" s="1" t="s">
        <v>71</v>
      </c>
      <c r="B2017">
        <v>1462</v>
      </c>
      <c r="C2017">
        <v>394</v>
      </c>
      <c r="D2017">
        <v>1234</v>
      </c>
      <c r="E2017">
        <v>1093</v>
      </c>
      <c r="F2017">
        <v>1535</v>
      </c>
      <c r="G2017">
        <v>1984</v>
      </c>
    </row>
    <row r="2018" spans="1:7" x14ac:dyDescent="0.3">
      <c r="A2018" s="1" t="s">
        <v>72</v>
      </c>
      <c r="B2018">
        <v>324</v>
      </c>
      <c r="C2018">
        <v>55</v>
      </c>
      <c r="D2018">
        <v>277</v>
      </c>
      <c r="E2018">
        <v>275</v>
      </c>
      <c r="F2018">
        <v>373</v>
      </c>
      <c r="G2018">
        <v>370</v>
      </c>
    </row>
    <row r="2019" spans="1:7" x14ac:dyDescent="0.3">
      <c r="A2019" s="1" t="s">
        <v>73</v>
      </c>
      <c r="B2019">
        <v>8917</v>
      </c>
      <c r="C2019">
        <v>521</v>
      </c>
      <c r="D2019">
        <v>8437</v>
      </c>
      <c r="E2019">
        <v>8672</v>
      </c>
      <c r="F2019">
        <v>9642</v>
      </c>
      <c r="G2019">
        <v>8918</v>
      </c>
    </row>
    <row r="2020" spans="1:7" x14ac:dyDescent="0.3">
      <c r="A2020" s="1" t="s">
        <v>74</v>
      </c>
      <c r="B2020">
        <v>11229</v>
      </c>
      <c r="C2020">
        <v>717</v>
      </c>
      <c r="D2020">
        <v>10479</v>
      </c>
      <c r="E2020">
        <v>10763</v>
      </c>
      <c r="F2020">
        <v>11724</v>
      </c>
      <c r="G2020">
        <v>11950</v>
      </c>
    </row>
    <row r="2021" spans="1:7" x14ac:dyDescent="0.3">
      <c r="A2021" s="1" t="s">
        <v>75</v>
      </c>
      <c r="B2021">
        <v>876</v>
      </c>
      <c r="C2021">
        <v>114</v>
      </c>
      <c r="D2021">
        <v>718</v>
      </c>
      <c r="E2021">
        <v>896</v>
      </c>
      <c r="F2021">
        <v>900</v>
      </c>
      <c r="G2021">
        <v>991</v>
      </c>
    </row>
    <row r="2022" spans="1:7" x14ac:dyDescent="0.3">
      <c r="A2022" s="1" t="s">
        <v>76</v>
      </c>
      <c r="B2022">
        <v>1166</v>
      </c>
      <c r="C2022">
        <v>174</v>
      </c>
      <c r="D2022">
        <v>941</v>
      </c>
      <c r="E2022">
        <v>1360</v>
      </c>
      <c r="F2022">
        <v>1209</v>
      </c>
      <c r="G2022">
        <v>1155</v>
      </c>
    </row>
    <row r="2023" spans="1:7" x14ac:dyDescent="0.3">
      <c r="A2023" s="1" t="s">
        <v>77</v>
      </c>
      <c r="B2023">
        <v>7</v>
      </c>
      <c r="C2023">
        <v>1</v>
      </c>
      <c r="D2023">
        <v>7</v>
      </c>
      <c r="E2023">
        <v>7</v>
      </c>
      <c r="F2023">
        <v>8</v>
      </c>
      <c r="G2023">
        <v>8</v>
      </c>
    </row>
    <row r="2024" spans="1:7" x14ac:dyDescent="0.3">
      <c r="A2024" s="1" t="s">
        <v>80</v>
      </c>
      <c r="B2024">
        <v>24006</v>
      </c>
      <c r="C2024">
        <v>1944</v>
      </c>
      <c r="D2024">
        <v>22016</v>
      </c>
      <c r="E2024">
        <v>22660</v>
      </c>
      <c r="F2024">
        <v>25672</v>
      </c>
      <c r="G2024">
        <v>25675</v>
      </c>
    </row>
    <row r="2025" spans="1:7" x14ac:dyDescent="0.3">
      <c r="A2025" s="1" t="s">
        <v>81</v>
      </c>
      <c r="B2025">
        <v>11145</v>
      </c>
      <c r="C2025">
        <v>1393</v>
      </c>
      <c r="D2025">
        <v>9407</v>
      </c>
      <c r="E2025">
        <v>11867</v>
      </c>
      <c r="F2025">
        <v>12593</v>
      </c>
      <c r="G2025">
        <v>10714</v>
      </c>
    </row>
    <row r="2026" spans="1:7" x14ac:dyDescent="0.3">
      <c r="A2026" s="1" t="s">
        <v>82</v>
      </c>
      <c r="B2026">
        <v>1718</v>
      </c>
      <c r="C2026">
        <v>293</v>
      </c>
      <c r="D2026">
        <v>1518</v>
      </c>
      <c r="E2026">
        <v>1541</v>
      </c>
      <c r="F2026">
        <v>2147</v>
      </c>
      <c r="G2026">
        <v>1667</v>
      </c>
    </row>
    <row r="2027" spans="1:7" x14ac:dyDescent="0.3">
      <c r="A2027" s="1" t="s">
        <v>83</v>
      </c>
      <c r="B2027">
        <v>1681</v>
      </c>
      <c r="C2027">
        <v>188</v>
      </c>
      <c r="D2027">
        <v>1923</v>
      </c>
      <c r="E2027">
        <v>1661</v>
      </c>
      <c r="F2027">
        <v>1463</v>
      </c>
      <c r="G2027">
        <v>1675</v>
      </c>
    </row>
    <row r="2028" spans="1:7" x14ac:dyDescent="0.3">
      <c r="A2028" s="1" t="s">
        <v>84</v>
      </c>
      <c r="B2028">
        <v>256</v>
      </c>
      <c r="C2028">
        <v>79</v>
      </c>
      <c r="D2028">
        <v>248</v>
      </c>
      <c r="E2028">
        <v>263</v>
      </c>
      <c r="F2028">
        <v>354</v>
      </c>
      <c r="G2028">
        <v>160</v>
      </c>
    </row>
    <row r="2029" spans="1:7" x14ac:dyDescent="0.3">
      <c r="A2029" s="1" t="s">
        <v>85</v>
      </c>
      <c r="B2029">
        <v>18526</v>
      </c>
      <c r="C2029">
        <v>1906</v>
      </c>
      <c r="D2029">
        <v>16124</v>
      </c>
      <c r="E2029">
        <v>18032</v>
      </c>
      <c r="F2029">
        <v>20565</v>
      </c>
      <c r="G2029">
        <v>19381</v>
      </c>
    </row>
    <row r="2030" spans="1:7" x14ac:dyDescent="0.3">
      <c r="A2030" s="1" t="s">
        <v>86</v>
      </c>
      <c r="B2030">
        <v>20476</v>
      </c>
      <c r="C2030">
        <v>1160</v>
      </c>
      <c r="D2030">
        <v>19174</v>
      </c>
      <c r="E2030">
        <v>20017</v>
      </c>
      <c r="F2030">
        <v>21896</v>
      </c>
      <c r="G2030">
        <v>20816</v>
      </c>
    </row>
    <row r="2031" spans="1:7" x14ac:dyDescent="0.3">
      <c r="A2031" s="1" t="s">
        <v>87</v>
      </c>
      <c r="B2031">
        <v>2040</v>
      </c>
      <c r="C2031">
        <v>412</v>
      </c>
      <c r="D2031">
        <v>1710</v>
      </c>
      <c r="E2031">
        <v>1682</v>
      </c>
      <c r="F2031">
        <v>2248</v>
      </c>
      <c r="G2031">
        <v>2519</v>
      </c>
    </row>
    <row r="2032" spans="1:7" x14ac:dyDescent="0.3">
      <c r="A2032" s="1" t="s">
        <v>88</v>
      </c>
      <c r="B2032">
        <v>1240</v>
      </c>
      <c r="C2032">
        <v>142</v>
      </c>
      <c r="D2032">
        <v>1111</v>
      </c>
      <c r="E2032">
        <v>1215</v>
      </c>
      <c r="F2032">
        <v>1442</v>
      </c>
      <c r="G2032">
        <v>1193</v>
      </c>
    </row>
    <row r="2033" spans="1:7" x14ac:dyDescent="0.3">
      <c r="A2033" s="1" t="s">
        <v>89</v>
      </c>
      <c r="B2033">
        <v>6</v>
      </c>
      <c r="C2033">
        <v>1</v>
      </c>
      <c r="D2033">
        <v>5</v>
      </c>
      <c r="E2033">
        <v>6</v>
      </c>
      <c r="F2033">
        <v>6</v>
      </c>
      <c r="G2033">
        <v>7</v>
      </c>
    </row>
    <row r="2035" spans="1:7" x14ac:dyDescent="0.3">
      <c r="A2035" s="1" t="s">
        <v>221</v>
      </c>
    </row>
    <row r="2036" spans="1:7" x14ac:dyDescent="0.3">
      <c r="A2036" s="1" t="s">
        <v>0</v>
      </c>
      <c r="B2036" s="1" t="s">
        <v>1</v>
      </c>
      <c r="C2036" s="1" t="s">
        <v>2</v>
      </c>
      <c r="D2036" s="1" t="s">
        <v>3</v>
      </c>
      <c r="E2036" s="1" t="s">
        <v>4</v>
      </c>
      <c r="F2036" s="1" t="s">
        <v>5</v>
      </c>
      <c r="G2036" s="1" t="s">
        <v>6</v>
      </c>
    </row>
    <row r="2037" spans="1:7" x14ac:dyDescent="0.3">
      <c r="A2037" s="1" t="s">
        <v>20</v>
      </c>
      <c r="B2037">
        <v>20673</v>
      </c>
      <c r="C2037">
        <v>2597</v>
      </c>
      <c r="D2037">
        <v>18767</v>
      </c>
      <c r="E2037">
        <v>18106</v>
      </c>
      <c r="F2037">
        <v>22992</v>
      </c>
      <c r="G2037">
        <v>22825</v>
      </c>
    </row>
    <row r="2038" spans="1:7" x14ac:dyDescent="0.3">
      <c r="A2038" s="1" t="s">
        <v>21</v>
      </c>
      <c r="B2038">
        <v>9522</v>
      </c>
      <c r="C2038">
        <v>393</v>
      </c>
      <c r="D2038">
        <v>9145</v>
      </c>
      <c r="E2038">
        <v>9425</v>
      </c>
      <c r="F2038">
        <v>10076</v>
      </c>
      <c r="G2038">
        <v>9443</v>
      </c>
    </row>
    <row r="2039" spans="1:7" x14ac:dyDescent="0.3">
      <c r="A2039" s="1" t="s">
        <v>22</v>
      </c>
      <c r="B2039">
        <v>2749</v>
      </c>
      <c r="C2039">
        <v>231</v>
      </c>
      <c r="D2039">
        <v>2703</v>
      </c>
      <c r="E2039">
        <v>3044</v>
      </c>
      <c r="F2039">
        <v>2764</v>
      </c>
      <c r="G2039">
        <v>2484</v>
      </c>
    </row>
    <row r="2040" spans="1:7" x14ac:dyDescent="0.3">
      <c r="A2040" s="1" t="s">
        <v>23</v>
      </c>
      <c r="B2040">
        <v>1914</v>
      </c>
      <c r="C2040">
        <v>427</v>
      </c>
      <c r="D2040">
        <v>2171</v>
      </c>
      <c r="E2040">
        <v>1289</v>
      </c>
      <c r="F2040">
        <v>1994</v>
      </c>
      <c r="G2040">
        <v>2204</v>
      </c>
    </row>
    <row r="2041" spans="1:7" x14ac:dyDescent="0.3">
      <c r="A2041" s="1" t="s">
        <v>24</v>
      </c>
      <c r="B2041">
        <v>307</v>
      </c>
      <c r="C2041">
        <v>130</v>
      </c>
      <c r="D2041">
        <v>199</v>
      </c>
      <c r="E2041">
        <v>277</v>
      </c>
      <c r="F2041">
        <v>495</v>
      </c>
      <c r="G2041">
        <v>256</v>
      </c>
    </row>
    <row r="2042" spans="1:7" x14ac:dyDescent="0.3">
      <c r="A2042" s="1" t="s">
        <v>25</v>
      </c>
      <c r="B2042">
        <v>13035</v>
      </c>
      <c r="C2042">
        <v>826</v>
      </c>
      <c r="D2042">
        <v>12207</v>
      </c>
      <c r="E2042">
        <v>13136</v>
      </c>
      <c r="F2042">
        <v>14136</v>
      </c>
      <c r="G2042">
        <v>12661</v>
      </c>
    </row>
    <row r="2043" spans="1:7" x14ac:dyDescent="0.3">
      <c r="A2043" s="1" t="s">
        <v>26</v>
      </c>
      <c r="B2043">
        <v>15314</v>
      </c>
      <c r="C2043">
        <v>1024</v>
      </c>
      <c r="D2043">
        <v>14154</v>
      </c>
      <c r="E2043">
        <v>15104</v>
      </c>
      <c r="F2043">
        <v>16639</v>
      </c>
      <c r="G2043">
        <v>15359</v>
      </c>
    </row>
    <row r="2044" spans="1:7" x14ac:dyDescent="0.3">
      <c r="A2044" s="1" t="s">
        <v>27</v>
      </c>
      <c r="B2044">
        <v>1400</v>
      </c>
      <c r="C2044">
        <v>396</v>
      </c>
      <c r="D2044">
        <v>977</v>
      </c>
      <c r="E2044">
        <v>1203</v>
      </c>
      <c r="F2044">
        <v>1883</v>
      </c>
      <c r="G2044">
        <v>1537</v>
      </c>
    </row>
    <row r="2045" spans="1:7" x14ac:dyDescent="0.3">
      <c r="A2045" s="1" t="s">
        <v>28</v>
      </c>
      <c r="B2045">
        <v>1721</v>
      </c>
      <c r="C2045">
        <v>132</v>
      </c>
      <c r="D2045">
        <v>1681</v>
      </c>
      <c r="E2045">
        <v>1916</v>
      </c>
      <c r="F2045">
        <v>1630</v>
      </c>
      <c r="G2045">
        <v>1656</v>
      </c>
    </row>
    <row r="2046" spans="1:7" x14ac:dyDescent="0.3">
      <c r="A2046" s="1" t="s">
        <v>29</v>
      </c>
      <c r="B2046">
        <v>18</v>
      </c>
      <c r="C2046">
        <v>2</v>
      </c>
      <c r="D2046">
        <v>16</v>
      </c>
      <c r="E2046">
        <v>17</v>
      </c>
      <c r="F2046">
        <v>20</v>
      </c>
      <c r="G2046">
        <v>17</v>
      </c>
    </row>
    <row r="2047" spans="1:7" x14ac:dyDescent="0.3">
      <c r="A2047" s="1" t="s">
        <v>32</v>
      </c>
      <c r="B2047">
        <v>17695</v>
      </c>
      <c r="C2047">
        <v>1353</v>
      </c>
      <c r="D2047">
        <v>16123</v>
      </c>
      <c r="E2047">
        <v>17210</v>
      </c>
      <c r="F2047">
        <v>19305</v>
      </c>
      <c r="G2047">
        <v>18140</v>
      </c>
    </row>
    <row r="2048" spans="1:7" x14ac:dyDescent="0.3">
      <c r="A2048" s="1" t="s">
        <v>33</v>
      </c>
      <c r="B2048">
        <v>15280</v>
      </c>
      <c r="C2048">
        <v>1361</v>
      </c>
      <c r="D2048">
        <v>14636</v>
      </c>
      <c r="E2048">
        <v>14116</v>
      </c>
      <c r="F2048">
        <v>15147</v>
      </c>
      <c r="G2048">
        <v>17221</v>
      </c>
    </row>
    <row r="2049" spans="1:7" x14ac:dyDescent="0.3">
      <c r="A2049" s="1" t="s">
        <v>34</v>
      </c>
      <c r="B2049">
        <v>3226</v>
      </c>
      <c r="C2049">
        <v>548</v>
      </c>
      <c r="D2049">
        <v>2941</v>
      </c>
      <c r="E2049">
        <v>2746</v>
      </c>
      <c r="F2049">
        <v>3994</v>
      </c>
      <c r="G2049">
        <v>3224</v>
      </c>
    </row>
    <row r="2050" spans="1:7" x14ac:dyDescent="0.3">
      <c r="A2050" s="1" t="s">
        <v>35</v>
      </c>
      <c r="B2050">
        <v>1652</v>
      </c>
      <c r="C2050">
        <v>132</v>
      </c>
      <c r="D2050">
        <v>1800</v>
      </c>
      <c r="E2050">
        <v>1594</v>
      </c>
      <c r="F2050">
        <v>1713</v>
      </c>
      <c r="G2050">
        <v>1500</v>
      </c>
    </row>
    <row r="2051" spans="1:7" x14ac:dyDescent="0.3">
      <c r="A2051" s="1" t="s">
        <v>36</v>
      </c>
      <c r="B2051">
        <v>25</v>
      </c>
      <c r="C2051">
        <v>4</v>
      </c>
      <c r="D2051">
        <v>24</v>
      </c>
      <c r="E2051">
        <v>20</v>
      </c>
      <c r="F2051">
        <v>29</v>
      </c>
      <c r="G2051">
        <v>28</v>
      </c>
    </row>
    <row r="2052" spans="1:7" x14ac:dyDescent="0.3">
      <c r="A2052" s="1" t="s">
        <v>37</v>
      </c>
      <c r="B2052">
        <v>8919</v>
      </c>
      <c r="C2052">
        <v>594</v>
      </c>
      <c r="D2052">
        <v>8189</v>
      </c>
      <c r="E2052">
        <v>9042</v>
      </c>
      <c r="F2052">
        <v>9627</v>
      </c>
      <c r="G2052">
        <v>8819</v>
      </c>
    </row>
    <row r="2053" spans="1:7" x14ac:dyDescent="0.3">
      <c r="A2053" s="1" t="s">
        <v>38</v>
      </c>
      <c r="B2053">
        <v>13510</v>
      </c>
      <c r="C2053">
        <v>164</v>
      </c>
      <c r="D2053">
        <v>13480</v>
      </c>
      <c r="E2053">
        <v>13294</v>
      </c>
      <c r="F2053">
        <v>13599</v>
      </c>
      <c r="G2053">
        <v>13668</v>
      </c>
    </row>
    <row r="2054" spans="1:7" x14ac:dyDescent="0.3">
      <c r="A2054" s="1" t="s">
        <v>39</v>
      </c>
      <c r="B2054">
        <v>1364</v>
      </c>
      <c r="C2054">
        <v>314</v>
      </c>
      <c r="D2054">
        <v>959</v>
      </c>
      <c r="E2054">
        <v>1303</v>
      </c>
      <c r="F2054">
        <v>1695</v>
      </c>
      <c r="G2054">
        <v>1499</v>
      </c>
    </row>
    <row r="2055" spans="1:7" x14ac:dyDescent="0.3">
      <c r="A2055" s="1" t="s">
        <v>40</v>
      </c>
      <c r="B2055">
        <v>1697</v>
      </c>
      <c r="C2055">
        <v>239</v>
      </c>
      <c r="D2055">
        <v>1491</v>
      </c>
      <c r="E2055">
        <v>1820</v>
      </c>
      <c r="F2055">
        <v>1974</v>
      </c>
      <c r="G2055">
        <v>1503</v>
      </c>
    </row>
    <row r="2056" spans="1:7" x14ac:dyDescent="0.3">
      <c r="A2056" s="1" t="s">
        <v>41</v>
      </c>
      <c r="B2056">
        <v>13</v>
      </c>
      <c r="C2056">
        <v>1</v>
      </c>
      <c r="D2056">
        <v>14</v>
      </c>
      <c r="E2056">
        <v>12</v>
      </c>
      <c r="F2056">
        <v>14</v>
      </c>
      <c r="G2056">
        <v>13</v>
      </c>
    </row>
    <row r="2057" spans="1:7" x14ac:dyDescent="0.3">
      <c r="A2057" s="1" t="s">
        <v>44</v>
      </c>
      <c r="B2057">
        <v>17969</v>
      </c>
      <c r="C2057">
        <v>1392</v>
      </c>
      <c r="D2057">
        <v>16351</v>
      </c>
      <c r="E2057">
        <v>17327</v>
      </c>
      <c r="F2057">
        <v>19439</v>
      </c>
      <c r="G2057">
        <v>18757</v>
      </c>
    </row>
    <row r="2058" spans="1:7" x14ac:dyDescent="0.3">
      <c r="A2058" s="1" t="s">
        <v>45</v>
      </c>
      <c r="B2058">
        <v>7744</v>
      </c>
      <c r="C2058">
        <v>718</v>
      </c>
      <c r="D2058">
        <v>6995</v>
      </c>
      <c r="E2058">
        <v>7266</v>
      </c>
      <c r="F2058">
        <v>8405</v>
      </c>
      <c r="G2058">
        <v>8311</v>
      </c>
    </row>
    <row r="2059" spans="1:7" x14ac:dyDescent="0.3">
      <c r="A2059" s="1" t="s">
        <v>46</v>
      </c>
      <c r="B2059">
        <v>2338</v>
      </c>
      <c r="C2059">
        <v>654</v>
      </c>
      <c r="D2059">
        <v>1779</v>
      </c>
      <c r="E2059">
        <v>2532</v>
      </c>
      <c r="F2059">
        <v>3178</v>
      </c>
      <c r="G2059">
        <v>1862</v>
      </c>
    </row>
    <row r="2060" spans="1:7" x14ac:dyDescent="0.3">
      <c r="A2060" s="1" t="s">
        <v>47</v>
      </c>
      <c r="B2060">
        <v>2113</v>
      </c>
      <c r="C2060">
        <v>277</v>
      </c>
      <c r="D2060">
        <v>1842</v>
      </c>
      <c r="E2060">
        <v>2044</v>
      </c>
      <c r="F2060">
        <v>2501</v>
      </c>
      <c r="G2060">
        <v>2064</v>
      </c>
    </row>
    <row r="2061" spans="1:7" x14ac:dyDescent="0.3">
      <c r="A2061" s="1" t="s">
        <v>48</v>
      </c>
      <c r="B2061">
        <v>175</v>
      </c>
      <c r="C2061">
        <v>17</v>
      </c>
      <c r="D2061">
        <v>155</v>
      </c>
      <c r="E2061">
        <v>193</v>
      </c>
      <c r="F2061">
        <v>168</v>
      </c>
      <c r="G2061">
        <v>183</v>
      </c>
    </row>
    <row r="2062" spans="1:7" x14ac:dyDescent="0.3">
      <c r="A2062" s="1" t="s">
        <v>49</v>
      </c>
      <c r="B2062">
        <v>8792</v>
      </c>
      <c r="C2062">
        <v>498</v>
      </c>
      <c r="D2062">
        <v>8189</v>
      </c>
      <c r="E2062">
        <v>8616</v>
      </c>
      <c r="F2062">
        <v>9336</v>
      </c>
      <c r="G2062">
        <v>9024</v>
      </c>
    </row>
    <row r="2063" spans="1:7" x14ac:dyDescent="0.3">
      <c r="A2063" s="1" t="s">
        <v>50</v>
      </c>
      <c r="B2063">
        <v>9771</v>
      </c>
      <c r="C2063">
        <v>691</v>
      </c>
      <c r="D2063">
        <v>8940</v>
      </c>
      <c r="E2063">
        <v>9479</v>
      </c>
      <c r="F2063">
        <v>10222</v>
      </c>
      <c r="G2063">
        <v>10444</v>
      </c>
    </row>
    <row r="2064" spans="1:7" x14ac:dyDescent="0.3">
      <c r="A2064" s="1" t="s">
        <v>51</v>
      </c>
      <c r="B2064">
        <v>895</v>
      </c>
      <c r="C2064">
        <v>94</v>
      </c>
      <c r="D2064">
        <v>830</v>
      </c>
      <c r="E2064">
        <v>862</v>
      </c>
      <c r="F2064">
        <v>1036</v>
      </c>
      <c r="G2064">
        <v>853</v>
      </c>
    </row>
    <row r="2065" spans="1:7" x14ac:dyDescent="0.3">
      <c r="A2065" s="1" t="s">
        <v>52</v>
      </c>
      <c r="B2065">
        <v>1870</v>
      </c>
      <c r="C2065">
        <v>116</v>
      </c>
      <c r="D2065">
        <v>1702</v>
      </c>
      <c r="E2065">
        <v>1886</v>
      </c>
      <c r="F2065">
        <v>1954</v>
      </c>
      <c r="G2065">
        <v>1938</v>
      </c>
    </row>
    <row r="2066" spans="1:7" x14ac:dyDescent="0.3">
      <c r="A2066" s="1" t="s">
        <v>53</v>
      </c>
      <c r="B2066">
        <v>13</v>
      </c>
      <c r="C2066">
        <v>1</v>
      </c>
      <c r="D2066">
        <v>14</v>
      </c>
      <c r="E2066">
        <v>12</v>
      </c>
      <c r="F2066">
        <v>12</v>
      </c>
      <c r="G2066">
        <v>13</v>
      </c>
    </row>
    <row r="2067" spans="1:7" x14ac:dyDescent="0.3">
      <c r="A2067" s="1" t="s">
        <v>56</v>
      </c>
      <c r="B2067">
        <v>22295</v>
      </c>
      <c r="C2067">
        <v>1616</v>
      </c>
      <c r="D2067">
        <v>20095</v>
      </c>
      <c r="E2067">
        <v>22609</v>
      </c>
      <c r="F2067">
        <v>23986</v>
      </c>
      <c r="G2067">
        <v>22488</v>
      </c>
    </row>
    <row r="2068" spans="1:7" x14ac:dyDescent="0.3">
      <c r="A2068" s="1" t="s">
        <v>57</v>
      </c>
      <c r="B2068">
        <v>18739</v>
      </c>
      <c r="C2068">
        <v>1226</v>
      </c>
      <c r="D2068">
        <v>16930</v>
      </c>
      <c r="E2068">
        <v>19622</v>
      </c>
      <c r="F2068">
        <v>19325</v>
      </c>
      <c r="G2068">
        <v>19077</v>
      </c>
    </row>
    <row r="2069" spans="1:7" x14ac:dyDescent="0.3">
      <c r="A2069" s="1" t="s">
        <v>58</v>
      </c>
      <c r="B2069">
        <v>2051</v>
      </c>
      <c r="C2069">
        <v>262</v>
      </c>
      <c r="D2069">
        <v>1908</v>
      </c>
      <c r="E2069">
        <v>2336</v>
      </c>
      <c r="F2069">
        <v>2198</v>
      </c>
      <c r="G2069">
        <v>1763</v>
      </c>
    </row>
    <row r="2070" spans="1:7" x14ac:dyDescent="0.3">
      <c r="A2070" s="1" t="s">
        <v>59</v>
      </c>
      <c r="B2070">
        <v>1655</v>
      </c>
      <c r="C2070">
        <v>205</v>
      </c>
      <c r="D2070">
        <v>1657</v>
      </c>
      <c r="E2070">
        <v>1417</v>
      </c>
      <c r="F2070">
        <v>1629</v>
      </c>
      <c r="G2070">
        <v>1917</v>
      </c>
    </row>
    <row r="2071" spans="1:7" x14ac:dyDescent="0.3">
      <c r="A2071" s="1" t="s">
        <v>60</v>
      </c>
      <c r="B2071">
        <v>12</v>
      </c>
      <c r="C2071">
        <v>1</v>
      </c>
      <c r="D2071">
        <v>12</v>
      </c>
      <c r="E2071">
        <v>13</v>
      </c>
      <c r="F2071">
        <v>13</v>
      </c>
      <c r="G2071">
        <v>11</v>
      </c>
    </row>
    <row r="2072" spans="1:7" x14ac:dyDescent="0.3">
      <c r="A2072" s="1" t="s">
        <v>61</v>
      </c>
      <c r="B2072">
        <v>11652</v>
      </c>
      <c r="C2072">
        <v>1165</v>
      </c>
      <c r="D2072">
        <v>10696</v>
      </c>
      <c r="E2072">
        <v>10619</v>
      </c>
      <c r="F2072">
        <v>12410</v>
      </c>
      <c r="G2072">
        <v>12882</v>
      </c>
    </row>
    <row r="2073" spans="1:7" x14ac:dyDescent="0.3">
      <c r="A2073" s="1" t="s">
        <v>62</v>
      </c>
      <c r="B2073">
        <v>10707</v>
      </c>
      <c r="C2073">
        <v>674</v>
      </c>
      <c r="D2073">
        <v>10210</v>
      </c>
      <c r="E2073">
        <v>10047</v>
      </c>
      <c r="F2073">
        <v>11361</v>
      </c>
      <c r="G2073">
        <v>11209</v>
      </c>
    </row>
    <row r="2074" spans="1:7" x14ac:dyDescent="0.3">
      <c r="A2074" s="1" t="s">
        <v>63</v>
      </c>
      <c r="B2074">
        <v>1147</v>
      </c>
      <c r="C2074">
        <v>275</v>
      </c>
      <c r="D2074">
        <v>865</v>
      </c>
      <c r="E2074">
        <v>1174</v>
      </c>
      <c r="F2074">
        <v>1513</v>
      </c>
      <c r="G2074">
        <v>1037</v>
      </c>
    </row>
    <row r="2075" spans="1:7" x14ac:dyDescent="0.3">
      <c r="A2075" s="1" t="s">
        <v>64</v>
      </c>
      <c r="B2075">
        <v>1689</v>
      </c>
      <c r="C2075">
        <v>267</v>
      </c>
      <c r="D2075">
        <v>1365</v>
      </c>
      <c r="E2075">
        <v>1811</v>
      </c>
      <c r="F2075">
        <v>1983</v>
      </c>
      <c r="G2075">
        <v>1598</v>
      </c>
    </row>
    <row r="2076" spans="1:7" x14ac:dyDescent="0.3">
      <c r="A2076" s="1" t="s">
        <v>65</v>
      </c>
      <c r="B2076">
        <v>12</v>
      </c>
      <c r="C2076">
        <v>0</v>
      </c>
      <c r="D2076">
        <v>12</v>
      </c>
      <c r="E2076">
        <v>12</v>
      </c>
      <c r="F2076">
        <v>13</v>
      </c>
      <c r="G2076">
        <v>12</v>
      </c>
    </row>
    <row r="2077" spans="1:7" x14ac:dyDescent="0.3">
      <c r="A2077" s="1" t="s">
        <v>68</v>
      </c>
      <c r="B2077">
        <v>24100</v>
      </c>
      <c r="C2077">
        <v>2514</v>
      </c>
      <c r="D2077">
        <v>21444</v>
      </c>
      <c r="E2077">
        <v>22462</v>
      </c>
      <c r="F2077">
        <v>26188</v>
      </c>
      <c r="G2077">
        <v>26305</v>
      </c>
    </row>
    <row r="2078" spans="1:7" x14ac:dyDescent="0.3">
      <c r="A2078" s="1" t="s">
        <v>69</v>
      </c>
      <c r="B2078">
        <v>19811</v>
      </c>
      <c r="C2078">
        <v>2076</v>
      </c>
      <c r="D2078">
        <v>17289</v>
      </c>
      <c r="E2078">
        <v>19125</v>
      </c>
      <c r="F2078">
        <v>22103</v>
      </c>
      <c r="G2078">
        <v>20728</v>
      </c>
    </row>
    <row r="2079" spans="1:7" x14ac:dyDescent="0.3">
      <c r="A2079" s="1" t="s">
        <v>70</v>
      </c>
      <c r="B2079">
        <v>1586</v>
      </c>
      <c r="C2079">
        <v>409</v>
      </c>
      <c r="D2079">
        <v>1286</v>
      </c>
      <c r="E2079">
        <v>1263</v>
      </c>
      <c r="F2079">
        <v>1657</v>
      </c>
      <c r="G2079">
        <v>2136</v>
      </c>
    </row>
    <row r="2080" spans="1:7" x14ac:dyDescent="0.3">
      <c r="A2080" s="1" t="s">
        <v>71</v>
      </c>
      <c r="B2080">
        <v>1652</v>
      </c>
      <c r="C2080">
        <v>376</v>
      </c>
      <c r="D2080">
        <v>1417</v>
      </c>
      <c r="E2080">
        <v>1279</v>
      </c>
      <c r="F2080">
        <v>1806</v>
      </c>
      <c r="G2080">
        <v>2106</v>
      </c>
    </row>
    <row r="2081" spans="1:7" x14ac:dyDescent="0.3">
      <c r="A2081" s="1" t="s">
        <v>72</v>
      </c>
      <c r="B2081">
        <v>315</v>
      </c>
      <c r="C2081">
        <v>60</v>
      </c>
      <c r="D2081">
        <v>266</v>
      </c>
      <c r="E2081">
        <v>261</v>
      </c>
      <c r="F2081">
        <v>368</v>
      </c>
      <c r="G2081">
        <v>367</v>
      </c>
    </row>
    <row r="2082" spans="1:7" x14ac:dyDescent="0.3">
      <c r="A2082" s="1" t="s">
        <v>73</v>
      </c>
      <c r="B2082">
        <v>8721</v>
      </c>
      <c r="C2082">
        <v>537</v>
      </c>
      <c r="D2082">
        <v>8161</v>
      </c>
      <c r="E2082">
        <v>8604</v>
      </c>
      <c r="F2082">
        <v>9453</v>
      </c>
      <c r="G2082">
        <v>8667</v>
      </c>
    </row>
    <row r="2083" spans="1:7" x14ac:dyDescent="0.3">
      <c r="A2083" s="1" t="s">
        <v>74</v>
      </c>
      <c r="B2083">
        <v>12445</v>
      </c>
      <c r="C2083">
        <v>759</v>
      </c>
      <c r="D2083">
        <v>11511</v>
      </c>
      <c r="E2083">
        <v>12167</v>
      </c>
      <c r="F2083">
        <v>13205</v>
      </c>
      <c r="G2083">
        <v>12897</v>
      </c>
    </row>
    <row r="2084" spans="1:7" x14ac:dyDescent="0.3">
      <c r="A2084" s="1" t="s">
        <v>75</v>
      </c>
      <c r="B2084">
        <v>1088</v>
      </c>
      <c r="C2084">
        <v>73</v>
      </c>
      <c r="D2084">
        <v>990</v>
      </c>
      <c r="E2084">
        <v>1074</v>
      </c>
      <c r="F2084">
        <v>1137</v>
      </c>
      <c r="G2084">
        <v>1149</v>
      </c>
    </row>
    <row r="2085" spans="1:7" x14ac:dyDescent="0.3">
      <c r="A2085" s="1" t="s">
        <v>76</v>
      </c>
      <c r="B2085">
        <v>1342</v>
      </c>
      <c r="C2085">
        <v>189</v>
      </c>
      <c r="D2085">
        <v>1090</v>
      </c>
      <c r="E2085">
        <v>1536</v>
      </c>
      <c r="F2085">
        <v>1418</v>
      </c>
      <c r="G2085">
        <v>1324</v>
      </c>
    </row>
    <row r="2086" spans="1:7" x14ac:dyDescent="0.3">
      <c r="A2086" s="1" t="s">
        <v>77</v>
      </c>
      <c r="B2086">
        <v>12</v>
      </c>
      <c r="C2086">
        <v>0</v>
      </c>
      <c r="D2086">
        <v>12</v>
      </c>
      <c r="E2086">
        <v>12</v>
      </c>
      <c r="F2086">
        <v>12</v>
      </c>
      <c r="G2086">
        <v>12</v>
      </c>
    </row>
    <row r="2087" spans="1:7" x14ac:dyDescent="0.3">
      <c r="A2087" s="1" t="s">
        <v>80</v>
      </c>
      <c r="B2087">
        <v>25882</v>
      </c>
      <c r="C2087">
        <v>1886</v>
      </c>
      <c r="D2087">
        <v>23718</v>
      </c>
      <c r="E2087">
        <v>24917</v>
      </c>
      <c r="F2087">
        <v>27725</v>
      </c>
      <c r="G2087">
        <v>27169</v>
      </c>
    </row>
    <row r="2088" spans="1:7" x14ac:dyDescent="0.3">
      <c r="A2088" s="1" t="s">
        <v>81</v>
      </c>
      <c r="B2088">
        <v>11623</v>
      </c>
      <c r="C2088">
        <v>1720</v>
      </c>
      <c r="D2088">
        <v>9499</v>
      </c>
      <c r="E2088">
        <v>11579</v>
      </c>
      <c r="F2088">
        <v>13709</v>
      </c>
      <c r="G2088">
        <v>11706</v>
      </c>
    </row>
    <row r="2089" spans="1:7" x14ac:dyDescent="0.3">
      <c r="A2089" s="1" t="s">
        <v>82</v>
      </c>
      <c r="B2089">
        <v>1772</v>
      </c>
      <c r="C2089">
        <v>269</v>
      </c>
      <c r="D2089">
        <v>1556</v>
      </c>
      <c r="E2089">
        <v>1775</v>
      </c>
      <c r="F2089">
        <v>2149</v>
      </c>
      <c r="G2089">
        <v>1607</v>
      </c>
    </row>
    <row r="2090" spans="1:7" x14ac:dyDescent="0.3">
      <c r="A2090" s="1" t="s">
        <v>83</v>
      </c>
      <c r="B2090">
        <v>1828</v>
      </c>
      <c r="C2090">
        <v>322</v>
      </c>
      <c r="D2090">
        <v>2132</v>
      </c>
      <c r="E2090">
        <v>2078</v>
      </c>
      <c r="F2090">
        <v>1518</v>
      </c>
      <c r="G2090">
        <v>1583</v>
      </c>
    </row>
    <row r="2091" spans="1:7" x14ac:dyDescent="0.3">
      <c r="A2091" s="1" t="s">
        <v>84</v>
      </c>
      <c r="B2091">
        <v>196</v>
      </c>
      <c r="C2091">
        <v>61</v>
      </c>
      <c r="D2091">
        <v>200</v>
      </c>
      <c r="E2091">
        <v>212</v>
      </c>
      <c r="F2091">
        <v>257</v>
      </c>
      <c r="G2091">
        <v>113</v>
      </c>
    </row>
    <row r="2092" spans="1:7" x14ac:dyDescent="0.3">
      <c r="A2092" s="1" t="s">
        <v>85</v>
      </c>
      <c r="B2092">
        <v>21129</v>
      </c>
      <c r="C2092">
        <v>2236</v>
      </c>
      <c r="D2092">
        <v>18177</v>
      </c>
      <c r="E2092">
        <v>21121</v>
      </c>
      <c r="F2092">
        <v>23585</v>
      </c>
      <c r="G2092">
        <v>21634</v>
      </c>
    </row>
    <row r="2093" spans="1:7" x14ac:dyDescent="0.3">
      <c r="A2093" s="1" t="s">
        <v>86</v>
      </c>
      <c r="B2093">
        <v>23948</v>
      </c>
      <c r="C2093">
        <v>1285</v>
      </c>
      <c r="D2093">
        <v>22462</v>
      </c>
      <c r="E2093">
        <v>24040</v>
      </c>
      <c r="F2093">
        <v>25584</v>
      </c>
      <c r="G2093">
        <v>23709</v>
      </c>
    </row>
    <row r="2094" spans="1:7" x14ac:dyDescent="0.3">
      <c r="A2094" s="1" t="s">
        <v>87</v>
      </c>
      <c r="B2094">
        <v>2210</v>
      </c>
      <c r="C2094">
        <v>408</v>
      </c>
      <c r="D2094">
        <v>1731</v>
      </c>
      <c r="E2094">
        <v>2042</v>
      </c>
      <c r="F2094">
        <v>2659</v>
      </c>
      <c r="G2094">
        <v>2410</v>
      </c>
    </row>
    <row r="2095" spans="1:7" x14ac:dyDescent="0.3">
      <c r="A2095" s="1" t="s">
        <v>88</v>
      </c>
      <c r="B2095">
        <v>1220</v>
      </c>
      <c r="C2095">
        <v>135</v>
      </c>
      <c r="D2095">
        <v>1084</v>
      </c>
      <c r="E2095">
        <v>1238</v>
      </c>
      <c r="F2095">
        <v>1399</v>
      </c>
      <c r="G2095">
        <v>1159</v>
      </c>
    </row>
    <row r="2096" spans="1:7" x14ac:dyDescent="0.3">
      <c r="A2096" s="1" t="s">
        <v>89</v>
      </c>
      <c r="B2096">
        <v>11</v>
      </c>
      <c r="C2096">
        <v>1</v>
      </c>
      <c r="D2096">
        <v>10</v>
      </c>
      <c r="E2096">
        <v>12</v>
      </c>
      <c r="F2096">
        <v>12</v>
      </c>
      <c r="G2096">
        <v>11</v>
      </c>
    </row>
  </sheetData>
  <mergeCells count="54">
    <mergeCell ref="K171:O171"/>
    <mergeCell ref="P171:T171"/>
    <mergeCell ref="K165:O165"/>
    <mergeCell ref="P165:T165"/>
    <mergeCell ref="K58:O58"/>
    <mergeCell ref="P58:T58"/>
    <mergeCell ref="K64:O64"/>
    <mergeCell ref="P64:T64"/>
    <mergeCell ref="K88:O88"/>
    <mergeCell ref="P88:T88"/>
    <mergeCell ref="K76:O76"/>
    <mergeCell ref="P76:T76"/>
    <mergeCell ref="K70:O70"/>
    <mergeCell ref="P70:T70"/>
    <mergeCell ref="K159:O159"/>
    <mergeCell ref="P159:T159"/>
    <mergeCell ref="K153:O153"/>
    <mergeCell ref="P153:T153"/>
    <mergeCell ref="K16:O16"/>
    <mergeCell ref="P16:T16"/>
    <mergeCell ref="K22:O22"/>
    <mergeCell ref="P22:T22"/>
    <mergeCell ref="K28:O28"/>
    <mergeCell ref="P28:T28"/>
    <mergeCell ref="K34:O34"/>
    <mergeCell ref="P34:T34"/>
    <mergeCell ref="K46:O46"/>
    <mergeCell ref="P46:T46"/>
    <mergeCell ref="K40:O40"/>
    <mergeCell ref="P40:T40"/>
    <mergeCell ref="K52:O52"/>
    <mergeCell ref="P52:T52"/>
    <mergeCell ref="K82:O82"/>
    <mergeCell ref="P82:T82"/>
    <mergeCell ref="K136:O136"/>
    <mergeCell ref="P136:T136"/>
    <mergeCell ref="K118:O118"/>
    <mergeCell ref="P118:T118"/>
    <mergeCell ref="K106:O106"/>
    <mergeCell ref="P106:T106"/>
    <mergeCell ref="K112:O112"/>
    <mergeCell ref="P112:T112"/>
    <mergeCell ref="K94:O94"/>
    <mergeCell ref="P94:T94"/>
    <mergeCell ref="K147:O147"/>
    <mergeCell ref="P147:T147"/>
    <mergeCell ref="K142:O142"/>
    <mergeCell ref="P142:T142"/>
    <mergeCell ref="K100:O100"/>
    <mergeCell ref="P100:T100"/>
    <mergeCell ref="K130:O130"/>
    <mergeCell ref="P130:T130"/>
    <mergeCell ref="K124:O124"/>
    <mergeCell ref="P124:T124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9D503-12CE-402D-9642-5EB42D80E251}">
  <dimension ref="A1:AQ199"/>
  <sheetViews>
    <sheetView topLeftCell="D40" zoomScale="80" zoomScaleNormal="80" workbookViewId="0">
      <selection activeCell="AG25" sqref="AG25"/>
    </sheetView>
  </sheetViews>
  <sheetFormatPr defaultColWidth="11.5546875" defaultRowHeight="14.4" x14ac:dyDescent="0.3"/>
  <sheetData>
    <row r="1" spans="1:31" x14ac:dyDescent="0.3">
      <c r="T1" s="26" t="s">
        <v>152</v>
      </c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</row>
    <row r="2" spans="1:31" x14ac:dyDescent="0.3">
      <c r="A2" t="s">
        <v>150</v>
      </c>
      <c r="T2" s="25" t="s">
        <v>153</v>
      </c>
      <c r="U2" s="25"/>
      <c r="V2" s="25"/>
      <c r="W2" s="25"/>
      <c r="X2" s="25" t="s">
        <v>154</v>
      </c>
      <c r="Y2" s="25"/>
      <c r="Z2" s="25"/>
      <c r="AA2" s="25"/>
      <c r="AB2" s="25" t="s">
        <v>155</v>
      </c>
      <c r="AC2" s="25"/>
      <c r="AD2" s="25"/>
      <c r="AE2" s="25"/>
    </row>
    <row r="3" spans="1:3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T3" s="10" t="s">
        <v>117</v>
      </c>
      <c r="U3" s="10" t="s">
        <v>125</v>
      </c>
      <c r="V3" s="10" t="s">
        <v>126</v>
      </c>
      <c r="W3" s="10" t="s">
        <v>127</v>
      </c>
      <c r="X3" s="10" t="s">
        <v>117</v>
      </c>
      <c r="Y3" s="10" t="s">
        <v>125</v>
      </c>
      <c r="Z3" s="10" t="s">
        <v>126</v>
      </c>
      <c r="AA3" s="10" t="s">
        <v>127</v>
      </c>
      <c r="AB3" s="10" t="s">
        <v>117</v>
      </c>
      <c r="AC3" s="10" t="s">
        <v>125</v>
      </c>
      <c r="AD3" s="10" t="s">
        <v>126</v>
      </c>
      <c r="AE3" s="10" t="s">
        <v>127</v>
      </c>
    </row>
    <row r="4" spans="1:31" x14ac:dyDescent="0.3">
      <c r="A4" s="1" t="s">
        <v>7</v>
      </c>
      <c r="B4">
        <v>28607</v>
      </c>
      <c r="C4">
        <v>2160</v>
      </c>
      <c r="D4">
        <v>26919</v>
      </c>
      <c r="E4">
        <v>29030</v>
      </c>
      <c r="F4">
        <v>31495</v>
      </c>
      <c r="G4">
        <v>26985</v>
      </c>
      <c r="T4" s="10">
        <v>28607</v>
      </c>
      <c r="U4" s="10">
        <v>598</v>
      </c>
      <c r="V4" s="10">
        <v>674</v>
      </c>
      <c r="W4" s="10">
        <v>2491</v>
      </c>
      <c r="X4" s="10">
        <v>29710</v>
      </c>
      <c r="Y4" s="10">
        <v>616</v>
      </c>
      <c r="Z4" s="10">
        <v>800</v>
      </c>
      <c r="AA4" s="10">
        <v>2702</v>
      </c>
      <c r="AB4" s="10">
        <v>22202</v>
      </c>
      <c r="AC4" s="10">
        <v>1681</v>
      </c>
      <c r="AD4" s="10">
        <v>2241</v>
      </c>
      <c r="AE4" s="10">
        <v>2884</v>
      </c>
    </row>
    <row r="5" spans="1:31" x14ac:dyDescent="0.3">
      <c r="A5" s="1" t="s">
        <v>8</v>
      </c>
      <c r="B5">
        <v>598</v>
      </c>
      <c r="C5">
        <v>48</v>
      </c>
      <c r="D5">
        <v>530</v>
      </c>
      <c r="E5">
        <v>629</v>
      </c>
      <c r="F5">
        <v>599</v>
      </c>
      <c r="G5">
        <v>635</v>
      </c>
      <c r="T5" s="10">
        <v>31394</v>
      </c>
      <c r="U5" s="10">
        <v>520</v>
      </c>
      <c r="V5" s="10">
        <v>1110</v>
      </c>
      <c r="W5" s="10">
        <v>2722</v>
      </c>
      <c r="X5" s="10">
        <v>29829</v>
      </c>
      <c r="Y5" s="10">
        <v>747</v>
      </c>
      <c r="Z5" s="10">
        <v>578</v>
      </c>
      <c r="AA5" s="10">
        <v>3255</v>
      </c>
      <c r="AB5" s="10">
        <v>21277</v>
      </c>
      <c r="AC5" s="10">
        <v>1821</v>
      </c>
      <c r="AD5" s="10">
        <v>2192</v>
      </c>
      <c r="AE5" s="10">
        <v>1738</v>
      </c>
    </row>
    <row r="6" spans="1:31" x14ac:dyDescent="0.3">
      <c r="A6" s="1" t="s">
        <v>9</v>
      </c>
      <c r="B6">
        <v>674</v>
      </c>
      <c r="C6">
        <v>123</v>
      </c>
      <c r="D6">
        <v>594</v>
      </c>
      <c r="E6">
        <v>547</v>
      </c>
      <c r="F6">
        <v>748</v>
      </c>
      <c r="G6">
        <v>806</v>
      </c>
      <c r="T6" s="10">
        <v>32608</v>
      </c>
      <c r="U6" s="10">
        <v>671</v>
      </c>
      <c r="V6" s="10">
        <v>435</v>
      </c>
      <c r="W6" s="10">
        <v>1761</v>
      </c>
      <c r="X6" s="10">
        <v>30479</v>
      </c>
      <c r="Y6" s="10">
        <v>597</v>
      </c>
      <c r="Z6" s="10">
        <v>539</v>
      </c>
      <c r="AA6" s="10">
        <v>3464</v>
      </c>
      <c r="AB6" s="10">
        <v>29665</v>
      </c>
      <c r="AC6" s="10">
        <v>2289</v>
      </c>
      <c r="AD6" s="10">
        <v>2373</v>
      </c>
      <c r="AE6" s="10">
        <v>1973</v>
      </c>
    </row>
    <row r="7" spans="1:31" x14ac:dyDescent="0.3">
      <c r="A7" s="1" t="s">
        <v>10</v>
      </c>
      <c r="B7">
        <v>2491</v>
      </c>
      <c r="C7">
        <v>346</v>
      </c>
      <c r="D7">
        <v>2173</v>
      </c>
      <c r="E7">
        <v>2216</v>
      </c>
      <c r="F7">
        <v>2847</v>
      </c>
      <c r="G7">
        <v>2728</v>
      </c>
      <c r="T7" s="10">
        <v>31404</v>
      </c>
      <c r="U7" s="10">
        <v>437</v>
      </c>
      <c r="V7" s="10">
        <v>1332</v>
      </c>
      <c r="W7" s="10">
        <v>1637</v>
      </c>
      <c r="X7" s="10">
        <v>29445</v>
      </c>
      <c r="Y7" s="10">
        <v>699</v>
      </c>
      <c r="Z7" s="10">
        <v>1655</v>
      </c>
      <c r="AA7" s="10">
        <v>4399</v>
      </c>
      <c r="AB7" s="10">
        <v>34022</v>
      </c>
      <c r="AC7" s="10">
        <v>1648</v>
      </c>
      <c r="AD7" s="10">
        <v>2346</v>
      </c>
      <c r="AE7" s="10">
        <v>3372</v>
      </c>
    </row>
    <row r="8" spans="1:31" x14ac:dyDescent="0.3">
      <c r="A8" s="1" t="s">
        <v>11</v>
      </c>
      <c r="B8">
        <v>29710</v>
      </c>
      <c r="C8">
        <v>2289</v>
      </c>
      <c r="D8">
        <v>28924</v>
      </c>
      <c r="E8">
        <v>31190</v>
      </c>
      <c r="F8">
        <v>31880</v>
      </c>
      <c r="G8">
        <v>26846</v>
      </c>
      <c r="T8" s="10">
        <v>32942</v>
      </c>
      <c r="U8" s="10">
        <v>751</v>
      </c>
      <c r="V8" s="10">
        <v>556</v>
      </c>
      <c r="W8" s="10">
        <v>1753</v>
      </c>
      <c r="X8" s="10">
        <v>29000</v>
      </c>
      <c r="Y8" s="10">
        <v>649</v>
      </c>
      <c r="Z8" s="10">
        <v>387</v>
      </c>
      <c r="AA8" s="10">
        <v>3726</v>
      </c>
      <c r="AB8" s="10">
        <v>23734</v>
      </c>
      <c r="AC8" s="10">
        <v>919</v>
      </c>
      <c r="AD8" s="10">
        <v>2182</v>
      </c>
      <c r="AE8" s="10">
        <v>1789</v>
      </c>
    </row>
    <row r="9" spans="1:31" x14ac:dyDescent="0.3">
      <c r="A9" s="1" t="s">
        <v>12</v>
      </c>
      <c r="B9">
        <v>616</v>
      </c>
      <c r="C9">
        <v>63</v>
      </c>
      <c r="D9">
        <v>525</v>
      </c>
      <c r="E9">
        <v>667</v>
      </c>
      <c r="F9">
        <v>650</v>
      </c>
      <c r="G9">
        <v>622</v>
      </c>
      <c r="T9" s="10">
        <v>31129</v>
      </c>
      <c r="U9" s="10">
        <v>679</v>
      </c>
      <c r="V9" s="10">
        <v>687</v>
      </c>
      <c r="W9" s="10">
        <v>1357</v>
      </c>
      <c r="X9" s="10">
        <v>28095</v>
      </c>
      <c r="Y9" s="10">
        <v>406</v>
      </c>
      <c r="Z9" s="10">
        <v>477</v>
      </c>
      <c r="AA9" s="10">
        <v>3368</v>
      </c>
      <c r="AB9" s="10">
        <v>24921</v>
      </c>
      <c r="AC9" s="10">
        <v>2365</v>
      </c>
      <c r="AD9" s="10">
        <v>2544</v>
      </c>
      <c r="AE9" s="10">
        <v>2518</v>
      </c>
    </row>
    <row r="10" spans="1:31" x14ac:dyDescent="0.3">
      <c r="A10" s="1" t="s">
        <v>13</v>
      </c>
      <c r="B10">
        <v>800</v>
      </c>
      <c r="C10">
        <v>17</v>
      </c>
      <c r="D10">
        <v>802</v>
      </c>
      <c r="E10">
        <v>820</v>
      </c>
      <c r="F10">
        <v>779</v>
      </c>
      <c r="G10">
        <v>800</v>
      </c>
      <c r="T10" s="10">
        <v>26132</v>
      </c>
      <c r="U10" s="10">
        <v>711</v>
      </c>
      <c r="V10" s="10">
        <v>1435</v>
      </c>
      <c r="W10" s="10">
        <v>1820</v>
      </c>
      <c r="X10" s="10">
        <v>24459</v>
      </c>
      <c r="Y10" s="10">
        <v>599</v>
      </c>
      <c r="Z10" s="10">
        <v>1213</v>
      </c>
      <c r="AA10" s="10">
        <v>2568</v>
      </c>
      <c r="AB10" s="10">
        <v>25779</v>
      </c>
      <c r="AC10" s="10">
        <v>1180</v>
      </c>
      <c r="AD10" s="10">
        <v>2100</v>
      </c>
      <c r="AE10" s="10">
        <v>2072</v>
      </c>
    </row>
    <row r="11" spans="1:31" x14ac:dyDescent="0.3">
      <c r="A11" s="1" t="s">
        <v>14</v>
      </c>
      <c r="B11">
        <v>2702</v>
      </c>
      <c r="C11">
        <v>1601</v>
      </c>
      <c r="D11">
        <v>3802</v>
      </c>
      <c r="E11">
        <v>2766</v>
      </c>
      <c r="F11">
        <v>3824</v>
      </c>
      <c r="G11">
        <v>418</v>
      </c>
      <c r="T11" s="17">
        <v>31262</v>
      </c>
      <c r="U11" s="17">
        <v>1388</v>
      </c>
      <c r="V11" s="17">
        <v>300</v>
      </c>
      <c r="W11" s="17">
        <v>2424</v>
      </c>
      <c r="X11" s="17">
        <v>27990</v>
      </c>
      <c r="Y11" s="17">
        <v>775</v>
      </c>
      <c r="Z11" s="17">
        <v>376</v>
      </c>
      <c r="AA11" s="17">
        <v>3620</v>
      </c>
      <c r="AB11" s="17">
        <v>25271</v>
      </c>
      <c r="AC11" s="17">
        <v>1480</v>
      </c>
      <c r="AD11" s="17">
        <v>2248</v>
      </c>
      <c r="AE11" s="17">
        <v>2628</v>
      </c>
    </row>
    <row r="12" spans="1:31" x14ac:dyDescent="0.3">
      <c r="A12" s="1" t="s">
        <v>15</v>
      </c>
      <c r="B12">
        <v>22202</v>
      </c>
      <c r="C12">
        <v>7697</v>
      </c>
      <c r="D12">
        <v>23564</v>
      </c>
      <c r="E12">
        <v>30332</v>
      </c>
      <c r="F12">
        <v>23145</v>
      </c>
      <c r="G12">
        <v>11767</v>
      </c>
      <c r="S12" s="18" t="s">
        <v>1</v>
      </c>
      <c r="T12" s="18">
        <f>AVERAGE(T4:T11)</f>
        <v>30684.75</v>
      </c>
      <c r="U12" s="18">
        <f t="shared" ref="U12:AE12" si="0">AVERAGE(U4:U11)</f>
        <v>719.375</v>
      </c>
      <c r="V12" s="18">
        <f t="shared" si="0"/>
        <v>816.125</v>
      </c>
      <c r="W12" s="18">
        <f t="shared" si="0"/>
        <v>1995.625</v>
      </c>
      <c r="X12" s="18">
        <f t="shared" si="0"/>
        <v>28625.875</v>
      </c>
      <c r="Y12" s="18">
        <f t="shared" si="0"/>
        <v>636</v>
      </c>
      <c r="Z12" s="18">
        <f t="shared" si="0"/>
        <v>753.125</v>
      </c>
      <c r="AA12" s="18">
        <f t="shared" si="0"/>
        <v>3387.75</v>
      </c>
      <c r="AB12" s="18">
        <f t="shared" si="0"/>
        <v>25858.875</v>
      </c>
      <c r="AC12" s="18">
        <f t="shared" si="0"/>
        <v>1672.875</v>
      </c>
      <c r="AD12" s="18">
        <f t="shared" si="0"/>
        <v>2278.25</v>
      </c>
      <c r="AE12" s="18">
        <f t="shared" si="0"/>
        <v>2371.75</v>
      </c>
    </row>
    <row r="13" spans="1:31" x14ac:dyDescent="0.3">
      <c r="A13" s="1" t="s">
        <v>16</v>
      </c>
      <c r="B13">
        <v>1681</v>
      </c>
      <c r="C13">
        <v>660</v>
      </c>
      <c r="D13">
        <v>1253</v>
      </c>
      <c r="E13">
        <v>2237</v>
      </c>
      <c r="F13">
        <v>2252</v>
      </c>
      <c r="G13">
        <v>983</v>
      </c>
      <c r="S13" s="18" t="s">
        <v>111</v>
      </c>
      <c r="T13" s="18">
        <f>AVEDEV(T4:T11)</f>
        <v>1657.625</v>
      </c>
      <c r="U13" s="18">
        <f t="shared" ref="U13:AE13" si="1">AVEDEV(U4:U11)</f>
        <v>175.0625</v>
      </c>
      <c r="V13" s="18">
        <f t="shared" si="1"/>
        <v>357.15625</v>
      </c>
      <c r="W13" s="18">
        <f t="shared" si="1"/>
        <v>412.53125</v>
      </c>
      <c r="X13" s="18">
        <f t="shared" si="1"/>
        <v>1333.40625</v>
      </c>
      <c r="Y13" s="18">
        <f t="shared" si="1"/>
        <v>81.5</v>
      </c>
      <c r="Z13" s="18">
        <f t="shared" si="1"/>
        <v>352.15625</v>
      </c>
      <c r="AA13" s="18">
        <f t="shared" si="1"/>
        <v>414.5</v>
      </c>
      <c r="AB13" s="18">
        <f t="shared" si="1"/>
        <v>2992.3125</v>
      </c>
      <c r="AC13" s="18">
        <f t="shared" si="1"/>
        <v>366.125</v>
      </c>
      <c r="AD13" s="18">
        <f t="shared" si="1"/>
        <v>107.0625</v>
      </c>
      <c r="AE13" s="18">
        <f t="shared" si="1"/>
        <v>478.75</v>
      </c>
    </row>
    <row r="14" spans="1:31" x14ac:dyDescent="0.3">
      <c r="A14" s="1" t="s">
        <v>17</v>
      </c>
      <c r="B14">
        <v>2241</v>
      </c>
      <c r="C14">
        <v>255</v>
      </c>
      <c r="D14">
        <v>1939</v>
      </c>
      <c r="E14">
        <v>2262</v>
      </c>
      <c r="F14">
        <v>2560</v>
      </c>
      <c r="G14">
        <v>2203</v>
      </c>
    </row>
    <row r="15" spans="1:31" x14ac:dyDescent="0.3">
      <c r="A15" s="1" t="s">
        <v>18</v>
      </c>
      <c r="B15">
        <v>2884</v>
      </c>
      <c r="C15">
        <v>504</v>
      </c>
      <c r="D15">
        <v>2380</v>
      </c>
      <c r="E15">
        <v>2521</v>
      </c>
      <c r="F15">
        <v>3320</v>
      </c>
      <c r="G15">
        <v>3317</v>
      </c>
    </row>
    <row r="16" spans="1:31" x14ac:dyDescent="0.3">
      <c r="A16" s="1" t="s">
        <v>19</v>
      </c>
      <c r="B16">
        <v>31394</v>
      </c>
      <c r="C16">
        <v>1836</v>
      </c>
      <c r="D16">
        <v>30063</v>
      </c>
      <c r="E16">
        <v>31694</v>
      </c>
      <c r="F16">
        <v>33874</v>
      </c>
      <c r="G16">
        <v>29946</v>
      </c>
    </row>
    <row r="17" spans="1:31" x14ac:dyDescent="0.3">
      <c r="A17" s="1" t="s">
        <v>20</v>
      </c>
      <c r="B17">
        <v>520</v>
      </c>
      <c r="C17">
        <v>61</v>
      </c>
      <c r="D17">
        <v>430</v>
      </c>
      <c r="E17">
        <v>552</v>
      </c>
      <c r="F17">
        <v>536</v>
      </c>
      <c r="G17">
        <v>563</v>
      </c>
      <c r="T17" s="26" t="s">
        <v>151</v>
      </c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</row>
    <row r="18" spans="1:31" x14ac:dyDescent="0.3">
      <c r="A18" s="1" t="s">
        <v>21</v>
      </c>
      <c r="B18">
        <v>1110</v>
      </c>
      <c r="C18">
        <v>557</v>
      </c>
      <c r="D18">
        <v>1095</v>
      </c>
      <c r="E18">
        <v>659</v>
      </c>
      <c r="F18">
        <v>787</v>
      </c>
      <c r="G18">
        <v>1899</v>
      </c>
      <c r="T18" s="28" t="s">
        <v>156</v>
      </c>
      <c r="U18" s="29"/>
      <c r="V18" s="29"/>
      <c r="W18" s="30"/>
      <c r="X18" s="28" t="s">
        <v>157</v>
      </c>
      <c r="Y18" s="29"/>
      <c r="Z18" s="29"/>
      <c r="AA18" s="30"/>
      <c r="AB18" s="28" t="s">
        <v>158</v>
      </c>
      <c r="AC18" s="29"/>
      <c r="AD18" s="29"/>
      <c r="AE18" s="30"/>
    </row>
    <row r="19" spans="1:31" x14ac:dyDescent="0.3">
      <c r="A19" s="1" t="s">
        <v>22</v>
      </c>
      <c r="B19">
        <v>2722</v>
      </c>
      <c r="C19">
        <v>148</v>
      </c>
      <c r="D19">
        <v>2566</v>
      </c>
      <c r="E19">
        <v>2737</v>
      </c>
      <c r="F19">
        <v>2917</v>
      </c>
      <c r="G19">
        <v>2667</v>
      </c>
      <c r="T19" s="10" t="s">
        <v>117</v>
      </c>
      <c r="U19" s="10" t="s">
        <v>137</v>
      </c>
      <c r="V19" s="10" t="s">
        <v>126</v>
      </c>
      <c r="W19" s="10" t="s">
        <v>127</v>
      </c>
      <c r="X19" s="10" t="s">
        <v>117</v>
      </c>
      <c r="Y19" s="10" t="s">
        <v>137</v>
      </c>
      <c r="Z19" s="10" t="s">
        <v>126</v>
      </c>
      <c r="AA19" s="10" t="s">
        <v>127</v>
      </c>
      <c r="AB19" s="10" t="s">
        <v>117</v>
      </c>
      <c r="AC19" s="10" t="s">
        <v>137</v>
      </c>
      <c r="AD19" s="10" t="s">
        <v>126</v>
      </c>
      <c r="AE19" s="10" t="s">
        <v>127</v>
      </c>
    </row>
    <row r="20" spans="1:31" x14ac:dyDescent="0.3">
      <c r="A20" s="1" t="s">
        <v>23</v>
      </c>
      <c r="B20">
        <v>29829</v>
      </c>
      <c r="C20">
        <v>1662</v>
      </c>
      <c r="D20">
        <v>28618</v>
      </c>
      <c r="E20">
        <v>30514</v>
      </c>
      <c r="F20">
        <v>31855</v>
      </c>
      <c r="G20">
        <v>28331</v>
      </c>
      <c r="T20" s="15">
        <v>9649</v>
      </c>
      <c r="U20" s="15">
        <v>188</v>
      </c>
      <c r="V20" s="15">
        <v>551</v>
      </c>
      <c r="W20" s="15">
        <v>126</v>
      </c>
      <c r="X20" s="15">
        <v>10665</v>
      </c>
      <c r="Y20" s="15">
        <v>240</v>
      </c>
      <c r="Z20" s="15">
        <v>141</v>
      </c>
      <c r="AA20" s="15">
        <v>164</v>
      </c>
      <c r="AB20" s="15">
        <v>9609</v>
      </c>
      <c r="AC20" s="15">
        <v>269</v>
      </c>
      <c r="AD20" s="15">
        <v>314</v>
      </c>
      <c r="AE20" s="15">
        <v>275</v>
      </c>
    </row>
    <row r="21" spans="1:31" x14ac:dyDescent="0.3">
      <c r="A21" s="1" t="s">
        <v>24</v>
      </c>
      <c r="B21">
        <v>747</v>
      </c>
      <c r="C21">
        <v>51</v>
      </c>
      <c r="D21">
        <v>685</v>
      </c>
      <c r="E21">
        <v>807</v>
      </c>
      <c r="F21">
        <v>762</v>
      </c>
      <c r="G21">
        <v>735</v>
      </c>
      <c r="T21" s="15">
        <v>28026</v>
      </c>
      <c r="U21" s="15">
        <v>700</v>
      </c>
      <c r="V21" s="15">
        <v>1041</v>
      </c>
      <c r="W21" s="15">
        <v>262</v>
      </c>
      <c r="X21" s="15">
        <v>11532</v>
      </c>
      <c r="Y21" s="15">
        <v>226</v>
      </c>
      <c r="Z21" s="15">
        <v>214</v>
      </c>
      <c r="AA21" s="15">
        <v>278</v>
      </c>
      <c r="AB21" s="15">
        <v>9255</v>
      </c>
      <c r="AC21" s="15">
        <v>296</v>
      </c>
      <c r="AD21" s="15">
        <v>226</v>
      </c>
      <c r="AE21" s="15">
        <v>354</v>
      </c>
    </row>
    <row r="22" spans="1:31" x14ac:dyDescent="0.3">
      <c r="A22" s="1" t="s">
        <v>25</v>
      </c>
      <c r="B22">
        <v>578</v>
      </c>
      <c r="C22">
        <v>76</v>
      </c>
      <c r="D22">
        <v>483</v>
      </c>
      <c r="E22">
        <v>551</v>
      </c>
      <c r="F22">
        <v>645</v>
      </c>
      <c r="G22">
        <v>634</v>
      </c>
      <c r="T22" s="15">
        <v>26494</v>
      </c>
      <c r="U22" s="15">
        <v>584</v>
      </c>
      <c r="V22" s="15">
        <v>637</v>
      </c>
      <c r="W22" s="15">
        <v>247</v>
      </c>
      <c r="X22" s="15">
        <v>11734</v>
      </c>
      <c r="Y22" s="15">
        <v>399</v>
      </c>
      <c r="Z22" s="15">
        <v>212</v>
      </c>
      <c r="AA22" s="15">
        <v>205</v>
      </c>
      <c r="AB22" s="15">
        <v>10613</v>
      </c>
      <c r="AC22" s="15">
        <v>177</v>
      </c>
      <c r="AD22" s="15">
        <v>140</v>
      </c>
      <c r="AE22" s="15">
        <v>268</v>
      </c>
    </row>
    <row r="23" spans="1:31" x14ac:dyDescent="0.3">
      <c r="A23" s="1" t="s">
        <v>26</v>
      </c>
      <c r="B23">
        <v>3255</v>
      </c>
      <c r="C23">
        <v>459</v>
      </c>
      <c r="D23">
        <v>3364</v>
      </c>
      <c r="E23">
        <v>2616</v>
      </c>
      <c r="F23">
        <v>3708</v>
      </c>
      <c r="G23">
        <v>3331</v>
      </c>
      <c r="T23" s="15">
        <v>27871</v>
      </c>
      <c r="U23" s="15">
        <v>685</v>
      </c>
      <c r="V23" s="15">
        <v>785</v>
      </c>
      <c r="W23" s="15">
        <v>183</v>
      </c>
      <c r="X23" s="15">
        <v>10596</v>
      </c>
      <c r="Y23" s="15">
        <v>265</v>
      </c>
      <c r="Z23" s="15">
        <v>177</v>
      </c>
      <c r="AA23" s="15">
        <v>199</v>
      </c>
      <c r="AB23" s="15">
        <v>10375</v>
      </c>
      <c r="AC23" s="15">
        <v>261</v>
      </c>
      <c r="AD23" s="15">
        <v>192</v>
      </c>
      <c r="AE23" s="15">
        <v>366</v>
      </c>
    </row>
    <row r="24" spans="1:31" x14ac:dyDescent="0.3">
      <c r="A24" s="1" t="s">
        <v>27</v>
      </c>
      <c r="B24">
        <v>21277</v>
      </c>
      <c r="C24">
        <v>7787</v>
      </c>
      <c r="D24">
        <v>20416</v>
      </c>
      <c r="E24">
        <v>29363</v>
      </c>
      <c r="F24">
        <v>24361</v>
      </c>
      <c r="G24">
        <v>10967</v>
      </c>
      <c r="T24" s="15">
        <v>24704</v>
      </c>
      <c r="U24" s="15">
        <v>591</v>
      </c>
      <c r="V24" s="15">
        <v>272</v>
      </c>
      <c r="W24" s="15">
        <v>162</v>
      </c>
      <c r="X24" s="15">
        <v>11017</v>
      </c>
      <c r="Y24" s="15">
        <v>275</v>
      </c>
      <c r="Z24" s="15">
        <v>192</v>
      </c>
      <c r="AA24" s="15">
        <v>202</v>
      </c>
      <c r="AB24" s="15">
        <v>10616</v>
      </c>
      <c r="AC24" s="15">
        <v>267</v>
      </c>
      <c r="AD24" s="15">
        <v>240</v>
      </c>
      <c r="AE24" s="15">
        <v>238</v>
      </c>
    </row>
    <row r="25" spans="1:31" x14ac:dyDescent="0.3">
      <c r="A25" s="1" t="s">
        <v>28</v>
      </c>
      <c r="B25">
        <v>1821</v>
      </c>
      <c r="C25">
        <v>1368</v>
      </c>
      <c r="D25">
        <v>1701</v>
      </c>
      <c r="E25">
        <v>3784</v>
      </c>
      <c r="F25">
        <v>1046</v>
      </c>
      <c r="G25">
        <v>752</v>
      </c>
      <c r="T25" s="15">
        <v>9327</v>
      </c>
      <c r="U25" s="15">
        <v>580</v>
      </c>
      <c r="V25" s="15">
        <v>213</v>
      </c>
      <c r="W25" s="15">
        <v>184</v>
      </c>
      <c r="X25" s="15">
        <v>10210</v>
      </c>
      <c r="Y25" s="15">
        <v>272</v>
      </c>
      <c r="Z25" s="15">
        <v>204</v>
      </c>
      <c r="AA25" s="15">
        <v>224</v>
      </c>
      <c r="AB25" s="15">
        <v>11595</v>
      </c>
      <c r="AC25" s="15">
        <v>250</v>
      </c>
      <c r="AD25" s="15">
        <v>294</v>
      </c>
      <c r="AE25" s="15">
        <v>315</v>
      </c>
    </row>
    <row r="26" spans="1:31" x14ac:dyDescent="0.3">
      <c r="A26" s="1" t="s">
        <v>29</v>
      </c>
      <c r="B26">
        <v>2192</v>
      </c>
      <c r="C26">
        <v>285</v>
      </c>
      <c r="D26">
        <v>1926</v>
      </c>
      <c r="E26">
        <v>2219</v>
      </c>
      <c r="F26">
        <v>2580</v>
      </c>
      <c r="G26">
        <v>2044</v>
      </c>
      <c r="T26" s="15">
        <v>9458</v>
      </c>
      <c r="U26" s="15">
        <v>238</v>
      </c>
      <c r="V26" s="15">
        <v>307</v>
      </c>
      <c r="W26" s="15">
        <v>539</v>
      </c>
      <c r="X26" s="15">
        <v>10835</v>
      </c>
      <c r="Y26" s="15">
        <v>262</v>
      </c>
      <c r="Z26" s="15">
        <v>195</v>
      </c>
      <c r="AA26" s="15">
        <v>524</v>
      </c>
      <c r="AB26" s="15">
        <v>10729</v>
      </c>
      <c r="AC26" s="15">
        <v>343</v>
      </c>
      <c r="AD26" s="15">
        <v>255</v>
      </c>
      <c r="AE26" s="15">
        <v>403</v>
      </c>
    </row>
    <row r="27" spans="1:31" x14ac:dyDescent="0.3">
      <c r="A27" s="1" t="s">
        <v>30</v>
      </c>
      <c r="B27">
        <v>1738</v>
      </c>
      <c r="C27">
        <v>339</v>
      </c>
      <c r="D27">
        <v>1450</v>
      </c>
      <c r="E27">
        <v>1478</v>
      </c>
      <c r="F27">
        <v>2160</v>
      </c>
      <c r="G27">
        <v>1865</v>
      </c>
      <c r="T27" s="16">
        <v>11101</v>
      </c>
      <c r="U27" s="16">
        <v>193</v>
      </c>
      <c r="V27" s="16">
        <v>466</v>
      </c>
      <c r="W27" s="16">
        <v>1045</v>
      </c>
      <c r="X27" s="16">
        <v>10993</v>
      </c>
      <c r="Y27" s="16">
        <v>236</v>
      </c>
      <c r="Z27" s="16">
        <v>250</v>
      </c>
      <c r="AA27" s="16">
        <v>310</v>
      </c>
      <c r="AB27" s="16">
        <v>11769</v>
      </c>
      <c r="AC27" s="16">
        <v>325</v>
      </c>
      <c r="AD27" s="16">
        <v>213</v>
      </c>
      <c r="AE27" s="16">
        <v>328</v>
      </c>
    </row>
    <row r="28" spans="1:31" x14ac:dyDescent="0.3">
      <c r="A28" s="1" t="s">
        <v>31</v>
      </c>
      <c r="B28">
        <v>32608</v>
      </c>
      <c r="C28">
        <v>1573</v>
      </c>
      <c r="D28">
        <v>31734</v>
      </c>
      <c r="E28">
        <v>32682</v>
      </c>
      <c r="F28">
        <v>34788</v>
      </c>
      <c r="G28">
        <v>31229</v>
      </c>
      <c r="S28" s="18" t="s">
        <v>1</v>
      </c>
      <c r="T28" s="18">
        <f>AVERAGE(T20:T27)</f>
        <v>18328.75</v>
      </c>
      <c r="U28" s="18">
        <f t="shared" ref="U28:AE28" si="2">AVERAGE(U20:U27)</f>
        <v>469.875</v>
      </c>
      <c r="V28" s="18">
        <f t="shared" si="2"/>
        <v>534</v>
      </c>
      <c r="W28" s="18">
        <f t="shared" si="2"/>
        <v>343.5</v>
      </c>
      <c r="X28" s="18">
        <f t="shared" si="2"/>
        <v>10947.75</v>
      </c>
      <c r="Y28" s="18">
        <f t="shared" si="2"/>
        <v>271.875</v>
      </c>
      <c r="Z28" s="18">
        <f t="shared" si="2"/>
        <v>198.125</v>
      </c>
      <c r="AA28" s="18">
        <f t="shared" si="2"/>
        <v>263.25</v>
      </c>
      <c r="AB28" s="18">
        <f t="shared" si="2"/>
        <v>10570.125</v>
      </c>
      <c r="AC28" s="18">
        <f t="shared" si="2"/>
        <v>273.5</v>
      </c>
      <c r="AD28" s="18">
        <f t="shared" si="2"/>
        <v>234.25</v>
      </c>
      <c r="AE28" s="18">
        <f t="shared" si="2"/>
        <v>318.375</v>
      </c>
    </row>
    <row r="29" spans="1:31" x14ac:dyDescent="0.3">
      <c r="A29" s="1" t="s">
        <v>32</v>
      </c>
      <c r="B29">
        <v>671</v>
      </c>
      <c r="C29">
        <v>61</v>
      </c>
      <c r="D29">
        <v>607</v>
      </c>
      <c r="E29">
        <v>739</v>
      </c>
      <c r="F29">
        <v>705</v>
      </c>
      <c r="G29">
        <v>635</v>
      </c>
      <c r="S29" s="18" t="s">
        <v>111</v>
      </c>
      <c r="T29" s="18">
        <f>AVEDEV(T20:T27)</f>
        <v>8445</v>
      </c>
      <c r="U29" s="18">
        <f t="shared" ref="U29:AE29" si="3">AVEDEV(U20:U27)</f>
        <v>197.65625</v>
      </c>
      <c r="V29" s="18">
        <f t="shared" si="3"/>
        <v>219.5</v>
      </c>
      <c r="W29" s="18">
        <f t="shared" si="3"/>
        <v>224.25</v>
      </c>
      <c r="X29" s="18">
        <f t="shared" si="3"/>
        <v>371.25</v>
      </c>
      <c r="Y29" s="18">
        <f t="shared" si="3"/>
        <v>32.59375</v>
      </c>
      <c r="Z29" s="18">
        <f t="shared" si="3"/>
        <v>21.875</v>
      </c>
      <c r="AA29" s="18">
        <f t="shared" si="3"/>
        <v>80.5625</v>
      </c>
      <c r="AB29" s="18">
        <f t="shared" si="3"/>
        <v>617.84375</v>
      </c>
      <c r="AC29" s="18">
        <f t="shared" si="3"/>
        <v>35.875</v>
      </c>
      <c r="AD29" s="18">
        <f t="shared" si="3"/>
        <v>41.5</v>
      </c>
      <c r="AE29" s="18">
        <f t="shared" si="3"/>
        <v>44.375</v>
      </c>
    </row>
    <row r="30" spans="1:31" x14ac:dyDescent="0.3">
      <c r="A30" s="1" t="s">
        <v>33</v>
      </c>
      <c r="B30">
        <v>435</v>
      </c>
      <c r="C30">
        <v>41</v>
      </c>
      <c r="D30">
        <v>478</v>
      </c>
      <c r="E30">
        <v>396</v>
      </c>
      <c r="F30">
        <v>405</v>
      </c>
      <c r="G30">
        <v>462</v>
      </c>
    </row>
    <row r="31" spans="1:31" x14ac:dyDescent="0.3">
      <c r="A31" s="1" t="s">
        <v>34</v>
      </c>
      <c r="B31">
        <v>1761</v>
      </c>
      <c r="C31">
        <v>411</v>
      </c>
      <c r="D31">
        <v>1366</v>
      </c>
      <c r="E31">
        <v>1492</v>
      </c>
      <c r="F31">
        <v>1925</v>
      </c>
      <c r="G31">
        <v>2263</v>
      </c>
    </row>
    <row r="32" spans="1:31" x14ac:dyDescent="0.3">
      <c r="A32" s="1" t="s">
        <v>35</v>
      </c>
      <c r="B32">
        <v>30479</v>
      </c>
      <c r="C32">
        <v>2001</v>
      </c>
      <c r="D32">
        <v>29015</v>
      </c>
      <c r="E32">
        <v>31110</v>
      </c>
      <c r="F32">
        <v>33031</v>
      </c>
      <c r="G32">
        <v>28761</v>
      </c>
    </row>
    <row r="33" spans="1:43" x14ac:dyDescent="0.3">
      <c r="A33" s="1" t="s">
        <v>36</v>
      </c>
      <c r="B33">
        <v>597</v>
      </c>
      <c r="C33">
        <v>41</v>
      </c>
      <c r="D33">
        <v>536</v>
      </c>
      <c r="E33">
        <v>610</v>
      </c>
      <c r="F33">
        <v>620</v>
      </c>
      <c r="G33">
        <v>623</v>
      </c>
    </row>
    <row r="34" spans="1:43" x14ac:dyDescent="0.3">
      <c r="A34" s="1" t="s">
        <v>37</v>
      </c>
      <c r="B34">
        <v>539</v>
      </c>
      <c r="C34">
        <v>129</v>
      </c>
      <c r="D34">
        <v>395</v>
      </c>
      <c r="E34">
        <v>574</v>
      </c>
      <c r="F34">
        <v>698</v>
      </c>
      <c r="G34">
        <v>488</v>
      </c>
      <c r="T34" s="27" t="s">
        <v>117</v>
      </c>
      <c r="U34" s="27"/>
      <c r="V34" s="27"/>
      <c r="W34" s="27"/>
      <c r="X34" s="27"/>
      <c r="Y34" s="27"/>
      <c r="Z34" s="27" t="s">
        <v>137</v>
      </c>
      <c r="AA34" s="27"/>
      <c r="AB34" s="27"/>
      <c r="AC34" s="27"/>
      <c r="AD34" s="27"/>
      <c r="AE34" s="27"/>
      <c r="AF34" s="27" t="s">
        <v>126</v>
      </c>
      <c r="AG34" s="27"/>
      <c r="AH34" s="27"/>
      <c r="AI34" s="27"/>
      <c r="AJ34" s="27"/>
      <c r="AK34" s="27"/>
      <c r="AL34" s="27" t="s">
        <v>127</v>
      </c>
      <c r="AM34" s="27"/>
      <c r="AN34" s="27"/>
      <c r="AO34" s="27"/>
      <c r="AP34" s="27"/>
      <c r="AQ34" s="27"/>
    </row>
    <row r="35" spans="1:43" x14ac:dyDescent="0.3">
      <c r="A35" s="1" t="s">
        <v>38</v>
      </c>
      <c r="B35">
        <v>3464</v>
      </c>
      <c r="C35">
        <v>1812</v>
      </c>
      <c r="D35">
        <v>1616</v>
      </c>
      <c r="E35">
        <v>3249</v>
      </c>
      <c r="F35">
        <v>5956</v>
      </c>
      <c r="G35">
        <v>3038</v>
      </c>
      <c r="T35" s="10" t="s">
        <v>153</v>
      </c>
      <c r="U35" s="10" t="s">
        <v>154</v>
      </c>
      <c r="V35" s="10" t="s">
        <v>155</v>
      </c>
      <c r="W35" s="10" t="s">
        <v>164</v>
      </c>
      <c r="X35" s="10" t="s">
        <v>165</v>
      </c>
      <c r="Y35" s="10" t="s">
        <v>166</v>
      </c>
      <c r="Z35" s="10" t="s">
        <v>153</v>
      </c>
      <c r="AA35" s="10" t="s">
        <v>154</v>
      </c>
      <c r="AB35" s="10" t="s">
        <v>155</v>
      </c>
      <c r="AC35" s="10" t="s">
        <v>164</v>
      </c>
      <c r="AD35" s="10" t="s">
        <v>165</v>
      </c>
      <c r="AE35" s="10" t="s">
        <v>166</v>
      </c>
      <c r="AF35" s="15" t="s">
        <v>153</v>
      </c>
      <c r="AG35" s="15" t="s">
        <v>154</v>
      </c>
      <c r="AH35" s="15" t="s">
        <v>155</v>
      </c>
      <c r="AI35" s="15" t="s">
        <v>164</v>
      </c>
      <c r="AJ35" s="15" t="s">
        <v>165</v>
      </c>
      <c r="AK35" s="15" t="s">
        <v>166</v>
      </c>
      <c r="AL35" s="15" t="s">
        <v>153</v>
      </c>
      <c r="AM35" s="15" t="s">
        <v>154</v>
      </c>
      <c r="AN35" s="15" t="s">
        <v>155</v>
      </c>
      <c r="AO35" s="15" t="s">
        <v>164</v>
      </c>
      <c r="AP35" s="15" t="s">
        <v>165</v>
      </c>
      <c r="AQ35" s="15" t="s">
        <v>166</v>
      </c>
    </row>
    <row r="36" spans="1:43" x14ac:dyDescent="0.3">
      <c r="A36" s="1" t="s">
        <v>39</v>
      </c>
      <c r="B36">
        <v>29665</v>
      </c>
      <c r="C36">
        <v>4829</v>
      </c>
      <c r="D36">
        <v>28914</v>
      </c>
      <c r="E36">
        <v>34134</v>
      </c>
      <c r="F36">
        <v>32416</v>
      </c>
      <c r="G36">
        <v>23195</v>
      </c>
      <c r="T36" s="10">
        <v>28607</v>
      </c>
      <c r="U36" s="10">
        <v>29710</v>
      </c>
      <c r="V36" s="10">
        <v>22202</v>
      </c>
      <c r="W36" s="15">
        <v>9649</v>
      </c>
      <c r="X36" s="15">
        <v>10665</v>
      </c>
      <c r="Y36" s="15">
        <v>9609</v>
      </c>
      <c r="Z36" s="10">
        <v>598</v>
      </c>
      <c r="AA36" s="10">
        <v>616</v>
      </c>
      <c r="AB36" s="10">
        <v>1681</v>
      </c>
      <c r="AC36" s="15">
        <v>188</v>
      </c>
      <c r="AD36" s="15">
        <v>240</v>
      </c>
      <c r="AE36" s="15">
        <v>269</v>
      </c>
      <c r="AF36" s="15">
        <v>674</v>
      </c>
      <c r="AG36" s="15">
        <v>800</v>
      </c>
      <c r="AH36" s="15">
        <v>2241</v>
      </c>
      <c r="AI36" s="15">
        <v>551</v>
      </c>
      <c r="AJ36" s="15">
        <v>141</v>
      </c>
      <c r="AK36" s="15">
        <v>314</v>
      </c>
      <c r="AL36" s="15">
        <v>2491</v>
      </c>
      <c r="AM36" s="15">
        <v>2702</v>
      </c>
      <c r="AN36" s="15">
        <v>2884</v>
      </c>
      <c r="AO36" s="15">
        <v>126</v>
      </c>
      <c r="AP36" s="15">
        <v>164</v>
      </c>
      <c r="AQ36" s="15">
        <v>275</v>
      </c>
    </row>
    <row r="37" spans="1:43" x14ac:dyDescent="0.3">
      <c r="A37" s="1" t="s">
        <v>40</v>
      </c>
      <c r="B37">
        <v>2289</v>
      </c>
      <c r="C37">
        <v>1160</v>
      </c>
      <c r="D37">
        <v>2413</v>
      </c>
      <c r="E37">
        <v>3703</v>
      </c>
      <c r="F37">
        <v>2164</v>
      </c>
      <c r="G37">
        <v>874</v>
      </c>
      <c r="T37" s="10">
        <v>31394</v>
      </c>
      <c r="U37" s="10">
        <v>29829</v>
      </c>
      <c r="V37" s="10">
        <v>21277</v>
      </c>
      <c r="W37" s="15">
        <v>28026</v>
      </c>
      <c r="X37" s="15">
        <v>11532</v>
      </c>
      <c r="Y37" s="15">
        <v>9255</v>
      </c>
      <c r="Z37" s="10">
        <v>520</v>
      </c>
      <c r="AA37" s="10">
        <v>747</v>
      </c>
      <c r="AB37" s="10">
        <v>1821</v>
      </c>
      <c r="AC37" s="15">
        <v>700</v>
      </c>
      <c r="AD37" s="15">
        <v>226</v>
      </c>
      <c r="AE37" s="15">
        <v>296</v>
      </c>
      <c r="AF37" s="15">
        <v>1110</v>
      </c>
      <c r="AG37" s="15">
        <v>578</v>
      </c>
      <c r="AH37" s="15">
        <v>2192</v>
      </c>
      <c r="AI37" s="15">
        <v>1041</v>
      </c>
      <c r="AJ37" s="15">
        <v>214</v>
      </c>
      <c r="AK37" s="15">
        <v>226</v>
      </c>
      <c r="AL37" s="15">
        <v>2722</v>
      </c>
      <c r="AM37" s="15">
        <v>3255</v>
      </c>
      <c r="AN37" s="15">
        <v>1738</v>
      </c>
      <c r="AO37" s="15">
        <v>262</v>
      </c>
      <c r="AP37" s="15">
        <v>278</v>
      </c>
      <c r="AQ37" s="15">
        <v>354</v>
      </c>
    </row>
    <row r="38" spans="1:43" x14ac:dyDescent="0.3">
      <c r="A38" s="1" t="s">
        <v>41</v>
      </c>
      <c r="B38">
        <v>2373</v>
      </c>
      <c r="C38">
        <v>267</v>
      </c>
      <c r="D38">
        <v>2022</v>
      </c>
      <c r="E38">
        <v>2426</v>
      </c>
      <c r="F38">
        <v>2668</v>
      </c>
      <c r="G38">
        <v>2374</v>
      </c>
      <c r="T38" s="10">
        <v>32608</v>
      </c>
      <c r="U38" s="10">
        <v>30479</v>
      </c>
      <c r="V38" s="10">
        <v>29665</v>
      </c>
      <c r="W38" s="15">
        <v>26494</v>
      </c>
      <c r="X38" s="15">
        <v>11734</v>
      </c>
      <c r="Y38" s="15">
        <v>10613</v>
      </c>
      <c r="Z38" s="10">
        <v>671</v>
      </c>
      <c r="AA38" s="10">
        <v>597</v>
      </c>
      <c r="AB38" s="10">
        <v>2289</v>
      </c>
      <c r="AC38" s="15">
        <v>584</v>
      </c>
      <c r="AD38" s="15">
        <v>399</v>
      </c>
      <c r="AE38" s="15">
        <v>177</v>
      </c>
      <c r="AF38" s="15">
        <v>435</v>
      </c>
      <c r="AG38" s="15">
        <v>539</v>
      </c>
      <c r="AH38" s="15">
        <v>2373</v>
      </c>
      <c r="AI38" s="15">
        <v>637</v>
      </c>
      <c r="AJ38" s="15">
        <v>212</v>
      </c>
      <c r="AK38" s="15">
        <v>140</v>
      </c>
      <c r="AL38" s="15">
        <v>1761</v>
      </c>
      <c r="AM38" s="15">
        <v>3464</v>
      </c>
      <c r="AN38" s="15">
        <v>1973</v>
      </c>
      <c r="AO38" s="15">
        <v>247</v>
      </c>
      <c r="AP38" s="15">
        <v>205</v>
      </c>
      <c r="AQ38" s="15">
        <v>268</v>
      </c>
    </row>
    <row r="39" spans="1:43" x14ac:dyDescent="0.3">
      <c r="A39" s="1" t="s">
        <v>42</v>
      </c>
      <c r="B39">
        <v>1973</v>
      </c>
      <c r="C39">
        <v>214</v>
      </c>
      <c r="D39">
        <v>1819</v>
      </c>
      <c r="E39">
        <v>1762</v>
      </c>
      <c r="F39">
        <v>2128</v>
      </c>
      <c r="G39">
        <v>2184</v>
      </c>
      <c r="T39" s="10">
        <v>31404</v>
      </c>
      <c r="U39" s="10">
        <v>29445</v>
      </c>
      <c r="V39" s="10">
        <v>34022</v>
      </c>
      <c r="W39" s="15">
        <v>27871</v>
      </c>
      <c r="X39" s="15">
        <v>10596</v>
      </c>
      <c r="Y39" s="15">
        <v>10375</v>
      </c>
      <c r="Z39" s="10">
        <v>437</v>
      </c>
      <c r="AA39" s="10">
        <v>699</v>
      </c>
      <c r="AB39" s="10">
        <v>1648</v>
      </c>
      <c r="AC39" s="15">
        <v>685</v>
      </c>
      <c r="AD39" s="15">
        <v>265</v>
      </c>
      <c r="AE39" s="15">
        <v>261</v>
      </c>
      <c r="AF39" s="15">
        <v>1332</v>
      </c>
      <c r="AG39" s="15">
        <v>1655</v>
      </c>
      <c r="AH39" s="15">
        <v>2346</v>
      </c>
      <c r="AI39" s="15">
        <v>785</v>
      </c>
      <c r="AJ39" s="15">
        <v>177</v>
      </c>
      <c r="AK39" s="15">
        <v>192</v>
      </c>
      <c r="AL39" s="15">
        <v>1637</v>
      </c>
      <c r="AM39" s="15">
        <v>4399</v>
      </c>
      <c r="AN39" s="15">
        <v>3372</v>
      </c>
      <c r="AO39" s="15">
        <v>183</v>
      </c>
      <c r="AP39" s="15">
        <v>199</v>
      </c>
      <c r="AQ39" s="15">
        <v>366</v>
      </c>
    </row>
    <row r="40" spans="1:43" x14ac:dyDescent="0.3">
      <c r="A40" s="1" t="s">
        <v>43</v>
      </c>
      <c r="B40">
        <v>31404</v>
      </c>
      <c r="C40">
        <v>2505</v>
      </c>
      <c r="D40">
        <v>30172</v>
      </c>
      <c r="E40">
        <v>32339</v>
      </c>
      <c r="F40">
        <v>34415</v>
      </c>
      <c r="G40">
        <v>28689</v>
      </c>
      <c r="T40" s="10">
        <v>32942</v>
      </c>
      <c r="U40" s="10">
        <v>29000</v>
      </c>
      <c r="V40" s="10">
        <v>23734</v>
      </c>
      <c r="W40" s="15">
        <v>24704</v>
      </c>
      <c r="X40" s="15">
        <v>11017</v>
      </c>
      <c r="Y40" s="15">
        <v>10616</v>
      </c>
      <c r="Z40" s="10">
        <v>751</v>
      </c>
      <c r="AA40" s="10">
        <v>649</v>
      </c>
      <c r="AB40" s="10">
        <v>919</v>
      </c>
      <c r="AC40" s="15">
        <v>591</v>
      </c>
      <c r="AD40" s="15">
        <v>275</v>
      </c>
      <c r="AE40" s="15">
        <v>267</v>
      </c>
      <c r="AF40" s="15">
        <v>556</v>
      </c>
      <c r="AG40" s="15">
        <v>387</v>
      </c>
      <c r="AH40" s="15">
        <v>2182</v>
      </c>
      <c r="AI40" s="15">
        <v>272</v>
      </c>
      <c r="AJ40" s="15">
        <v>192</v>
      </c>
      <c r="AK40" s="15">
        <v>240</v>
      </c>
      <c r="AL40" s="15">
        <v>1753</v>
      </c>
      <c r="AM40" s="15">
        <v>3726</v>
      </c>
      <c r="AN40" s="15">
        <v>1789</v>
      </c>
      <c r="AO40" s="15">
        <v>162</v>
      </c>
      <c r="AP40" s="15">
        <v>202</v>
      </c>
      <c r="AQ40" s="15">
        <v>238</v>
      </c>
    </row>
    <row r="41" spans="1:43" x14ac:dyDescent="0.3">
      <c r="A41" s="1" t="s">
        <v>44</v>
      </c>
      <c r="B41">
        <v>437</v>
      </c>
      <c r="C41">
        <v>79</v>
      </c>
      <c r="D41">
        <v>369</v>
      </c>
      <c r="E41">
        <v>369</v>
      </c>
      <c r="F41">
        <v>493</v>
      </c>
      <c r="G41">
        <v>516</v>
      </c>
      <c r="T41" s="10">
        <v>31129</v>
      </c>
      <c r="U41" s="10">
        <v>28095</v>
      </c>
      <c r="V41" s="10">
        <v>24921</v>
      </c>
      <c r="W41" s="15">
        <v>9327</v>
      </c>
      <c r="X41" s="15">
        <v>10210</v>
      </c>
      <c r="Y41" s="15">
        <v>11595</v>
      </c>
      <c r="Z41" s="10">
        <v>679</v>
      </c>
      <c r="AA41" s="10">
        <v>406</v>
      </c>
      <c r="AB41" s="10">
        <v>2365</v>
      </c>
      <c r="AC41" s="15">
        <v>580</v>
      </c>
      <c r="AD41" s="15">
        <v>272</v>
      </c>
      <c r="AE41" s="15">
        <v>250</v>
      </c>
      <c r="AF41" s="15">
        <v>687</v>
      </c>
      <c r="AG41" s="15">
        <v>477</v>
      </c>
      <c r="AH41" s="15">
        <v>2544</v>
      </c>
      <c r="AI41" s="15">
        <v>213</v>
      </c>
      <c r="AJ41" s="15">
        <v>204</v>
      </c>
      <c r="AK41" s="15">
        <v>294</v>
      </c>
      <c r="AL41" s="15">
        <v>1357</v>
      </c>
      <c r="AM41" s="15">
        <v>3368</v>
      </c>
      <c r="AN41" s="15">
        <v>2518</v>
      </c>
      <c r="AO41" s="15">
        <v>184</v>
      </c>
      <c r="AP41" s="15">
        <v>224</v>
      </c>
      <c r="AQ41" s="15">
        <v>315</v>
      </c>
    </row>
    <row r="42" spans="1:43" x14ac:dyDescent="0.3">
      <c r="A42" s="1" t="s">
        <v>45</v>
      </c>
      <c r="B42">
        <v>1332</v>
      </c>
      <c r="C42">
        <v>420</v>
      </c>
      <c r="D42">
        <v>917</v>
      </c>
      <c r="E42">
        <v>1089</v>
      </c>
      <c r="F42">
        <v>1460</v>
      </c>
      <c r="G42">
        <v>1863</v>
      </c>
      <c r="T42" s="10">
        <v>26132</v>
      </c>
      <c r="U42" s="10">
        <v>24459</v>
      </c>
      <c r="V42" s="10">
        <v>25779</v>
      </c>
      <c r="W42" s="15">
        <v>9458</v>
      </c>
      <c r="X42" s="15">
        <v>10835</v>
      </c>
      <c r="Y42" s="15">
        <v>10729</v>
      </c>
      <c r="Z42" s="10">
        <v>711</v>
      </c>
      <c r="AA42" s="10">
        <v>599</v>
      </c>
      <c r="AB42" s="10">
        <v>1180</v>
      </c>
      <c r="AC42" s="15">
        <v>238</v>
      </c>
      <c r="AD42" s="15">
        <v>262</v>
      </c>
      <c r="AE42" s="15">
        <v>343</v>
      </c>
      <c r="AF42" s="15">
        <v>1435</v>
      </c>
      <c r="AG42" s="15">
        <v>1213</v>
      </c>
      <c r="AH42" s="15">
        <v>2100</v>
      </c>
      <c r="AI42" s="15">
        <v>307</v>
      </c>
      <c r="AJ42" s="15">
        <v>195</v>
      </c>
      <c r="AK42" s="15">
        <v>255</v>
      </c>
      <c r="AL42" s="15">
        <v>1820</v>
      </c>
      <c r="AM42" s="15">
        <v>2568</v>
      </c>
      <c r="AN42" s="15">
        <v>2072</v>
      </c>
      <c r="AO42" s="15">
        <v>539</v>
      </c>
      <c r="AP42" s="15">
        <v>524</v>
      </c>
      <c r="AQ42" s="15">
        <v>403</v>
      </c>
    </row>
    <row r="43" spans="1:43" x14ac:dyDescent="0.3">
      <c r="A43" s="1" t="s">
        <v>46</v>
      </c>
      <c r="B43">
        <v>1637</v>
      </c>
      <c r="C43">
        <v>525</v>
      </c>
      <c r="D43">
        <v>1171</v>
      </c>
      <c r="E43">
        <v>1250</v>
      </c>
      <c r="F43">
        <v>2281</v>
      </c>
      <c r="G43">
        <v>1848</v>
      </c>
      <c r="T43" s="17">
        <v>31262</v>
      </c>
      <c r="U43" s="17">
        <v>27990</v>
      </c>
      <c r="V43" s="17">
        <v>25271</v>
      </c>
      <c r="W43" s="16">
        <v>11101</v>
      </c>
      <c r="X43" s="16">
        <v>10993</v>
      </c>
      <c r="Y43" s="16">
        <v>11769</v>
      </c>
      <c r="Z43" s="17">
        <v>1388</v>
      </c>
      <c r="AA43" s="17">
        <v>775</v>
      </c>
      <c r="AB43" s="17">
        <v>1480</v>
      </c>
      <c r="AC43" s="16">
        <v>193</v>
      </c>
      <c r="AD43" s="16">
        <v>236</v>
      </c>
      <c r="AE43" s="16">
        <v>325</v>
      </c>
      <c r="AF43" s="15">
        <v>300</v>
      </c>
      <c r="AG43" s="15">
        <v>376</v>
      </c>
      <c r="AH43" s="15">
        <v>2248</v>
      </c>
      <c r="AI43" s="15">
        <v>466</v>
      </c>
      <c r="AJ43" s="15">
        <v>250</v>
      </c>
      <c r="AK43" s="15">
        <v>213</v>
      </c>
      <c r="AL43" s="15">
        <v>2424</v>
      </c>
      <c r="AM43" s="15">
        <v>3620</v>
      </c>
      <c r="AN43" s="15">
        <v>2628</v>
      </c>
      <c r="AO43" s="15">
        <v>1045</v>
      </c>
      <c r="AP43" s="15">
        <v>310</v>
      </c>
      <c r="AQ43" s="15">
        <v>328</v>
      </c>
    </row>
    <row r="44" spans="1:43" x14ac:dyDescent="0.3">
      <c r="A44" s="1" t="s">
        <v>47</v>
      </c>
      <c r="B44">
        <v>29445</v>
      </c>
      <c r="C44">
        <v>2351</v>
      </c>
      <c r="D44">
        <v>27707</v>
      </c>
      <c r="E44">
        <v>30181</v>
      </c>
      <c r="F44">
        <v>32448</v>
      </c>
      <c r="G44">
        <v>27444</v>
      </c>
      <c r="S44" s="19" t="s">
        <v>1</v>
      </c>
      <c r="T44" s="19">
        <f>AVERAGE(T36:T43)</f>
        <v>30684.75</v>
      </c>
      <c r="U44" s="19">
        <f t="shared" ref="U44:AE44" si="4">AVERAGE(U36:U43)</f>
        <v>28625.875</v>
      </c>
      <c r="V44" s="19">
        <f t="shared" si="4"/>
        <v>25858.875</v>
      </c>
      <c r="W44" s="19">
        <f t="shared" si="4"/>
        <v>18328.75</v>
      </c>
      <c r="X44" s="19">
        <f t="shared" si="4"/>
        <v>10947.75</v>
      </c>
      <c r="Y44" s="19">
        <f t="shared" si="4"/>
        <v>10570.125</v>
      </c>
      <c r="Z44" s="19">
        <f t="shared" si="4"/>
        <v>719.375</v>
      </c>
      <c r="AA44" s="19">
        <f t="shared" si="4"/>
        <v>636</v>
      </c>
      <c r="AB44" s="19">
        <f t="shared" si="4"/>
        <v>1672.875</v>
      </c>
      <c r="AC44" s="19">
        <f t="shared" si="4"/>
        <v>469.875</v>
      </c>
      <c r="AD44" s="19">
        <f t="shared" si="4"/>
        <v>271.875</v>
      </c>
      <c r="AE44" s="19">
        <f t="shared" si="4"/>
        <v>273.5</v>
      </c>
      <c r="AF44" s="19">
        <f>AVERAGE(AF36:AF43)</f>
        <v>816.125</v>
      </c>
      <c r="AG44" s="19">
        <f t="shared" ref="AG44" si="5">AVERAGE(AG36:AG43)</f>
        <v>753.125</v>
      </c>
      <c r="AH44" s="19">
        <f t="shared" ref="AH44" si="6">AVERAGE(AH36:AH43)</f>
        <v>2278.25</v>
      </c>
      <c r="AI44" s="19">
        <f t="shared" ref="AI44" si="7">AVERAGE(AI36:AI43)</f>
        <v>534</v>
      </c>
      <c r="AJ44" s="19">
        <f t="shared" ref="AJ44" si="8">AVERAGE(AJ36:AJ43)</f>
        <v>198.125</v>
      </c>
      <c r="AK44" s="19">
        <f t="shared" ref="AK44" si="9">AVERAGE(AK36:AK43)</f>
        <v>234.25</v>
      </c>
      <c r="AL44" s="19">
        <f t="shared" ref="AL44" si="10">AVERAGE(AL36:AL43)</f>
        <v>1995.625</v>
      </c>
      <c r="AM44" s="19">
        <f t="shared" ref="AM44" si="11">AVERAGE(AM36:AM43)</f>
        <v>3387.75</v>
      </c>
      <c r="AN44" s="19">
        <f t="shared" ref="AN44" si="12">AVERAGE(AN36:AN43)</f>
        <v>2371.75</v>
      </c>
      <c r="AO44" s="19">
        <f t="shared" ref="AO44" si="13">AVERAGE(AO36:AO43)</f>
        <v>343.5</v>
      </c>
      <c r="AP44" s="19">
        <f t="shared" ref="AP44" si="14">AVERAGE(AP36:AP43)</f>
        <v>263.25</v>
      </c>
      <c r="AQ44" s="19">
        <f t="shared" ref="AQ44" si="15">AVERAGE(AQ36:AQ43)</f>
        <v>318.375</v>
      </c>
    </row>
    <row r="45" spans="1:43" x14ac:dyDescent="0.3">
      <c r="A45" s="1" t="s">
        <v>48</v>
      </c>
      <c r="B45">
        <v>699</v>
      </c>
      <c r="C45">
        <v>106</v>
      </c>
      <c r="D45">
        <v>566</v>
      </c>
      <c r="E45">
        <v>745</v>
      </c>
      <c r="F45">
        <v>814</v>
      </c>
      <c r="G45">
        <v>669</v>
      </c>
      <c r="S45" s="19" t="s">
        <v>111</v>
      </c>
      <c r="T45" s="19">
        <f>AVEDEV(T36:T43)</f>
        <v>1657.625</v>
      </c>
      <c r="U45" s="19">
        <f t="shared" ref="U45:AE45" si="16">AVEDEV(U36:U43)</f>
        <v>1333.40625</v>
      </c>
      <c r="V45" s="19">
        <f t="shared" si="16"/>
        <v>2992.3125</v>
      </c>
      <c r="W45" s="19">
        <f t="shared" si="16"/>
        <v>8445</v>
      </c>
      <c r="X45" s="19">
        <f t="shared" si="16"/>
        <v>371.25</v>
      </c>
      <c r="Y45" s="19">
        <f t="shared" si="16"/>
        <v>617.84375</v>
      </c>
      <c r="Z45" s="19">
        <f t="shared" si="16"/>
        <v>175.0625</v>
      </c>
      <c r="AA45" s="19">
        <f t="shared" si="16"/>
        <v>81.5</v>
      </c>
      <c r="AB45" s="19">
        <f t="shared" si="16"/>
        <v>366.125</v>
      </c>
      <c r="AC45" s="19">
        <f t="shared" si="16"/>
        <v>197.65625</v>
      </c>
      <c r="AD45" s="19">
        <f t="shared" si="16"/>
        <v>32.59375</v>
      </c>
      <c r="AE45" s="19">
        <f t="shared" si="16"/>
        <v>35.875</v>
      </c>
      <c r="AF45" s="19">
        <f>AVEDEV(AF36:AF43)</f>
        <v>357.15625</v>
      </c>
      <c r="AG45" s="19">
        <f t="shared" ref="AG45:AQ45" si="17">AVEDEV(AG36:AG43)</f>
        <v>352.15625</v>
      </c>
      <c r="AH45" s="19">
        <f t="shared" si="17"/>
        <v>107.0625</v>
      </c>
      <c r="AI45" s="19">
        <f t="shared" si="17"/>
        <v>219.5</v>
      </c>
      <c r="AJ45" s="19">
        <f t="shared" si="17"/>
        <v>21.875</v>
      </c>
      <c r="AK45" s="19">
        <f t="shared" si="17"/>
        <v>41.5</v>
      </c>
      <c r="AL45" s="19">
        <f t="shared" si="17"/>
        <v>412.53125</v>
      </c>
      <c r="AM45" s="19">
        <f t="shared" si="17"/>
        <v>414.5</v>
      </c>
      <c r="AN45" s="19">
        <f t="shared" si="17"/>
        <v>478.75</v>
      </c>
      <c r="AO45" s="19">
        <f t="shared" si="17"/>
        <v>224.25</v>
      </c>
      <c r="AP45" s="19">
        <f t="shared" si="17"/>
        <v>80.5625</v>
      </c>
      <c r="AQ45" s="19">
        <f t="shared" si="17"/>
        <v>44.375</v>
      </c>
    </row>
    <row r="46" spans="1:43" x14ac:dyDescent="0.3">
      <c r="A46" s="1" t="s">
        <v>49</v>
      </c>
      <c r="B46">
        <v>1655</v>
      </c>
      <c r="C46">
        <v>147</v>
      </c>
      <c r="D46">
        <v>1571</v>
      </c>
      <c r="E46">
        <v>1729</v>
      </c>
      <c r="F46">
        <v>1821</v>
      </c>
      <c r="G46">
        <v>1499</v>
      </c>
    </row>
    <row r="47" spans="1:43" x14ac:dyDescent="0.3">
      <c r="A47" s="1" t="s">
        <v>50</v>
      </c>
      <c r="B47">
        <v>4399</v>
      </c>
      <c r="C47">
        <v>2619</v>
      </c>
      <c r="D47">
        <v>1802</v>
      </c>
      <c r="E47">
        <v>7392</v>
      </c>
      <c r="F47">
        <v>5749</v>
      </c>
      <c r="G47">
        <v>2652</v>
      </c>
    </row>
    <row r="48" spans="1:43" x14ac:dyDescent="0.3">
      <c r="A48" s="1" t="s">
        <v>51</v>
      </c>
      <c r="B48">
        <v>34022</v>
      </c>
      <c r="C48">
        <v>2677</v>
      </c>
      <c r="D48">
        <v>31581</v>
      </c>
      <c r="E48">
        <v>33690</v>
      </c>
      <c r="F48">
        <v>37816</v>
      </c>
      <c r="G48">
        <v>33001</v>
      </c>
    </row>
    <row r="49" spans="1:31" x14ac:dyDescent="0.3">
      <c r="A49" s="1" t="s">
        <v>52</v>
      </c>
      <c r="B49">
        <v>1648</v>
      </c>
      <c r="C49">
        <v>340</v>
      </c>
      <c r="D49">
        <v>1823</v>
      </c>
      <c r="E49">
        <v>1452</v>
      </c>
      <c r="F49">
        <v>1286</v>
      </c>
      <c r="G49">
        <v>2031</v>
      </c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 spans="1:31" x14ac:dyDescent="0.3">
      <c r="A50" s="1" t="s">
        <v>53</v>
      </c>
      <c r="B50">
        <v>2346</v>
      </c>
      <c r="C50">
        <v>242</v>
      </c>
      <c r="D50">
        <v>2089</v>
      </c>
      <c r="E50">
        <v>2453</v>
      </c>
      <c r="F50">
        <v>2628</v>
      </c>
      <c r="G50">
        <v>2212</v>
      </c>
      <c r="T50" s="13"/>
      <c r="U50" s="13"/>
      <c r="V50" s="13"/>
      <c r="Z50" s="13"/>
      <c r="AA50" s="13"/>
      <c r="AB50" s="13"/>
    </row>
    <row r="51" spans="1:31" x14ac:dyDescent="0.3">
      <c r="A51" s="1" t="s">
        <v>54</v>
      </c>
      <c r="B51">
        <v>3372</v>
      </c>
      <c r="C51">
        <v>392</v>
      </c>
      <c r="D51">
        <v>2844</v>
      </c>
      <c r="E51">
        <v>3307</v>
      </c>
      <c r="F51">
        <v>3629</v>
      </c>
      <c r="G51">
        <v>3708</v>
      </c>
      <c r="T51" s="13"/>
      <c r="U51" s="13"/>
      <c r="V51" s="13"/>
      <c r="Z51" s="13"/>
      <c r="AA51" s="13"/>
      <c r="AB51" s="13"/>
    </row>
    <row r="52" spans="1:31" x14ac:dyDescent="0.3">
      <c r="A52" s="1" t="s">
        <v>55</v>
      </c>
      <c r="B52">
        <v>32942</v>
      </c>
      <c r="C52">
        <v>1972</v>
      </c>
      <c r="D52">
        <v>31476</v>
      </c>
      <c r="E52">
        <v>32917</v>
      </c>
      <c r="F52">
        <v>35739</v>
      </c>
      <c r="G52">
        <v>31638</v>
      </c>
      <c r="T52" s="13"/>
      <c r="U52" s="13"/>
      <c r="V52" s="13"/>
      <c r="Z52" s="13"/>
      <c r="AA52" s="13"/>
      <c r="AB52" s="13"/>
    </row>
    <row r="53" spans="1:31" x14ac:dyDescent="0.3">
      <c r="A53" s="1" t="s">
        <v>56</v>
      </c>
      <c r="B53">
        <v>751</v>
      </c>
      <c r="C53">
        <v>95</v>
      </c>
      <c r="D53">
        <v>638</v>
      </c>
      <c r="E53">
        <v>734</v>
      </c>
      <c r="F53">
        <v>869</v>
      </c>
      <c r="G53">
        <v>762</v>
      </c>
      <c r="T53" s="13"/>
      <c r="U53" s="13"/>
      <c r="V53" s="13"/>
      <c r="Z53" s="13"/>
      <c r="AA53" s="13"/>
      <c r="AB53" s="13"/>
    </row>
    <row r="54" spans="1:31" x14ac:dyDescent="0.3">
      <c r="A54" s="1" t="s">
        <v>57</v>
      </c>
      <c r="B54">
        <v>556</v>
      </c>
      <c r="C54">
        <v>300</v>
      </c>
      <c r="D54">
        <v>965</v>
      </c>
      <c r="E54">
        <v>297</v>
      </c>
      <c r="F54">
        <v>370</v>
      </c>
      <c r="G54">
        <v>591</v>
      </c>
      <c r="T54" s="13"/>
      <c r="U54" s="13"/>
      <c r="V54" s="13"/>
      <c r="Z54" s="13"/>
      <c r="AA54" s="13"/>
      <c r="AB54" s="13"/>
    </row>
    <row r="55" spans="1:31" x14ac:dyDescent="0.3">
      <c r="A55" s="1" t="s">
        <v>58</v>
      </c>
      <c r="B55">
        <v>1753</v>
      </c>
      <c r="C55">
        <v>272</v>
      </c>
      <c r="D55">
        <v>1511</v>
      </c>
      <c r="E55">
        <v>1534</v>
      </c>
      <c r="F55">
        <v>2052</v>
      </c>
      <c r="G55">
        <v>1916</v>
      </c>
      <c r="T55" s="13"/>
      <c r="U55" s="13"/>
      <c r="V55" s="13"/>
      <c r="Z55" s="13"/>
      <c r="AA55" s="13"/>
      <c r="AB55" s="13"/>
    </row>
    <row r="56" spans="1:31" x14ac:dyDescent="0.3">
      <c r="A56" s="1" t="s">
        <v>59</v>
      </c>
      <c r="B56">
        <v>29000</v>
      </c>
      <c r="C56">
        <v>2457</v>
      </c>
      <c r="D56">
        <v>27179</v>
      </c>
      <c r="E56">
        <v>29017</v>
      </c>
      <c r="F56">
        <v>32467</v>
      </c>
      <c r="G56">
        <v>27335</v>
      </c>
      <c r="T56" s="13"/>
      <c r="U56" s="13"/>
      <c r="V56" s="13"/>
      <c r="Z56" s="13"/>
      <c r="AA56" s="13"/>
      <c r="AB56" s="13"/>
    </row>
    <row r="57" spans="1:31" x14ac:dyDescent="0.3">
      <c r="A57" s="1" t="s">
        <v>60</v>
      </c>
      <c r="B57">
        <v>649</v>
      </c>
      <c r="C57">
        <v>65</v>
      </c>
      <c r="D57">
        <v>554</v>
      </c>
      <c r="E57">
        <v>697</v>
      </c>
      <c r="F57">
        <v>680</v>
      </c>
      <c r="G57">
        <v>666</v>
      </c>
      <c r="T57" s="13"/>
      <c r="U57" s="13"/>
      <c r="V57" s="13"/>
      <c r="Z57" s="13"/>
      <c r="AA57" s="13"/>
      <c r="AB57" s="13"/>
    </row>
    <row r="58" spans="1:31" x14ac:dyDescent="0.3">
      <c r="A58" s="1" t="s">
        <v>61</v>
      </c>
      <c r="B58">
        <v>387</v>
      </c>
      <c r="C58">
        <v>39</v>
      </c>
      <c r="D58">
        <v>338</v>
      </c>
      <c r="E58">
        <v>376</v>
      </c>
      <c r="F58">
        <v>428</v>
      </c>
      <c r="G58">
        <v>406</v>
      </c>
    </row>
    <row r="59" spans="1:31" x14ac:dyDescent="0.3">
      <c r="A59" s="1" t="s">
        <v>62</v>
      </c>
      <c r="B59">
        <v>3726</v>
      </c>
      <c r="C59">
        <v>1193</v>
      </c>
      <c r="D59">
        <v>2257</v>
      </c>
      <c r="E59">
        <v>4771</v>
      </c>
      <c r="F59">
        <v>4620</v>
      </c>
      <c r="G59">
        <v>3256</v>
      </c>
    </row>
    <row r="60" spans="1:31" x14ac:dyDescent="0.3">
      <c r="A60" s="1" t="s">
        <v>63</v>
      </c>
      <c r="B60">
        <v>23734</v>
      </c>
      <c r="C60">
        <v>6333</v>
      </c>
      <c r="D60">
        <v>26028</v>
      </c>
      <c r="E60">
        <v>30702</v>
      </c>
      <c r="F60">
        <v>22538</v>
      </c>
      <c r="G60">
        <v>15668</v>
      </c>
    </row>
    <row r="61" spans="1:31" x14ac:dyDescent="0.3">
      <c r="A61" s="1" t="s">
        <v>64</v>
      </c>
      <c r="B61">
        <v>919</v>
      </c>
      <c r="C61">
        <v>474</v>
      </c>
      <c r="D61">
        <v>343</v>
      </c>
      <c r="E61">
        <v>724</v>
      </c>
      <c r="F61">
        <v>1369</v>
      </c>
      <c r="G61">
        <v>1238</v>
      </c>
    </row>
    <row r="62" spans="1:31" x14ac:dyDescent="0.3">
      <c r="A62" s="1" t="s">
        <v>65</v>
      </c>
      <c r="B62">
        <v>2182</v>
      </c>
      <c r="C62">
        <v>153</v>
      </c>
      <c r="D62">
        <v>2033</v>
      </c>
      <c r="E62">
        <v>2316</v>
      </c>
      <c r="F62">
        <v>2312</v>
      </c>
      <c r="G62">
        <v>2068</v>
      </c>
    </row>
    <row r="63" spans="1:31" x14ac:dyDescent="0.3">
      <c r="A63" s="1" t="s">
        <v>66</v>
      </c>
      <c r="B63">
        <v>1789</v>
      </c>
      <c r="C63">
        <v>248</v>
      </c>
      <c r="D63">
        <v>1516</v>
      </c>
      <c r="E63">
        <v>1662</v>
      </c>
      <c r="F63">
        <v>2073</v>
      </c>
      <c r="G63">
        <v>1904</v>
      </c>
    </row>
    <row r="64" spans="1:31" x14ac:dyDescent="0.3">
      <c r="A64" s="1" t="s">
        <v>67</v>
      </c>
      <c r="B64">
        <v>31129</v>
      </c>
      <c r="C64">
        <v>2491</v>
      </c>
      <c r="D64">
        <v>29840</v>
      </c>
      <c r="E64">
        <v>32277</v>
      </c>
      <c r="F64">
        <v>33994</v>
      </c>
      <c r="G64">
        <v>28405</v>
      </c>
    </row>
    <row r="65" spans="1:7" x14ac:dyDescent="0.3">
      <c r="A65" s="1" t="s">
        <v>68</v>
      </c>
      <c r="B65">
        <v>679</v>
      </c>
      <c r="C65">
        <v>68</v>
      </c>
      <c r="D65">
        <v>587</v>
      </c>
      <c r="E65">
        <v>678</v>
      </c>
      <c r="F65">
        <v>748</v>
      </c>
      <c r="G65">
        <v>705</v>
      </c>
    </row>
    <row r="66" spans="1:7" x14ac:dyDescent="0.3">
      <c r="A66" s="1" t="s">
        <v>69</v>
      </c>
      <c r="B66">
        <v>687</v>
      </c>
      <c r="C66">
        <v>147</v>
      </c>
      <c r="D66">
        <v>573</v>
      </c>
      <c r="E66">
        <v>557</v>
      </c>
      <c r="F66">
        <v>757</v>
      </c>
      <c r="G66">
        <v>861</v>
      </c>
    </row>
    <row r="67" spans="1:7" x14ac:dyDescent="0.3">
      <c r="A67" s="1" t="s">
        <v>70</v>
      </c>
      <c r="B67">
        <v>1357</v>
      </c>
      <c r="C67">
        <v>156</v>
      </c>
      <c r="D67">
        <v>1183</v>
      </c>
      <c r="E67">
        <v>1277</v>
      </c>
      <c r="F67">
        <v>1525</v>
      </c>
      <c r="G67">
        <v>1445</v>
      </c>
    </row>
    <row r="68" spans="1:7" x14ac:dyDescent="0.3">
      <c r="A68" s="1" t="s">
        <v>71</v>
      </c>
      <c r="B68">
        <v>28095</v>
      </c>
      <c r="C68">
        <v>2599</v>
      </c>
      <c r="D68">
        <v>25820</v>
      </c>
      <c r="E68">
        <v>27886</v>
      </c>
      <c r="F68">
        <v>31783</v>
      </c>
      <c r="G68">
        <v>26891</v>
      </c>
    </row>
    <row r="69" spans="1:7" x14ac:dyDescent="0.3">
      <c r="A69" s="1" t="s">
        <v>72</v>
      </c>
      <c r="B69">
        <v>406</v>
      </c>
      <c r="C69">
        <v>58</v>
      </c>
      <c r="D69">
        <v>326</v>
      </c>
      <c r="E69">
        <v>399</v>
      </c>
      <c r="F69">
        <v>455</v>
      </c>
      <c r="G69">
        <v>443</v>
      </c>
    </row>
    <row r="70" spans="1:7" x14ac:dyDescent="0.3">
      <c r="A70" s="1" t="s">
        <v>73</v>
      </c>
      <c r="B70">
        <v>477</v>
      </c>
      <c r="C70">
        <v>67</v>
      </c>
      <c r="D70">
        <v>383</v>
      </c>
      <c r="E70">
        <v>484</v>
      </c>
      <c r="F70">
        <v>539</v>
      </c>
      <c r="G70">
        <v>504</v>
      </c>
    </row>
    <row r="71" spans="1:7" x14ac:dyDescent="0.3">
      <c r="A71" s="1" t="s">
        <v>74</v>
      </c>
      <c r="B71">
        <v>3368</v>
      </c>
      <c r="C71">
        <v>1573</v>
      </c>
      <c r="D71">
        <v>1147</v>
      </c>
      <c r="E71">
        <v>3851</v>
      </c>
      <c r="F71">
        <v>4848</v>
      </c>
      <c r="G71">
        <v>3628</v>
      </c>
    </row>
    <row r="72" spans="1:7" x14ac:dyDescent="0.3">
      <c r="A72" s="1" t="s">
        <v>75</v>
      </c>
      <c r="B72">
        <v>24921</v>
      </c>
      <c r="C72">
        <v>7380</v>
      </c>
      <c r="D72">
        <v>26434</v>
      </c>
      <c r="E72">
        <v>32563</v>
      </c>
      <c r="F72">
        <v>25855</v>
      </c>
      <c r="G72">
        <v>14831</v>
      </c>
    </row>
    <row r="73" spans="1:7" x14ac:dyDescent="0.3">
      <c r="A73" s="1" t="s">
        <v>76</v>
      </c>
      <c r="B73">
        <v>2365</v>
      </c>
      <c r="C73">
        <v>481</v>
      </c>
      <c r="D73">
        <v>2343</v>
      </c>
      <c r="E73">
        <v>2350</v>
      </c>
      <c r="F73">
        <v>2971</v>
      </c>
      <c r="G73">
        <v>1794</v>
      </c>
    </row>
    <row r="74" spans="1:7" x14ac:dyDescent="0.3">
      <c r="A74" s="1" t="s">
        <v>77</v>
      </c>
      <c r="B74">
        <v>2544</v>
      </c>
      <c r="C74">
        <v>183</v>
      </c>
      <c r="D74">
        <v>2328</v>
      </c>
      <c r="E74">
        <v>2684</v>
      </c>
      <c r="F74">
        <v>2707</v>
      </c>
      <c r="G74">
        <v>2459</v>
      </c>
    </row>
    <row r="75" spans="1:7" x14ac:dyDescent="0.3">
      <c r="A75" s="1" t="s">
        <v>78</v>
      </c>
      <c r="B75">
        <v>2518</v>
      </c>
      <c r="C75">
        <v>239</v>
      </c>
      <c r="D75">
        <v>2460</v>
      </c>
      <c r="E75">
        <v>2261</v>
      </c>
      <c r="F75">
        <v>2517</v>
      </c>
      <c r="G75">
        <v>2837</v>
      </c>
    </row>
    <row r="76" spans="1:7" x14ac:dyDescent="0.3">
      <c r="A76" s="1" t="s">
        <v>79</v>
      </c>
      <c r="B76">
        <v>26132</v>
      </c>
      <c r="C76">
        <v>2335</v>
      </c>
      <c r="D76">
        <v>24841</v>
      </c>
      <c r="E76">
        <v>26999</v>
      </c>
      <c r="F76">
        <v>28976</v>
      </c>
      <c r="G76">
        <v>23713</v>
      </c>
    </row>
    <row r="77" spans="1:7" x14ac:dyDescent="0.3">
      <c r="A77" s="1" t="s">
        <v>80</v>
      </c>
      <c r="B77">
        <v>711</v>
      </c>
      <c r="C77">
        <v>54</v>
      </c>
      <c r="D77">
        <v>634</v>
      </c>
      <c r="E77">
        <v>721</v>
      </c>
      <c r="F77">
        <v>762</v>
      </c>
      <c r="G77">
        <v>726</v>
      </c>
    </row>
    <row r="78" spans="1:7" x14ac:dyDescent="0.3">
      <c r="A78" s="1" t="s">
        <v>81</v>
      </c>
      <c r="B78">
        <v>1435</v>
      </c>
      <c r="C78">
        <v>140</v>
      </c>
      <c r="D78">
        <v>1357</v>
      </c>
      <c r="E78">
        <v>1341</v>
      </c>
      <c r="F78">
        <v>1401</v>
      </c>
      <c r="G78">
        <v>1642</v>
      </c>
    </row>
    <row r="79" spans="1:7" x14ac:dyDescent="0.3">
      <c r="A79" s="1" t="s">
        <v>82</v>
      </c>
      <c r="B79">
        <v>1820</v>
      </c>
      <c r="C79">
        <v>203</v>
      </c>
      <c r="D79">
        <v>1703</v>
      </c>
      <c r="E79">
        <v>1594</v>
      </c>
      <c r="F79">
        <v>2006</v>
      </c>
      <c r="G79">
        <v>1975</v>
      </c>
    </row>
    <row r="80" spans="1:7" x14ac:dyDescent="0.3">
      <c r="A80" s="1" t="s">
        <v>83</v>
      </c>
      <c r="B80">
        <v>24459</v>
      </c>
      <c r="C80">
        <v>2318</v>
      </c>
      <c r="D80">
        <v>22683</v>
      </c>
      <c r="E80">
        <v>24150</v>
      </c>
      <c r="F80">
        <v>27814</v>
      </c>
      <c r="G80">
        <v>23188</v>
      </c>
    </row>
    <row r="81" spans="1:7" x14ac:dyDescent="0.3">
      <c r="A81" s="1" t="s">
        <v>84</v>
      </c>
      <c r="B81">
        <v>599</v>
      </c>
      <c r="C81">
        <v>73</v>
      </c>
      <c r="D81">
        <v>495</v>
      </c>
      <c r="E81">
        <v>602</v>
      </c>
      <c r="F81">
        <v>648</v>
      </c>
      <c r="G81">
        <v>652</v>
      </c>
    </row>
    <row r="82" spans="1:7" x14ac:dyDescent="0.3">
      <c r="A82" s="1" t="s">
        <v>85</v>
      </c>
      <c r="B82">
        <v>1213</v>
      </c>
      <c r="C82">
        <v>386</v>
      </c>
      <c r="D82">
        <v>937</v>
      </c>
      <c r="E82">
        <v>885</v>
      </c>
      <c r="F82">
        <v>1313</v>
      </c>
      <c r="G82">
        <v>1716</v>
      </c>
    </row>
    <row r="83" spans="1:7" x14ac:dyDescent="0.3">
      <c r="A83" s="1" t="s">
        <v>86</v>
      </c>
      <c r="B83">
        <v>2568</v>
      </c>
      <c r="C83">
        <v>622</v>
      </c>
      <c r="D83">
        <v>2763</v>
      </c>
      <c r="E83">
        <v>3081</v>
      </c>
      <c r="F83">
        <v>2767</v>
      </c>
      <c r="G83">
        <v>1663</v>
      </c>
    </row>
    <row r="84" spans="1:7" x14ac:dyDescent="0.3">
      <c r="A84" s="1" t="s">
        <v>87</v>
      </c>
      <c r="B84">
        <v>25779</v>
      </c>
      <c r="C84">
        <v>7083</v>
      </c>
      <c r="D84">
        <v>23129</v>
      </c>
      <c r="E84">
        <v>32051</v>
      </c>
      <c r="F84">
        <v>30952</v>
      </c>
      <c r="G84">
        <v>16983</v>
      </c>
    </row>
    <row r="85" spans="1:7" x14ac:dyDescent="0.3">
      <c r="A85" s="1" t="s">
        <v>88</v>
      </c>
      <c r="B85">
        <v>1180</v>
      </c>
      <c r="C85">
        <v>179</v>
      </c>
      <c r="D85">
        <v>1033</v>
      </c>
      <c r="E85">
        <v>1418</v>
      </c>
      <c r="F85">
        <v>1215</v>
      </c>
      <c r="G85">
        <v>1053</v>
      </c>
    </row>
    <row r="86" spans="1:7" x14ac:dyDescent="0.3">
      <c r="A86" s="1" t="s">
        <v>89</v>
      </c>
      <c r="B86">
        <v>2100</v>
      </c>
      <c r="C86">
        <v>107</v>
      </c>
      <c r="D86">
        <v>2035</v>
      </c>
      <c r="E86">
        <v>2224</v>
      </c>
      <c r="F86">
        <v>2152</v>
      </c>
      <c r="G86">
        <v>1989</v>
      </c>
    </row>
    <row r="87" spans="1:7" x14ac:dyDescent="0.3">
      <c r="A87" s="1" t="s">
        <v>90</v>
      </c>
      <c r="B87">
        <v>2072</v>
      </c>
      <c r="C87">
        <v>243</v>
      </c>
      <c r="D87">
        <v>1854</v>
      </c>
      <c r="E87">
        <v>1968</v>
      </c>
      <c r="F87">
        <v>2416</v>
      </c>
      <c r="G87">
        <v>2050</v>
      </c>
    </row>
    <row r="88" spans="1:7" x14ac:dyDescent="0.3">
      <c r="A88" s="1" t="s">
        <v>91</v>
      </c>
      <c r="B88">
        <v>31262</v>
      </c>
      <c r="C88">
        <v>2282</v>
      </c>
      <c r="D88">
        <v>29293</v>
      </c>
      <c r="E88">
        <v>30648</v>
      </c>
      <c r="F88">
        <v>34557</v>
      </c>
      <c r="G88">
        <v>30550</v>
      </c>
    </row>
    <row r="89" spans="1:7" x14ac:dyDescent="0.3">
      <c r="A89" s="1" t="s">
        <v>92</v>
      </c>
      <c r="B89">
        <v>1388</v>
      </c>
      <c r="C89">
        <v>196</v>
      </c>
      <c r="D89">
        <v>1417</v>
      </c>
      <c r="E89">
        <v>1646</v>
      </c>
      <c r="F89">
        <v>1308</v>
      </c>
      <c r="G89">
        <v>1184</v>
      </c>
    </row>
    <row r="90" spans="1:7" x14ac:dyDescent="0.3">
      <c r="A90" s="1" t="s">
        <v>93</v>
      </c>
      <c r="B90">
        <v>300</v>
      </c>
      <c r="C90">
        <v>273</v>
      </c>
      <c r="D90">
        <v>74</v>
      </c>
      <c r="E90">
        <v>106</v>
      </c>
      <c r="F90">
        <v>664</v>
      </c>
      <c r="G90">
        <v>355</v>
      </c>
    </row>
    <row r="91" spans="1:7" x14ac:dyDescent="0.3">
      <c r="A91" s="1" t="s">
        <v>94</v>
      </c>
      <c r="B91">
        <v>2424</v>
      </c>
      <c r="C91">
        <v>1089</v>
      </c>
      <c r="D91">
        <v>1528</v>
      </c>
      <c r="E91">
        <v>1643</v>
      </c>
      <c r="F91">
        <v>3870</v>
      </c>
      <c r="G91">
        <v>2655</v>
      </c>
    </row>
    <row r="92" spans="1:7" x14ac:dyDescent="0.3">
      <c r="A92" s="1" t="s">
        <v>95</v>
      </c>
      <c r="B92">
        <v>27990</v>
      </c>
      <c r="C92">
        <v>2736</v>
      </c>
      <c r="D92">
        <v>25510</v>
      </c>
      <c r="E92">
        <v>27940</v>
      </c>
      <c r="F92">
        <v>31814</v>
      </c>
      <c r="G92">
        <v>26696</v>
      </c>
    </row>
    <row r="93" spans="1:7" x14ac:dyDescent="0.3">
      <c r="A93" s="1" t="s">
        <v>96</v>
      </c>
      <c r="B93">
        <v>775</v>
      </c>
      <c r="C93">
        <v>58</v>
      </c>
      <c r="D93">
        <v>699</v>
      </c>
      <c r="E93">
        <v>789</v>
      </c>
      <c r="F93">
        <v>839</v>
      </c>
      <c r="G93">
        <v>772</v>
      </c>
    </row>
    <row r="94" spans="1:7" x14ac:dyDescent="0.3">
      <c r="A94" s="1" t="s">
        <v>97</v>
      </c>
      <c r="B94">
        <v>376</v>
      </c>
      <c r="C94">
        <v>57</v>
      </c>
      <c r="D94">
        <v>356</v>
      </c>
      <c r="E94">
        <v>310</v>
      </c>
      <c r="F94">
        <v>392</v>
      </c>
      <c r="G94">
        <v>445</v>
      </c>
    </row>
    <row r="95" spans="1:7" x14ac:dyDescent="0.3">
      <c r="A95" s="1" t="s">
        <v>98</v>
      </c>
      <c r="B95">
        <v>3620</v>
      </c>
      <c r="C95">
        <v>575</v>
      </c>
      <c r="D95">
        <v>3055</v>
      </c>
      <c r="E95">
        <v>4065</v>
      </c>
      <c r="F95">
        <v>3197</v>
      </c>
      <c r="G95">
        <v>4164</v>
      </c>
    </row>
    <row r="96" spans="1:7" x14ac:dyDescent="0.3">
      <c r="A96" s="1" t="s">
        <v>99</v>
      </c>
      <c r="B96">
        <v>25271</v>
      </c>
      <c r="C96">
        <v>6483</v>
      </c>
      <c r="D96">
        <v>25770</v>
      </c>
      <c r="E96">
        <v>32008</v>
      </c>
      <c r="F96">
        <v>26862</v>
      </c>
      <c r="G96">
        <v>16444</v>
      </c>
    </row>
    <row r="97" spans="1:7" x14ac:dyDescent="0.3">
      <c r="A97" s="1" t="s">
        <v>100</v>
      </c>
      <c r="B97">
        <v>1480</v>
      </c>
      <c r="C97">
        <v>745</v>
      </c>
      <c r="D97">
        <v>1411</v>
      </c>
      <c r="E97">
        <v>971</v>
      </c>
      <c r="F97">
        <v>2556</v>
      </c>
      <c r="G97">
        <v>984</v>
      </c>
    </row>
    <row r="98" spans="1:7" x14ac:dyDescent="0.3">
      <c r="A98" s="1" t="s">
        <v>101</v>
      </c>
      <c r="B98">
        <v>2248</v>
      </c>
      <c r="C98">
        <v>151</v>
      </c>
      <c r="D98">
        <v>2103</v>
      </c>
      <c r="E98">
        <v>2234</v>
      </c>
      <c r="F98">
        <v>2459</v>
      </c>
      <c r="G98">
        <v>2198</v>
      </c>
    </row>
    <row r="99" spans="1:7" x14ac:dyDescent="0.3">
      <c r="A99" s="1" t="s">
        <v>102</v>
      </c>
      <c r="B99">
        <v>2628</v>
      </c>
      <c r="C99">
        <v>367</v>
      </c>
      <c r="D99">
        <v>2635</v>
      </c>
      <c r="E99">
        <v>2174</v>
      </c>
      <c r="F99">
        <v>2628</v>
      </c>
      <c r="G99">
        <v>3074</v>
      </c>
    </row>
    <row r="102" spans="1:7" x14ac:dyDescent="0.3">
      <c r="A102" t="s">
        <v>151</v>
      </c>
    </row>
    <row r="103" spans="1:7" x14ac:dyDescent="0.3">
      <c r="A103" s="1" t="s">
        <v>0</v>
      </c>
      <c r="B103" s="1" t="s">
        <v>1</v>
      </c>
      <c r="C103" s="1" t="s">
        <v>2</v>
      </c>
      <c r="D103" s="1" t="s">
        <v>3</v>
      </c>
      <c r="E103" s="1" t="s">
        <v>4</v>
      </c>
      <c r="F103" s="1" t="s">
        <v>5</v>
      </c>
      <c r="G103" s="1" t="s">
        <v>6</v>
      </c>
    </row>
    <row r="104" spans="1:7" x14ac:dyDescent="0.3">
      <c r="A104" s="1" t="s">
        <v>7</v>
      </c>
      <c r="B104">
        <v>9649</v>
      </c>
      <c r="C104">
        <v>1930</v>
      </c>
      <c r="D104">
        <v>8159</v>
      </c>
      <c r="E104">
        <v>11011</v>
      </c>
      <c r="F104">
        <v>11596</v>
      </c>
      <c r="G104">
        <v>7830</v>
      </c>
    </row>
    <row r="105" spans="1:7" x14ac:dyDescent="0.3">
      <c r="A105" s="1" t="s">
        <v>8</v>
      </c>
      <c r="B105">
        <v>188</v>
      </c>
      <c r="C105">
        <v>11</v>
      </c>
      <c r="D105">
        <v>174</v>
      </c>
      <c r="E105">
        <v>185</v>
      </c>
      <c r="F105">
        <v>192</v>
      </c>
      <c r="G105">
        <v>201</v>
      </c>
    </row>
    <row r="106" spans="1:7" x14ac:dyDescent="0.3">
      <c r="A106" s="1" t="s">
        <v>9</v>
      </c>
      <c r="B106">
        <v>551</v>
      </c>
      <c r="C106">
        <v>210</v>
      </c>
      <c r="D106">
        <v>393</v>
      </c>
      <c r="E106">
        <v>386</v>
      </c>
      <c r="F106">
        <v>830</v>
      </c>
      <c r="G106">
        <v>595</v>
      </c>
    </row>
    <row r="107" spans="1:7" x14ac:dyDescent="0.3">
      <c r="A107" s="1" t="s">
        <v>10</v>
      </c>
      <c r="B107">
        <v>126</v>
      </c>
      <c r="C107">
        <v>12</v>
      </c>
      <c r="D107">
        <v>127</v>
      </c>
      <c r="E107">
        <v>133</v>
      </c>
      <c r="F107">
        <v>136</v>
      </c>
      <c r="G107">
        <v>109</v>
      </c>
    </row>
    <row r="108" spans="1:7" x14ac:dyDescent="0.3">
      <c r="A108" s="1" t="s">
        <v>11</v>
      </c>
      <c r="B108">
        <v>10665</v>
      </c>
      <c r="C108">
        <v>1578</v>
      </c>
      <c r="D108">
        <v>9513</v>
      </c>
      <c r="E108">
        <v>12506</v>
      </c>
      <c r="F108">
        <v>11443</v>
      </c>
      <c r="G108">
        <v>9198</v>
      </c>
    </row>
    <row r="109" spans="1:7" x14ac:dyDescent="0.3">
      <c r="A109" s="1" t="s">
        <v>12</v>
      </c>
      <c r="B109">
        <v>240</v>
      </c>
      <c r="C109">
        <v>15</v>
      </c>
      <c r="D109">
        <v>241</v>
      </c>
      <c r="E109">
        <v>243</v>
      </c>
      <c r="F109">
        <v>255</v>
      </c>
      <c r="G109">
        <v>220</v>
      </c>
    </row>
    <row r="110" spans="1:7" x14ac:dyDescent="0.3">
      <c r="A110" s="1" t="s">
        <v>13</v>
      </c>
      <c r="B110">
        <v>141</v>
      </c>
      <c r="C110">
        <v>52</v>
      </c>
      <c r="D110">
        <v>92</v>
      </c>
      <c r="E110">
        <v>101</v>
      </c>
      <c r="F110">
        <v>181</v>
      </c>
      <c r="G110">
        <v>191</v>
      </c>
    </row>
    <row r="111" spans="1:7" x14ac:dyDescent="0.3">
      <c r="A111" s="1" t="s">
        <v>14</v>
      </c>
      <c r="B111">
        <v>164</v>
      </c>
      <c r="C111">
        <v>22</v>
      </c>
      <c r="D111">
        <v>152</v>
      </c>
      <c r="E111">
        <v>141</v>
      </c>
      <c r="F111">
        <v>173</v>
      </c>
      <c r="G111">
        <v>190</v>
      </c>
    </row>
    <row r="112" spans="1:7" x14ac:dyDescent="0.3">
      <c r="A112" s="1" t="s">
        <v>15</v>
      </c>
      <c r="B112">
        <v>9609</v>
      </c>
      <c r="C112">
        <v>1886</v>
      </c>
      <c r="D112">
        <v>9029</v>
      </c>
      <c r="E112">
        <v>11958</v>
      </c>
      <c r="F112">
        <v>9999</v>
      </c>
      <c r="G112">
        <v>7450</v>
      </c>
    </row>
    <row r="113" spans="1:7" x14ac:dyDescent="0.3">
      <c r="A113" s="1" t="s">
        <v>16</v>
      </c>
      <c r="B113">
        <v>269</v>
      </c>
      <c r="C113">
        <v>11</v>
      </c>
      <c r="D113">
        <v>269</v>
      </c>
      <c r="E113">
        <v>261</v>
      </c>
      <c r="F113">
        <v>284</v>
      </c>
      <c r="G113">
        <v>263</v>
      </c>
    </row>
    <row r="114" spans="1:7" x14ac:dyDescent="0.3">
      <c r="A114" s="1" t="s">
        <v>17</v>
      </c>
      <c r="B114">
        <v>314</v>
      </c>
      <c r="C114">
        <v>55</v>
      </c>
      <c r="D114">
        <v>258</v>
      </c>
      <c r="E114">
        <v>282</v>
      </c>
      <c r="F114">
        <v>336</v>
      </c>
      <c r="G114">
        <v>381</v>
      </c>
    </row>
    <row r="115" spans="1:7" x14ac:dyDescent="0.3">
      <c r="A115" s="1" t="s">
        <v>18</v>
      </c>
      <c r="B115">
        <v>275</v>
      </c>
      <c r="C115">
        <v>45</v>
      </c>
      <c r="D115">
        <v>243</v>
      </c>
      <c r="E115">
        <v>242</v>
      </c>
      <c r="F115">
        <v>339</v>
      </c>
      <c r="G115">
        <v>275</v>
      </c>
    </row>
    <row r="116" spans="1:7" x14ac:dyDescent="0.3">
      <c r="A116" s="1" t="s">
        <v>19</v>
      </c>
      <c r="B116">
        <v>28026</v>
      </c>
      <c r="C116">
        <v>5067</v>
      </c>
      <c r="D116">
        <v>24142</v>
      </c>
      <c r="E116">
        <v>32501</v>
      </c>
      <c r="F116">
        <v>32299</v>
      </c>
      <c r="G116">
        <v>23163</v>
      </c>
    </row>
    <row r="117" spans="1:7" x14ac:dyDescent="0.3">
      <c r="A117" s="1" t="s">
        <v>20</v>
      </c>
      <c r="B117">
        <v>700</v>
      </c>
      <c r="C117">
        <v>106</v>
      </c>
      <c r="D117">
        <v>594</v>
      </c>
      <c r="E117">
        <v>771</v>
      </c>
      <c r="F117">
        <v>807</v>
      </c>
      <c r="G117">
        <v>625</v>
      </c>
    </row>
    <row r="118" spans="1:7" x14ac:dyDescent="0.3">
      <c r="A118" s="1" t="s">
        <v>21</v>
      </c>
      <c r="B118">
        <v>1041</v>
      </c>
      <c r="C118">
        <v>174</v>
      </c>
      <c r="D118">
        <v>1218</v>
      </c>
      <c r="E118">
        <v>1163</v>
      </c>
      <c r="F118">
        <v>892</v>
      </c>
      <c r="G118">
        <v>893</v>
      </c>
    </row>
    <row r="119" spans="1:7" x14ac:dyDescent="0.3">
      <c r="A119" s="1" t="s">
        <v>22</v>
      </c>
      <c r="B119">
        <v>262</v>
      </c>
      <c r="C119">
        <v>80</v>
      </c>
      <c r="D119">
        <v>233</v>
      </c>
      <c r="E119">
        <v>373</v>
      </c>
      <c r="F119">
        <v>258</v>
      </c>
      <c r="G119">
        <v>185</v>
      </c>
    </row>
    <row r="120" spans="1:7" x14ac:dyDescent="0.3">
      <c r="A120" s="1" t="s">
        <v>23</v>
      </c>
      <c r="B120">
        <v>11532</v>
      </c>
      <c r="C120">
        <v>1378</v>
      </c>
      <c r="D120">
        <v>10080</v>
      </c>
      <c r="E120">
        <v>12928</v>
      </c>
      <c r="F120">
        <v>12464</v>
      </c>
      <c r="G120">
        <v>10656</v>
      </c>
    </row>
    <row r="121" spans="1:7" x14ac:dyDescent="0.3">
      <c r="A121" s="1" t="s">
        <v>24</v>
      </c>
      <c r="B121">
        <v>226</v>
      </c>
      <c r="C121">
        <v>12</v>
      </c>
      <c r="D121">
        <v>225</v>
      </c>
      <c r="E121">
        <v>230</v>
      </c>
      <c r="F121">
        <v>239</v>
      </c>
      <c r="G121">
        <v>212</v>
      </c>
    </row>
    <row r="122" spans="1:7" x14ac:dyDescent="0.3">
      <c r="A122" s="1" t="s">
        <v>25</v>
      </c>
      <c r="B122">
        <v>214</v>
      </c>
      <c r="C122">
        <v>23</v>
      </c>
      <c r="D122">
        <v>203</v>
      </c>
      <c r="E122">
        <v>237</v>
      </c>
      <c r="F122">
        <v>229</v>
      </c>
      <c r="G122">
        <v>187</v>
      </c>
    </row>
    <row r="123" spans="1:7" x14ac:dyDescent="0.3">
      <c r="A123" s="1" t="s">
        <v>26</v>
      </c>
      <c r="B123">
        <v>278</v>
      </c>
      <c r="C123">
        <v>216</v>
      </c>
      <c r="D123">
        <v>389</v>
      </c>
      <c r="E123">
        <v>524</v>
      </c>
      <c r="F123">
        <v>138</v>
      </c>
      <c r="G123">
        <v>62</v>
      </c>
    </row>
    <row r="124" spans="1:7" x14ac:dyDescent="0.3">
      <c r="A124" s="1" t="s">
        <v>27</v>
      </c>
      <c r="B124">
        <v>9255</v>
      </c>
      <c r="C124">
        <v>2281</v>
      </c>
      <c r="D124">
        <v>8297</v>
      </c>
      <c r="E124">
        <v>11944</v>
      </c>
      <c r="F124">
        <v>10116</v>
      </c>
      <c r="G124">
        <v>6664</v>
      </c>
    </row>
    <row r="125" spans="1:7" x14ac:dyDescent="0.3">
      <c r="A125" s="1" t="s">
        <v>28</v>
      </c>
      <c r="B125">
        <v>296</v>
      </c>
      <c r="C125">
        <v>37</v>
      </c>
      <c r="D125">
        <v>275</v>
      </c>
      <c r="E125">
        <v>345</v>
      </c>
      <c r="F125">
        <v>300</v>
      </c>
      <c r="G125">
        <v>262</v>
      </c>
    </row>
    <row r="126" spans="1:7" x14ac:dyDescent="0.3">
      <c r="A126" s="1" t="s">
        <v>29</v>
      </c>
      <c r="B126">
        <v>226</v>
      </c>
      <c r="C126">
        <v>8</v>
      </c>
      <c r="D126">
        <v>215</v>
      </c>
      <c r="E126">
        <v>228</v>
      </c>
      <c r="F126">
        <v>227</v>
      </c>
      <c r="G126">
        <v>236</v>
      </c>
    </row>
    <row r="127" spans="1:7" x14ac:dyDescent="0.3">
      <c r="A127" s="1" t="s">
        <v>30</v>
      </c>
      <c r="B127">
        <v>354</v>
      </c>
      <c r="C127">
        <v>42</v>
      </c>
      <c r="D127">
        <v>320</v>
      </c>
      <c r="E127">
        <v>319</v>
      </c>
      <c r="F127">
        <v>377</v>
      </c>
      <c r="G127">
        <v>402</v>
      </c>
    </row>
    <row r="128" spans="1:7" x14ac:dyDescent="0.3">
      <c r="A128" s="1" t="s">
        <v>31</v>
      </c>
      <c r="B128">
        <v>26494</v>
      </c>
      <c r="C128">
        <v>4097</v>
      </c>
      <c r="D128">
        <v>23303</v>
      </c>
      <c r="E128">
        <v>29671</v>
      </c>
      <c r="F128">
        <v>30379</v>
      </c>
      <c r="G128">
        <v>22621</v>
      </c>
    </row>
    <row r="129" spans="1:7" x14ac:dyDescent="0.3">
      <c r="A129" s="1" t="s">
        <v>32</v>
      </c>
      <c r="B129">
        <v>584</v>
      </c>
      <c r="C129">
        <v>28</v>
      </c>
      <c r="D129">
        <v>573</v>
      </c>
      <c r="E129">
        <v>605</v>
      </c>
      <c r="F129">
        <v>608</v>
      </c>
      <c r="G129">
        <v>549</v>
      </c>
    </row>
    <row r="130" spans="1:7" x14ac:dyDescent="0.3">
      <c r="A130" s="1" t="s">
        <v>33</v>
      </c>
      <c r="B130">
        <v>637</v>
      </c>
      <c r="C130">
        <v>57</v>
      </c>
      <c r="D130">
        <v>590</v>
      </c>
      <c r="E130">
        <v>637</v>
      </c>
      <c r="F130">
        <v>717</v>
      </c>
      <c r="G130">
        <v>603</v>
      </c>
    </row>
    <row r="131" spans="1:7" x14ac:dyDescent="0.3">
      <c r="A131" s="1" t="s">
        <v>34</v>
      </c>
      <c r="B131">
        <v>247</v>
      </c>
      <c r="C131">
        <v>75</v>
      </c>
      <c r="D131">
        <v>163</v>
      </c>
      <c r="E131">
        <v>225</v>
      </c>
      <c r="F131">
        <v>343</v>
      </c>
      <c r="G131">
        <v>255</v>
      </c>
    </row>
    <row r="132" spans="1:7" x14ac:dyDescent="0.3">
      <c r="A132" s="1" t="s">
        <v>35</v>
      </c>
      <c r="B132">
        <v>11734</v>
      </c>
      <c r="C132">
        <v>1162</v>
      </c>
      <c r="D132">
        <v>10773</v>
      </c>
      <c r="E132">
        <v>13142</v>
      </c>
      <c r="F132">
        <v>12234</v>
      </c>
      <c r="G132">
        <v>10787</v>
      </c>
    </row>
    <row r="133" spans="1:7" x14ac:dyDescent="0.3">
      <c r="A133" s="1" t="s">
        <v>36</v>
      </c>
      <c r="B133">
        <v>399</v>
      </c>
      <c r="C133">
        <v>22</v>
      </c>
      <c r="D133">
        <v>402</v>
      </c>
      <c r="E133">
        <v>378</v>
      </c>
      <c r="F133">
        <v>386</v>
      </c>
      <c r="G133">
        <v>429</v>
      </c>
    </row>
    <row r="134" spans="1:7" x14ac:dyDescent="0.3">
      <c r="A134" s="1" t="s">
        <v>37</v>
      </c>
      <c r="B134">
        <v>212</v>
      </c>
      <c r="C134">
        <v>14</v>
      </c>
      <c r="D134">
        <v>195</v>
      </c>
      <c r="E134">
        <v>211</v>
      </c>
      <c r="F134">
        <v>228</v>
      </c>
      <c r="G134">
        <v>216</v>
      </c>
    </row>
    <row r="135" spans="1:7" x14ac:dyDescent="0.3">
      <c r="A135" s="1" t="s">
        <v>38</v>
      </c>
      <c r="B135">
        <v>205</v>
      </c>
      <c r="C135">
        <v>15</v>
      </c>
      <c r="D135">
        <v>217</v>
      </c>
      <c r="E135">
        <v>190</v>
      </c>
      <c r="F135">
        <v>195</v>
      </c>
      <c r="G135">
        <v>218</v>
      </c>
    </row>
    <row r="136" spans="1:7" x14ac:dyDescent="0.3">
      <c r="A136" s="1" t="s">
        <v>39</v>
      </c>
      <c r="B136">
        <v>10613</v>
      </c>
      <c r="C136">
        <v>1853</v>
      </c>
      <c r="D136">
        <v>9227</v>
      </c>
      <c r="E136">
        <v>12775</v>
      </c>
      <c r="F136">
        <v>11529</v>
      </c>
      <c r="G136">
        <v>8919</v>
      </c>
    </row>
    <row r="137" spans="1:7" x14ac:dyDescent="0.3">
      <c r="A137" s="1" t="s">
        <v>40</v>
      </c>
      <c r="B137">
        <v>177</v>
      </c>
      <c r="C137">
        <v>10</v>
      </c>
      <c r="D137">
        <v>165</v>
      </c>
      <c r="E137">
        <v>178</v>
      </c>
      <c r="F137">
        <v>188</v>
      </c>
      <c r="G137">
        <v>176</v>
      </c>
    </row>
    <row r="138" spans="1:7" x14ac:dyDescent="0.3">
      <c r="A138" s="1" t="s">
        <v>41</v>
      </c>
      <c r="B138">
        <v>140</v>
      </c>
      <c r="C138">
        <v>14</v>
      </c>
      <c r="D138">
        <v>129</v>
      </c>
      <c r="E138">
        <v>156</v>
      </c>
      <c r="F138">
        <v>147</v>
      </c>
      <c r="G138">
        <v>128</v>
      </c>
    </row>
    <row r="139" spans="1:7" x14ac:dyDescent="0.3">
      <c r="A139" s="1" t="s">
        <v>42</v>
      </c>
      <c r="B139">
        <v>268</v>
      </c>
      <c r="C139">
        <v>34</v>
      </c>
      <c r="D139">
        <v>254</v>
      </c>
      <c r="E139">
        <v>227</v>
      </c>
      <c r="F139">
        <v>305</v>
      </c>
      <c r="G139">
        <v>285</v>
      </c>
    </row>
    <row r="140" spans="1:7" x14ac:dyDescent="0.3">
      <c r="A140" s="1" t="s">
        <v>43</v>
      </c>
      <c r="B140">
        <v>27871</v>
      </c>
      <c r="C140">
        <v>4797</v>
      </c>
      <c r="D140">
        <v>24212</v>
      </c>
      <c r="E140">
        <v>31342</v>
      </c>
      <c r="F140">
        <v>32633</v>
      </c>
      <c r="G140">
        <v>23297</v>
      </c>
    </row>
    <row r="141" spans="1:7" x14ac:dyDescent="0.3">
      <c r="A141" s="1" t="s">
        <v>44</v>
      </c>
      <c r="B141">
        <v>685</v>
      </c>
      <c r="C141">
        <v>51</v>
      </c>
      <c r="D141">
        <v>648</v>
      </c>
      <c r="E141">
        <v>732</v>
      </c>
      <c r="F141">
        <v>727</v>
      </c>
      <c r="G141">
        <v>635</v>
      </c>
    </row>
    <row r="142" spans="1:7" x14ac:dyDescent="0.3">
      <c r="A142" s="1" t="s">
        <v>45</v>
      </c>
      <c r="B142">
        <v>785</v>
      </c>
      <c r="C142">
        <v>250</v>
      </c>
      <c r="D142">
        <v>637</v>
      </c>
      <c r="E142">
        <v>560</v>
      </c>
      <c r="F142">
        <v>820</v>
      </c>
      <c r="G142">
        <v>1122</v>
      </c>
    </row>
    <row r="143" spans="1:7" x14ac:dyDescent="0.3">
      <c r="A143" s="1" t="s">
        <v>46</v>
      </c>
      <c r="B143">
        <v>183</v>
      </c>
      <c r="C143">
        <v>34</v>
      </c>
      <c r="D143">
        <v>213</v>
      </c>
      <c r="E143">
        <v>151</v>
      </c>
      <c r="F143">
        <v>157</v>
      </c>
      <c r="G143">
        <v>212</v>
      </c>
    </row>
    <row r="144" spans="1:7" x14ac:dyDescent="0.3">
      <c r="A144" s="1" t="s">
        <v>47</v>
      </c>
      <c r="B144">
        <v>10596</v>
      </c>
      <c r="C144">
        <v>1620</v>
      </c>
      <c r="D144">
        <v>9255</v>
      </c>
      <c r="E144">
        <v>12257</v>
      </c>
      <c r="F144">
        <v>11714</v>
      </c>
      <c r="G144">
        <v>9159</v>
      </c>
    </row>
    <row r="145" spans="1:7" x14ac:dyDescent="0.3">
      <c r="A145" s="1" t="s">
        <v>48</v>
      </c>
      <c r="B145">
        <v>265</v>
      </c>
      <c r="C145">
        <v>25</v>
      </c>
      <c r="D145">
        <v>249</v>
      </c>
      <c r="E145">
        <v>273</v>
      </c>
      <c r="F145">
        <v>297</v>
      </c>
      <c r="G145">
        <v>242</v>
      </c>
    </row>
    <row r="146" spans="1:7" x14ac:dyDescent="0.3">
      <c r="A146" s="1" t="s">
        <v>49</v>
      </c>
      <c r="B146">
        <v>177</v>
      </c>
      <c r="C146">
        <v>14</v>
      </c>
      <c r="D146">
        <v>158</v>
      </c>
      <c r="E146">
        <v>193</v>
      </c>
      <c r="F146">
        <v>179</v>
      </c>
      <c r="G146">
        <v>178</v>
      </c>
    </row>
    <row r="147" spans="1:7" x14ac:dyDescent="0.3">
      <c r="A147" s="1" t="s">
        <v>50</v>
      </c>
      <c r="B147">
        <v>199</v>
      </c>
      <c r="C147">
        <v>13</v>
      </c>
      <c r="D147">
        <v>214</v>
      </c>
      <c r="E147">
        <v>187</v>
      </c>
      <c r="F147">
        <v>188</v>
      </c>
      <c r="G147">
        <v>206</v>
      </c>
    </row>
    <row r="148" spans="1:7" x14ac:dyDescent="0.3">
      <c r="A148" s="1" t="s">
        <v>51</v>
      </c>
      <c r="B148">
        <v>10375</v>
      </c>
      <c r="C148">
        <v>1915</v>
      </c>
      <c r="D148">
        <v>9285</v>
      </c>
      <c r="E148">
        <v>12624</v>
      </c>
      <c r="F148">
        <v>11224</v>
      </c>
      <c r="G148">
        <v>8366</v>
      </c>
    </row>
    <row r="149" spans="1:7" x14ac:dyDescent="0.3">
      <c r="A149" s="1" t="s">
        <v>52</v>
      </c>
      <c r="B149">
        <v>261</v>
      </c>
      <c r="C149">
        <v>24</v>
      </c>
      <c r="D149">
        <v>248</v>
      </c>
      <c r="E149">
        <v>267</v>
      </c>
      <c r="F149">
        <v>292</v>
      </c>
      <c r="G149">
        <v>239</v>
      </c>
    </row>
    <row r="150" spans="1:7" x14ac:dyDescent="0.3">
      <c r="A150" s="1" t="s">
        <v>53</v>
      </c>
      <c r="B150">
        <v>192</v>
      </c>
      <c r="C150">
        <v>16</v>
      </c>
      <c r="D150">
        <v>177</v>
      </c>
      <c r="E150">
        <v>196</v>
      </c>
      <c r="F150">
        <v>212</v>
      </c>
      <c r="G150">
        <v>184</v>
      </c>
    </row>
    <row r="151" spans="1:7" x14ac:dyDescent="0.3">
      <c r="A151" s="1" t="s">
        <v>54</v>
      </c>
      <c r="B151">
        <v>366</v>
      </c>
      <c r="C151">
        <v>40</v>
      </c>
      <c r="D151">
        <v>355</v>
      </c>
      <c r="E151">
        <v>315</v>
      </c>
      <c r="F151">
        <v>396</v>
      </c>
      <c r="G151">
        <v>398</v>
      </c>
    </row>
    <row r="152" spans="1:7" x14ac:dyDescent="0.3">
      <c r="A152" s="1" t="s">
        <v>55</v>
      </c>
      <c r="B152">
        <v>24704</v>
      </c>
      <c r="C152">
        <v>5104</v>
      </c>
      <c r="D152">
        <v>22352</v>
      </c>
      <c r="E152">
        <v>29221</v>
      </c>
      <c r="F152">
        <v>28615</v>
      </c>
      <c r="G152">
        <v>18628</v>
      </c>
    </row>
    <row r="153" spans="1:7" x14ac:dyDescent="0.3">
      <c r="A153" s="1" t="s">
        <v>56</v>
      </c>
      <c r="B153">
        <v>591</v>
      </c>
      <c r="C153">
        <v>31</v>
      </c>
      <c r="D153">
        <v>559</v>
      </c>
      <c r="E153">
        <v>612</v>
      </c>
      <c r="F153">
        <v>621</v>
      </c>
      <c r="G153">
        <v>570</v>
      </c>
    </row>
    <row r="154" spans="1:7" x14ac:dyDescent="0.3">
      <c r="A154" s="1" t="s">
        <v>57</v>
      </c>
      <c r="B154">
        <v>272</v>
      </c>
      <c r="C154">
        <v>65</v>
      </c>
      <c r="D154">
        <v>243</v>
      </c>
      <c r="E154">
        <v>196</v>
      </c>
      <c r="F154">
        <v>310</v>
      </c>
      <c r="G154">
        <v>340</v>
      </c>
    </row>
    <row r="155" spans="1:7" x14ac:dyDescent="0.3">
      <c r="A155" s="1" t="s">
        <v>58</v>
      </c>
      <c r="B155">
        <v>162</v>
      </c>
      <c r="C155">
        <v>29</v>
      </c>
      <c r="D155">
        <v>191</v>
      </c>
      <c r="E155">
        <v>134</v>
      </c>
      <c r="F155">
        <v>140</v>
      </c>
      <c r="G155">
        <v>184</v>
      </c>
    </row>
    <row r="156" spans="1:7" x14ac:dyDescent="0.3">
      <c r="A156" s="1" t="s">
        <v>59</v>
      </c>
      <c r="B156">
        <v>11017</v>
      </c>
      <c r="C156">
        <v>1363</v>
      </c>
      <c r="D156">
        <v>10164</v>
      </c>
      <c r="E156">
        <v>12288</v>
      </c>
      <c r="F156">
        <v>12062</v>
      </c>
      <c r="G156">
        <v>9554</v>
      </c>
    </row>
    <row r="157" spans="1:7" x14ac:dyDescent="0.3">
      <c r="A157" s="1" t="s">
        <v>60</v>
      </c>
      <c r="B157">
        <v>275</v>
      </c>
      <c r="C157">
        <v>37</v>
      </c>
      <c r="D157">
        <v>258</v>
      </c>
      <c r="E157">
        <v>313</v>
      </c>
      <c r="F157">
        <v>296</v>
      </c>
      <c r="G157">
        <v>231</v>
      </c>
    </row>
    <row r="158" spans="1:7" x14ac:dyDescent="0.3">
      <c r="A158" s="1" t="s">
        <v>61</v>
      </c>
      <c r="B158">
        <v>192</v>
      </c>
      <c r="C158">
        <v>14</v>
      </c>
      <c r="D158">
        <v>174</v>
      </c>
      <c r="E158">
        <v>204</v>
      </c>
      <c r="F158">
        <v>203</v>
      </c>
      <c r="G158">
        <v>188</v>
      </c>
    </row>
    <row r="159" spans="1:7" x14ac:dyDescent="0.3">
      <c r="A159" s="1" t="s">
        <v>62</v>
      </c>
      <c r="B159">
        <v>202</v>
      </c>
      <c r="C159">
        <v>14</v>
      </c>
      <c r="D159">
        <v>191</v>
      </c>
      <c r="E159">
        <v>210</v>
      </c>
      <c r="F159">
        <v>216</v>
      </c>
      <c r="G159">
        <v>188</v>
      </c>
    </row>
    <row r="160" spans="1:7" x14ac:dyDescent="0.3">
      <c r="A160" s="1" t="s">
        <v>63</v>
      </c>
      <c r="B160">
        <v>10616</v>
      </c>
      <c r="C160">
        <v>1989</v>
      </c>
      <c r="D160">
        <v>9472</v>
      </c>
      <c r="E160">
        <v>12785</v>
      </c>
      <c r="F160">
        <v>11738</v>
      </c>
      <c r="G160">
        <v>8471</v>
      </c>
    </row>
    <row r="161" spans="1:7" x14ac:dyDescent="0.3">
      <c r="A161" s="1" t="s">
        <v>64</v>
      </c>
      <c r="B161">
        <v>267</v>
      </c>
      <c r="C161">
        <v>23</v>
      </c>
      <c r="D161">
        <v>258</v>
      </c>
      <c r="E161">
        <v>251</v>
      </c>
      <c r="F161">
        <v>302</v>
      </c>
      <c r="G161">
        <v>258</v>
      </c>
    </row>
    <row r="162" spans="1:7" x14ac:dyDescent="0.3">
      <c r="A162" s="1" t="s">
        <v>65</v>
      </c>
      <c r="B162">
        <v>240</v>
      </c>
      <c r="C162">
        <v>15</v>
      </c>
      <c r="D162">
        <v>226</v>
      </c>
      <c r="E162">
        <v>228</v>
      </c>
      <c r="F162">
        <v>254</v>
      </c>
      <c r="G162">
        <v>251</v>
      </c>
    </row>
    <row r="163" spans="1:7" x14ac:dyDescent="0.3">
      <c r="A163" s="1" t="s">
        <v>66</v>
      </c>
      <c r="B163">
        <v>238</v>
      </c>
      <c r="C163">
        <v>19</v>
      </c>
      <c r="D163">
        <v>236</v>
      </c>
      <c r="E163">
        <v>211</v>
      </c>
      <c r="F163">
        <v>252</v>
      </c>
      <c r="G163">
        <v>251</v>
      </c>
    </row>
    <row r="164" spans="1:7" x14ac:dyDescent="0.3">
      <c r="A164" s="1" t="s">
        <v>67</v>
      </c>
      <c r="B164">
        <v>9327</v>
      </c>
      <c r="C164">
        <v>2058</v>
      </c>
      <c r="D164">
        <v>7741</v>
      </c>
      <c r="E164">
        <v>11032</v>
      </c>
      <c r="F164">
        <v>11175</v>
      </c>
      <c r="G164">
        <v>7361</v>
      </c>
    </row>
    <row r="165" spans="1:7" x14ac:dyDescent="0.3">
      <c r="A165" s="1" t="s">
        <v>68</v>
      </c>
      <c r="B165">
        <v>580</v>
      </c>
      <c r="C165">
        <v>71</v>
      </c>
      <c r="D165">
        <v>517</v>
      </c>
      <c r="E165">
        <v>649</v>
      </c>
      <c r="F165">
        <v>634</v>
      </c>
      <c r="G165">
        <v>521</v>
      </c>
    </row>
    <row r="166" spans="1:7" x14ac:dyDescent="0.3">
      <c r="A166" s="1" t="s">
        <v>69</v>
      </c>
      <c r="B166">
        <v>213</v>
      </c>
      <c r="C166">
        <v>28</v>
      </c>
      <c r="D166">
        <v>193</v>
      </c>
      <c r="E166">
        <v>219</v>
      </c>
      <c r="F166">
        <v>190</v>
      </c>
      <c r="G166">
        <v>250</v>
      </c>
    </row>
    <row r="167" spans="1:7" x14ac:dyDescent="0.3">
      <c r="A167" s="1" t="s">
        <v>70</v>
      </c>
      <c r="B167">
        <v>184</v>
      </c>
      <c r="C167">
        <v>8</v>
      </c>
      <c r="D167">
        <v>183</v>
      </c>
      <c r="E167">
        <v>179</v>
      </c>
      <c r="F167">
        <v>179</v>
      </c>
      <c r="G167">
        <v>196</v>
      </c>
    </row>
    <row r="168" spans="1:7" x14ac:dyDescent="0.3">
      <c r="A168" s="1" t="s">
        <v>71</v>
      </c>
      <c r="B168">
        <v>10210</v>
      </c>
      <c r="C168">
        <v>1378</v>
      </c>
      <c r="D168">
        <v>9057</v>
      </c>
      <c r="E168">
        <v>11302</v>
      </c>
      <c r="F168">
        <v>11499</v>
      </c>
      <c r="G168">
        <v>8981</v>
      </c>
    </row>
    <row r="169" spans="1:7" x14ac:dyDescent="0.3">
      <c r="A169" s="1" t="s">
        <v>72</v>
      </c>
      <c r="B169">
        <v>272</v>
      </c>
      <c r="C169">
        <v>21</v>
      </c>
      <c r="D169">
        <v>257</v>
      </c>
      <c r="E169">
        <v>296</v>
      </c>
      <c r="F169">
        <v>284</v>
      </c>
      <c r="G169">
        <v>252</v>
      </c>
    </row>
    <row r="170" spans="1:7" x14ac:dyDescent="0.3">
      <c r="A170" s="1" t="s">
        <v>73</v>
      </c>
      <c r="B170">
        <v>204</v>
      </c>
      <c r="C170">
        <v>53</v>
      </c>
      <c r="D170">
        <v>154</v>
      </c>
      <c r="E170">
        <v>169</v>
      </c>
      <c r="F170">
        <v>269</v>
      </c>
      <c r="G170">
        <v>224</v>
      </c>
    </row>
    <row r="171" spans="1:7" x14ac:dyDescent="0.3">
      <c r="A171" s="1" t="s">
        <v>74</v>
      </c>
      <c r="B171">
        <v>224</v>
      </c>
      <c r="C171">
        <v>18</v>
      </c>
      <c r="D171">
        <v>237</v>
      </c>
      <c r="E171">
        <v>242</v>
      </c>
      <c r="F171">
        <v>207</v>
      </c>
      <c r="G171">
        <v>210</v>
      </c>
    </row>
    <row r="172" spans="1:7" x14ac:dyDescent="0.3">
      <c r="A172" s="1" t="s">
        <v>75</v>
      </c>
      <c r="B172">
        <v>11595</v>
      </c>
      <c r="C172">
        <v>2232</v>
      </c>
      <c r="D172">
        <v>10551</v>
      </c>
      <c r="E172">
        <v>13888</v>
      </c>
      <c r="F172">
        <v>12947</v>
      </c>
      <c r="G172">
        <v>8994</v>
      </c>
    </row>
    <row r="173" spans="1:7" x14ac:dyDescent="0.3">
      <c r="A173" s="1" t="s">
        <v>76</v>
      </c>
      <c r="B173">
        <v>250</v>
      </c>
      <c r="C173">
        <v>20</v>
      </c>
      <c r="D173">
        <v>257</v>
      </c>
      <c r="E173">
        <v>264</v>
      </c>
      <c r="F173">
        <v>258</v>
      </c>
      <c r="G173">
        <v>220</v>
      </c>
    </row>
    <row r="174" spans="1:7" x14ac:dyDescent="0.3">
      <c r="A174" s="1" t="s">
        <v>77</v>
      </c>
      <c r="B174">
        <v>294</v>
      </c>
      <c r="C174">
        <v>24</v>
      </c>
      <c r="D174">
        <v>291</v>
      </c>
      <c r="E174">
        <v>305</v>
      </c>
      <c r="F174">
        <v>318</v>
      </c>
      <c r="G174">
        <v>262</v>
      </c>
    </row>
    <row r="175" spans="1:7" x14ac:dyDescent="0.3">
      <c r="A175" s="1" t="s">
        <v>78</v>
      </c>
      <c r="B175">
        <v>315</v>
      </c>
      <c r="C175">
        <v>13</v>
      </c>
      <c r="D175">
        <v>312</v>
      </c>
      <c r="E175">
        <v>335</v>
      </c>
      <c r="F175">
        <v>310</v>
      </c>
      <c r="G175">
        <v>305</v>
      </c>
    </row>
    <row r="176" spans="1:7" x14ac:dyDescent="0.3">
      <c r="A176" s="1" t="s">
        <v>79</v>
      </c>
      <c r="B176">
        <v>9458</v>
      </c>
      <c r="C176">
        <v>1969</v>
      </c>
      <c r="D176">
        <v>7964</v>
      </c>
      <c r="E176">
        <v>11082</v>
      </c>
      <c r="F176">
        <v>11232</v>
      </c>
      <c r="G176">
        <v>7555</v>
      </c>
    </row>
    <row r="177" spans="1:7" x14ac:dyDescent="0.3">
      <c r="A177" s="1" t="s">
        <v>80</v>
      </c>
      <c r="B177">
        <v>238</v>
      </c>
      <c r="C177">
        <v>29</v>
      </c>
      <c r="D177">
        <v>216</v>
      </c>
      <c r="E177">
        <v>241</v>
      </c>
      <c r="F177">
        <v>278</v>
      </c>
      <c r="G177">
        <v>216</v>
      </c>
    </row>
    <row r="178" spans="1:7" x14ac:dyDescent="0.3">
      <c r="A178" s="1" t="s">
        <v>81</v>
      </c>
      <c r="B178">
        <v>307</v>
      </c>
      <c r="C178">
        <v>53</v>
      </c>
      <c r="D178">
        <v>270</v>
      </c>
      <c r="E178">
        <v>274</v>
      </c>
      <c r="F178">
        <v>300</v>
      </c>
      <c r="G178">
        <v>383</v>
      </c>
    </row>
    <row r="179" spans="1:7" x14ac:dyDescent="0.3">
      <c r="A179" s="1" t="s">
        <v>82</v>
      </c>
      <c r="B179">
        <v>539</v>
      </c>
      <c r="C179">
        <v>191</v>
      </c>
      <c r="D179">
        <v>552</v>
      </c>
      <c r="E179">
        <v>794</v>
      </c>
      <c r="F179">
        <v>467</v>
      </c>
      <c r="G179">
        <v>343</v>
      </c>
    </row>
    <row r="180" spans="1:7" x14ac:dyDescent="0.3">
      <c r="A180" s="1" t="s">
        <v>83</v>
      </c>
      <c r="B180">
        <v>10835</v>
      </c>
      <c r="C180">
        <v>1502</v>
      </c>
      <c r="D180">
        <v>9656</v>
      </c>
      <c r="E180">
        <v>12143</v>
      </c>
      <c r="F180">
        <v>12122</v>
      </c>
      <c r="G180">
        <v>9417</v>
      </c>
    </row>
    <row r="181" spans="1:7" x14ac:dyDescent="0.3">
      <c r="A181" s="1" t="s">
        <v>84</v>
      </c>
      <c r="B181">
        <v>262</v>
      </c>
      <c r="C181">
        <v>23</v>
      </c>
      <c r="D181">
        <v>259</v>
      </c>
      <c r="E181">
        <v>279</v>
      </c>
      <c r="F181">
        <v>280</v>
      </c>
      <c r="G181">
        <v>230</v>
      </c>
    </row>
    <row r="182" spans="1:7" x14ac:dyDescent="0.3">
      <c r="A182" s="1" t="s">
        <v>85</v>
      </c>
      <c r="B182">
        <v>195</v>
      </c>
      <c r="C182">
        <v>9</v>
      </c>
      <c r="D182">
        <v>182</v>
      </c>
      <c r="E182">
        <v>196</v>
      </c>
      <c r="F182">
        <v>203</v>
      </c>
      <c r="G182">
        <v>199</v>
      </c>
    </row>
    <row r="183" spans="1:7" x14ac:dyDescent="0.3">
      <c r="A183" s="1" t="s">
        <v>86</v>
      </c>
      <c r="B183">
        <v>524</v>
      </c>
      <c r="C183">
        <v>11</v>
      </c>
      <c r="D183">
        <v>526</v>
      </c>
      <c r="E183">
        <v>521</v>
      </c>
      <c r="F183">
        <v>538</v>
      </c>
      <c r="G183">
        <v>512</v>
      </c>
    </row>
    <row r="184" spans="1:7" x14ac:dyDescent="0.3">
      <c r="A184" s="1" t="s">
        <v>87</v>
      </c>
      <c r="B184">
        <v>10729</v>
      </c>
      <c r="C184">
        <v>2516</v>
      </c>
      <c r="D184">
        <v>9087</v>
      </c>
      <c r="E184">
        <v>13575</v>
      </c>
      <c r="F184">
        <v>12060</v>
      </c>
      <c r="G184">
        <v>8195</v>
      </c>
    </row>
    <row r="185" spans="1:7" x14ac:dyDescent="0.3">
      <c r="A185" s="1" t="s">
        <v>88</v>
      </c>
      <c r="B185">
        <v>343</v>
      </c>
      <c r="C185">
        <v>37</v>
      </c>
      <c r="D185">
        <v>346</v>
      </c>
      <c r="E185">
        <v>394</v>
      </c>
      <c r="F185">
        <v>327</v>
      </c>
      <c r="G185">
        <v>307</v>
      </c>
    </row>
    <row r="186" spans="1:7" x14ac:dyDescent="0.3">
      <c r="A186" s="1" t="s">
        <v>89</v>
      </c>
      <c r="B186">
        <v>255</v>
      </c>
      <c r="C186">
        <v>17</v>
      </c>
      <c r="D186">
        <v>241</v>
      </c>
      <c r="E186">
        <v>272</v>
      </c>
      <c r="F186">
        <v>265</v>
      </c>
      <c r="G186">
        <v>240</v>
      </c>
    </row>
    <row r="187" spans="1:7" x14ac:dyDescent="0.3">
      <c r="A187" s="1" t="s">
        <v>90</v>
      </c>
      <c r="B187">
        <v>403</v>
      </c>
      <c r="C187">
        <v>31</v>
      </c>
      <c r="D187">
        <v>419</v>
      </c>
      <c r="E187">
        <v>375</v>
      </c>
      <c r="F187">
        <v>379</v>
      </c>
      <c r="G187">
        <v>437</v>
      </c>
    </row>
    <row r="188" spans="1:7" x14ac:dyDescent="0.3">
      <c r="A188" s="1" t="s">
        <v>91</v>
      </c>
      <c r="B188">
        <v>11101</v>
      </c>
      <c r="C188">
        <v>2371</v>
      </c>
      <c r="D188">
        <v>10212</v>
      </c>
      <c r="E188">
        <v>13132</v>
      </c>
      <c r="F188">
        <v>12908</v>
      </c>
      <c r="G188">
        <v>8154</v>
      </c>
    </row>
    <row r="189" spans="1:7" x14ac:dyDescent="0.3">
      <c r="A189" s="1" t="s">
        <v>92</v>
      </c>
      <c r="B189">
        <v>193</v>
      </c>
      <c r="C189">
        <v>29</v>
      </c>
      <c r="D189">
        <v>161</v>
      </c>
      <c r="E189">
        <v>225</v>
      </c>
      <c r="F189">
        <v>206</v>
      </c>
      <c r="G189">
        <v>178</v>
      </c>
    </row>
    <row r="190" spans="1:7" x14ac:dyDescent="0.3">
      <c r="A190" s="1" t="s">
        <v>93</v>
      </c>
      <c r="B190">
        <v>466</v>
      </c>
      <c r="C190">
        <v>279</v>
      </c>
      <c r="D190">
        <v>535</v>
      </c>
      <c r="E190">
        <v>814</v>
      </c>
      <c r="F190">
        <v>358</v>
      </c>
      <c r="G190">
        <v>155</v>
      </c>
    </row>
    <row r="191" spans="1:7" x14ac:dyDescent="0.3">
      <c r="A191" s="1" t="s">
        <v>94</v>
      </c>
      <c r="B191">
        <v>1045</v>
      </c>
      <c r="C191">
        <v>758</v>
      </c>
      <c r="D191">
        <v>1059</v>
      </c>
      <c r="E191">
        <v>2085</v>
      </c>
      <c r="F191">
        <v>724</v>
      </c>
      <c r="G191">
        <v>311</v>
      </c>
    </row>
    <row r="192" spans="1:7" x14ac:dyDescent="0.3">
      <c r="A192" s="1" t="s">
        <v>95</v>
      </c>
      <c r="B192">
        <v>10993</v>
      </c>
      <c r="C192">
        <v>1790</v>
      </c>
      <c r="D192">
        <v>9571</v>
      </c>
      <c r="E192">
        <v>12302</v>
      </c>
      <c r="F192">
        <v>12764</v>
      </c>
      <c r="G192">
        <v>9336</v>
      </c>
    </row>
    <row r="193" spans="1:7" x14ac:dyDescent="0.3">
      <c r="A193" s="1" t="s">
        <v>96</v>
      </c>
      <c r="B193">
        <v>236</v>
      </c>
      <c r="C193">
        <v>24</v>
      </c>
      <c r="D193">
        <v>222</v>
      </c>
      <c r="E193">
        <v>262</v>
      </c>
      <c r="F193">
        <v>250</v>
      </c>
      <c r="G193">
        <v>211</v>
      </c>
    </row>
    <row r="194" spans="1:7" x14ac:dyDescent="0.3">
      <c r="A194" s="1" t="s">
        <v>97</v>
      </c>
      <c r="B194">
        <v>250</v>
      </c>
      <c r="C194">
        <v>5</v>
      </c>
      <c r="D194">
        <v>253</v>
      </c>
      <c r="E194">
        <v>250</v>
      </c>
      <c r="F194">
        <v>243</v>
      </c>
      <c r="G194">
        <v>255</v>
      </c>
    </row>
    <row r="195" spans="1:7" x14ac:dyDescent="0.3">
      <c r="A195" s="1" t="s">
        <v>98</v>
      </c>
      <c r="B195">
        <v>310</v>
      </c>
      <c r="C195">
        <v>7</v>
      </c>
      <c r="D195">
        <v>304</v>
      </c>
      <c r="E195">
        <v>311</v>
      </c>
      <c r="F195">
        <v>306</v>
      </c>
      <c r="G195">
        <v>320</v>
      </c>
    </row>
    <row r="196" spans="1:7" x14ac:dyDescent="0.3">
      <c r="A196" s="1" t="s">
        <v>99</v>
      </c>
      <c r="B196">
        <v>11769</v>
      </c>
      <c r="C196">
        <v>2198</v>
      </c>
      <c r="D196">
        <v>10279</v>
      </c>
      <c r="E196">
        <v>14165</v>
      </c>
      <c r="F196">
        <v>13066</v>
      </c>
      <c r="G196">
        <v>9565</v>
      </c>
    </row>
    <row r="197" spans="1:7" x14ac:dyDescent="0.3">
      <c r="A197" s="1" t="s">
        <v>100</v>
      </c>
      <c r="B197">
        <v>325</v>
      </c>
      <c r="C197">
        <v>10</v>
      </c>
      <c r="D197">
        <v>326</v>
      </c>
      <c r="E197">
        <v>338</v>
      </c>
      <c r="F197">
        <v>323</v>
      </c>
      <c r="G197">
        <v>314</v>
      </c>
    </row>
    <row r="198" spans="1:7" x14ac:dyDescent="0.3">
      <c r="A198" s="1" t="s">
        <v>101</v>
      </c>
      <c r="B198">
        <v>213</v>
      </c>
      <c r="C198">
        <v>14</v>
      </c>
      <c r="D198">
        <v>193</v>
      </c>
      <c r="E198">
        <v>213</v>
      </c>
      <c r="F198">
        <v>224</v>
      </c>
      <c r="G198">
        <v>223</v>
      </c>
    </row>
    <row r="199" spans="1:7" x14ac:dyDescent="0.3">
      <c r="A199" s="1" t="s">
        <v>102</v>
      </c>
      <c r="B199">
        <v>328</v>
      </c>
      <c r="C199">
        <v>24</v>
      </c>
      <c r="D199">
        <v>350</v>
      </c>
      <c r="E199">
        <v>305</v>
      </c>
      <c r="F199">
        <v>310</v>
      </c>
      <c r="G199">
        <v>349</v>
      </c>
    </row>
  </sheetData>
  <mergeCells count="12">
    <mergeCell ref="T34:Y34"/>
    <mergeCell ref="Z34:AE34"/>
    <mergeCell ref="AF34:AK34"/>
    <mergeCell ref="AL34:AQ34"/>
    <mergeCell ref="T18:W18"/>
    <mergeCell ref="X18:AA18"/>
    <mergeCell ref="AB18:AE18"/>
    <mergeCell ref="T2:W2"/>
    <mergeCell ref="T1:AE1"/>
    <mergeCell ref="X2:AA2"/>
    <mergeCell ref="AB2:AE2"/>
    <mergeCell ref="T17:A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Control Extractos</vt:lpstr>
      <vt:lpstr>Nostoc 10 EXT</vt:lpstr>
      <vt:lpstr>Anabaena 24 EXT</vt:lpstr>
      <vt:lpstr>Anabaena 26 EXT</vt:lpstr>
      <vt:lpstr>Control Regolito</vt:lpstr>
      <vt:lpstr>Nostoc 10 REG</vt:lpstr>
      <vt:lpstr>Anabaena 24 REG</vt:lpstr>
      <vt:lpstr>Anabaena 26 REG</vt:lpstr>
      <vt:lpstr>exposición UV</vt:lpstr>
      <vt:lpstr>PROMEDIO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Arribas</dc:creator>
  <cp:lastModifiedBy>Arribas Tiemblo Miguel</cp:lastModifiedBy>
  <dcterms:created xsi:type="dcterms:W3CDTF">2015-06-05T18:17:20Z</dcterms:created>
  <dcterms:modified xsi:type="dcterms:W3CDTF">2024-10-25T09:40:34Z</dcterms:modified>
</cp:coreProperties>
</file>