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0248825764bfdd/Desktop/"/>
    </mc:Choice>
  </mc:AlternateContent>
  <xr:revisionPtr revIDLastSave="0" documentId="8_{01ECEEB9-8170-4900-8D78-9DDCEFDD36E5}" xr6:coauthVersionLast="47" xr6:coauthVersionMax="47" xr10:uidLastSave="{00000000-0000-0000-0000-000000000000}"/>
  <bookViews>
    <workbookView xWindow="0" yWindow="0" windowWidth="19200" windowHeight="10080" xr2:uid="{D7BDFE9C-4172-41C9-872E-CD0F48E62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19" i="1" s="1"/>
  <c r="F19" i="1" s="1"/>
  <c r="B20" i="1"/>
  <c r="D20" i="1" s="1"/>
  <c r="F20" i="1" s="1"/>
  <c r="B21" i="1"/>
  <c r="D21" i="1" s="1"/>
  <c r="F21" i="1" s="1"/>
  <c r="B22" i="1"/>
  <c r="D22" i="1" s="1"/>
  <c r="F22" i="1" s="1"/>
  <c r="B23" i="1"/>
  <c r="D23" i="1" s="1"/>
  <c r="F23" i="1" s="1"/>
  <c r="B24" i="1"/>
  <c r="D24" i="1" s="1"/>
  <c r="F24" i="1" s="1"/>
  <c r="B25" i="1"/>
  <c r="D25" i="1" s="1"/>
  <c r="F25" i="1" s="1"/>
  <c r="B18" i="1"/>
  <c r="D18" i="1" s="1"/>
  <c r="F18" i="1" s="1"/>
  <c r="H7" i="1"/>
  <c r="J7" i="1" s="1"/>
  <c r="H5" i="1"/>
  <c r="J5" i="1" s="1"/>
  <c r="H6" i="1"/>
  <c r="J6" i="1" s="1"/>
  <c r="H8" i="1"/>
  <c r="J8" i="1" s="1"/>
  <c r="H9" i="1"/>
  <c r="J9" i="1" s="1"/>
  <c r="H10" i="1"/>
  <c r="J10" i="1" s="1"/>
  <c r="H11" i="1"/>
  <c r="J11" i="1" s="1"/>
  <c r="H12" i="1"/>
  <c r="J12" i="1" s="1"/>
</calcChain>
</file>

<file path=xl/sharedStrings.xml><?xml version="1.0" encoding="utf-8"?>
<sst xmlns="http://schemas.openxmlformats.org/spreadsheetml/2006/main" count="98" uniqueCount="76">
  <si>
    <t>CITY</t>
  </si>
  <si>
    <t>PRIMARY</t>
  </si>
  <si>
    <t>PRIMARY_LINK</t>
  </si>
  <si>
    <t>SECONDARY</t>
  </si>
  <si>
    <t>SECONDARY_LINK</t>
  </si>
  <si>
    <t>TRUNK</t>
  </si>
  <si>
    <t>TRUNK_LINK</t>
  </si>
  <si>
    <t>RAILWAYS</t>
  </si>
  <si>
    <t>TOTAL</t>
  </si>
  <si>
    <t>AREA(TRANSPORT)</t>
  </si>
  <si>
    <t>TOTAL AREA</t>
  </si>
  <si>
    <t>% AREA</t>
  </si>
  <si>
    <t>Bangalore</t>
  </si>
  <si>
    <t>Kolkata</t>
  </si>
  <si>
    <t>Mumbai</t>
  </si>
  <si>
    <t>Chennai</t>
  </si>
  <si>
    <t>Hyderabad</t>
  </si>
  <si>
    <t>Ahmedabad</t>
  </si>
  <si>
    <t>Lucknow</t>
  </si>
  <si>
    <t>AREA(ROADWAYS)</t>
  </si>
  <si>
    <t>New Delhi</t>
  </si>
  <si>
    <t>DATA OBTAINED FOR ROADWAYS</t>
  </si>
  <si>
    <t>DATA OBTAINED FOR RAILWAYS</t>
  </si>
  <si>
    <t>City</t>
  </si>
  <si>
    <t>Minor Road Density</t>
  </si>
  <si>
    <t>Major Road Coverage</t>
  </si>
  <si>
    <t>Major Road Network Pattern</t>
  </si>
  <si>
    <t>Geographic Influences</t>
  </si>
  <si>
    <t>Urban Form &amp; Expansion</t>
  </si>
  <si>
    <t>Observations and Inferences</t>
  </si>
  <si>
    <t>Bengaluru</t>
  </si>
  <si>
    <t>Very High</t>
  </si>
  <si>
    <t>High and Well Connected</t>
  </si>
  <si>
    <t>Radial with Ring Roads</t>
  </si>
  <si>
    <t>No major natural constraints</t>
  </si>
  <si>
    <t>Concentric outward expansion</t>
  </si>
  <si>
    <t>Dense network of minor roads; major roads form a planned radial structure aiding mobility.</t>
  </si>
  <si>
    <t>High</t>
  </si>
  <si>
    <t>Moderate, Sparse</t>
  </si>
  <si>
    <t>Linear along River Axis</t>
  </si>
  <si>
    <t>Hooghly River</t>
  </si>
  <si>
    <t>Linear spread east-west across riverbanks</t>
  </si>
  <si>
    <t>Road network shows strong dependence on minor roads; major roads align along the river.</t>
  </si>
  <si>
    <t>Very Prominent and Linear</t>
  </si>
  <si>
    <t>Longitudinal Bands</t>
  </si>
  <si>
    <t>Arabian Sea (west), narrow width</t>
  </si>
  <si>
    <t>Linear growth along North-South corridor</t>
  </si>
  <si>
    <t>Coastal constraints lead to elongated urban form; major roads follow city’s narrow shape.</t>
  </si>
  <si>
    <t>Medium</t>
  </si>
  <si>
    <t>Well Distributed</t>
  </si>
  <si>
    <t>Radial with Peripheral Loops</t>
  </si>
  <si>
    <t>Minimal</t>
  </si>
  <si>
    <t>Polycentric clusters with interlinks</t>
  </si>
  <si>
    <t>Strong trunk and primary connectivity between different urban clusters.</t>
  </si>
  <si>
    <t>Strong and Organized</t>
  </si>
  <si>
    <t>Radial with Outer Ring Road</t>
  </si>
  <si>
    <t>None significant</t>
  </si>
  <si>
    <t>Structured ring with radial expansion</t>
  </si>
  <si>
    <t>Clearly planned with outer ring roads; dense minor road infill enhances accessibility.</t>
  </si>
  <si>
    <t>Sparse, Disconnected</t>
  </si>
  <si>
    <t>Central Hub with Few Spokes</t>
  </si>
  <si>
    <t>None</t>
  </si>
  <si>
    <t>Centralized with limited expansion routes</t>
  </si>
  <si>
    <t>Fewer major roads suggest underdeveloped arterial system; strong central dependency.</t>
  </si>
  <si>
    <t>Medium to High</t>
  </si>
  <si>
    <t>Well Defined</t>
  </si>
  <si>
    <t>Angular and Coastal Avoidant</t>
  </si>
  <si>
    <t>Bay of Bengal (east)</t>
  </si>
  <si>
    <t>South-westward sprawl away from coastline</t>
  </si>
  <si>
    <t>Major roads curve around coastal edge, showing planning against environmental constraint.</t>
  </si>
  <si>
    <t>Extremely Dense</t>
  </si>
  <si>
    <t>Radial with Multiple Rings</t>
  </si>
  <si>
    <t>Few physical constraints</t>
  </si>
  <si>
    <t>Strong core-periphery model</t>
  </si>
  <si>
    <t>Most balanced and hierarchical network; major and minor roads well-integrated.</t>
  </si>
  <si>
    <t>COMPARING ALL CITIES BASED ON VISUAL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</si>
</sst>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0A78-2FE1-4523-B9AA-2B4C80CA9783}">
  <dimension ref="A1:J38"/>
  <sheetViews>
    <sheetView tabSelected="1" topLeftCell="A21" zoomScale="63" workbookViewId="0">
      <selection activeCell="G27" sqref="G27"/>
    </sheetView>
  </sheetViews>
  <sheetFormatPr defaultRowHeight="14.5" x14ac:dyDescent="0.35"/>
  <cols>
    <col min="1" max="1" width="22.26953125" customWidth="1"/>
    <col min="2" max="2" width="16.90625" customWidth="1"/>
    <col min="3" max="3" width="21.1796875" customWidth="1"/>
    <col min="4" max="4" width="22.81640625" customWidth="1"/>
    <col min="5" max="5" width="16.54296875" customWidth="1"/>
    <col min="6" max="6" width="22.453125" customWidth="1"/>
    <col min="7" max="7" width="40" customWidth="1"/>
    <col min="8" max="8" width="17.54296875" customWidth="1"/>
    <col min="9" max="9" width="10.81640625" customWidth="1"/>
  </cols>
  <sheetData>
    <row r="1" spans="1:10" ht="21" x14ac:dyDescent="0.5">
      <c r="A1" s="6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5">
      <c r="A2" s="5"/>
      <c r="B2" s="3"/>
      <c r="C2" s="3"/>
      <c r="D2" s="3"/>
      <c r="E2" s="3"/>
      <c r="F2" s="3"/>
      <c r="G2" s="3"/>
      <c r="H2" s="3"/>
      <c r="I2" s="3"/>
      <c r="J2" s="3"/>
    </row>
    <row r="3" spans="1:10" ht="19" customHeight="1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" t="s">
        <v>5</v>
      </c>
      <c r="G3" s="2" t="s">
        <v>6</v>
      </c>
      <c r="H3" s="2" t="s">
        <v>9</v>
      </c>
      <c r="I3" s="2" t="s">
        <v>10</v>
      </c>
      <c r="J3" s="2" t="s">
        <v>11</v>
      </c>
    </row>
    <row r="5" spans="1:10" x14ac:dyDescent="0.35">
      <c r="A5" t="s">
        <v>12</v>
      </c>
      <c r="B5">
        <v>25.535809</v>
      </c>
      <c r="C5">
        <v>0.19694400000000001</v>
      </c>
      <c r="D5">
        <v>19.226355000000002</v>
      </c>
      <c r="E5">
        <v>6.2550999999999995E-2</v>
      </c>
      <c r="F5">
        <v>8.1005579999999995</v>
      </c>
      <c r="G5">
        <v>0.20801600000000001</v>
      </c>
      <c r="H5">
        <f>SUM(B5:G5)</f>
        <v>53.330233</v>
      </c>
      <c r="I5">
        <v>11866.1220085351</v>
      </c>
      <c r="J5">
        <f>H5*100/I5</f>
        <v>0.44943270397557405</v>
      </c>
    </row>
    <row r="6" spans="1:10" x14ac:dyDescent="0.35">
      <c r="A6" t="s">
        <v>13</v>
      </c>
      <c r="B6">
        <v>7.28348</v>
      </c>
      <c r="C6">
        <v>3.6926E-2</v>
      </c>
      <c r="D6">
        <v>5.9192850000000004</v>
      </c>
      <c r="E6">
        <v>2.5061E-2</v>
      </c>
      <c r="F6">
        <v>2.1355249999999999</v>
      </c>
      <c r="G6">
        <v>6.0394999999999997E-2</v>
      </c>
      <c r="H6">
        <f t="shared" ref="H6:H12" si="0">SUM(B6:G6)</f>
        <v>15.460672000000001</v>
      </c>
      <c r="I6">
        <v>3794.3891958479198</v>
      </c>
      <c r="J6">
        <f t="shared" ref="J6:J12" si="1">H6*100/I6</f>
        <v>0.40746141742439401</v>
      </c>
    </row>
    <row r="7" spans="1:10" x14ac:dyDescent="0.35">
      <c r="A7" t="s">
        <v>14</v>
      </c>
      <c r="B7">
        <v>231.19995800000001</v>
      </c>
      <c r="C7">
        <v>0.35783700000000002</v>
      </c>
      <c r="D7">
        <v>46.064672999999999</v>
      </c>
      <c r="E7">
        <v>1.037507</v>
      </c>
      <c r="F7">
        <v>24.587726</v>
      </c>
      <c r="G7">
        <v>0.54339599999999999</v>
      </c>
      <c r="H7">
        <f>SUM(B7:G7)</f>
        <v>303.79109699999998</v>
      </c>
      <c r="I7">
        <v>19757.534947270298</v>
      </c>
      <c r="J7">
        <f t="shared" si="1"/>
        <v>1.5375961515987184</v>
      </c>
    </row>
    <row r="8" spans="1:10" x14ac:dyDescent="0.35">
      <c r="A8" t="s">
        <v>15</v>
      </c>
      <c r="B8">
        <v>50.447631999999999</v>
      </c>
      <c r="C8">
        <v>0.33496500000000001</v>
      </c>
      <c r="D8">
        <v>42.899751000000002</v>
      </c>
      <c r="E8">
        <v>4.9438000000000003E-2</v>
      </c>
      <c r="F8">
        <v>20.340537999999999</v>
      </c>
      <c r="G8">
        <v>0.48932700000000001</v>
      </c>
      <c r="H8">
        <f t="shared" si="0"/>
        <v>114.56165099999998</v>
      </c>
      <c r="I8">
        <v>35931.303983222497</v>
      </c>
      <c r="J8">
        <f t="shared" si="1"/>
        <v>0.31883521692809302</v>
      </c>
    </row>
    <row r="9" spans="1:10" x14ac:dyDescent="0.35">
      <c r="A9" t="s">
        <v>16</v>
      </c>
      <c r="B9">
        <v>7.8853030000000004</v>
      </c>
      <c r="C9">
        <v>0.127443</v>
      </c>
      <c r="D9">
        <v>13.946418</v>
      </c>
      <c r="E9">
        <v>9.0730000000000005E-2</v>
      </c>
      <c r="F9">
        <v>5.085502</v>
      </c>
      <c r="G9">
        <v>8.3872000000000002E-2</v>
      </c>
      <c r="H9">
        <f t="shared" si="0"/>
        <v>27.219268</v>
      </c>
      <c r="I9">
        <v>5207.9391218440996</v>
      </c>
      <c r="J9">
        <f t="shared" si="1"/>
        <v>0.52264950421236533</v>
      </c>
    </row>
    <row r="10" spans="1:10" x14ac:dyDescent="0.35">
      <c r="A10" t="s">
        <v>17</v>
      </c>
      <c r="B10">
        <v>97.18544</v>
      </c>
      <c r="C10">
        <v>0.968696</v>
      </c>
      <c r="D10">
        <v>21.660482999999999</v>
      </c>
      <c r="E10">
        <v>4.5788000000000002E-2</v>
      </c>
      <c r="F10">
        <v>20.683038</v>
      </c>
      <c r="G10">
        <v>0.24721499999999999</v>
      </c>
      <c r="H10">
        <f t="shared" si="0"/>
        <v>140.79066</v>
      </c>
      <c r="I10">
        <v>54262.009586184198</v>
      </c>
      <c r="J10">
        <f t="shared" si="1"/>
        <v>0.2594645149962288</v>
      </c>
    </row>
    <row r="11" spans="1:10" x14ac:dyDescent="0.35">
      <c r="A11" t="s">
        <v>20</v>
      </c>
      <c r="B11">
        <v>6.6607580000000004</v>
      </c>
      <c r="C11">
        <v>0.48607299999999998</v>
      </c>
      <c r="D11">
        <v>19.622910999999998</v>
      </c>
      <c r="E11">
        <v>0.63839999999999997</v>
      </c>
      <c r="F11">
        <v>6.6253950000000001</v>
      </c>
      <c r="G11">
        <v>0.442639</v>
      </c>
      <c r="H11">
        <f t="shared" si="0"/>
        <v>34.476176000000002</v>
      </c>
      <c r="I11">
        <v>6447.2676096427704</v>
      </c>
      <c r="J11">
        <f t="shared" si="1"/>
        <v>0.5347408869524225</v>
      </c>
    </row>
    <row r="12" spans="1:10" x14ac:dyDescent="0.35">
      <c r="A12" t="s">
        <v>18</v>
      </c>
      <c r="B12">
        <v>12.914332999999999</v>
      </c>
      <c r="C12">
        <v>1.3955E-2</v>
      </c>
      <c r="D12">
        <v>12.911844</v>
      </c>
      <c r="E12">
        <v>2.2505000000000001E-2</v>
      </c>
      <c r="F12">
        <v>18.052710000000001</v>
      </c>
      <c r="G12">
        <v>0.18956300000000001</v>
      </c>
      <c r="H12">
        <f t="shared" si="0"/>
        <v>44.104909999999997</v>
      </c>
      <c r="I12">
        <v>28760.302890219398</v>
      </c>
      <c r="J12">
        <f t="shared" si="1"/>
        <v>0.15335342666018614</v>
      </c>
    </row>
    <row r="14" spans="1:10" ht="21" x14ac:dyDescent="0.5">
      <c r="A14" s="6" t="s">
        <v>22</v>
      </c>
      <c r="B14" s="4"/>
      <c r="C14" s="4"/>
      <c r="D14" s="4"/>
      <c r="E14" s="4"/>
      <c r="F14" s="4"/>
    </row>
    <row r="16" spans="1:10" x14ac:dyDescent="0.35">
      <c r="A16" s="2" t="s">
        <v>0</v>
      </c>
      <c r="B16" s="2" t="s">
        <v>19</v>
      </c>
      <c r="C16" s="2" t="s">
        <v>7</v>
      </c>
      <c r="D16" s="2" t="s">
        <v>8</v>
      </c>
      <c r="E16" s="2" t="s">
        <v>10</v>
      </c>
      <c r="F16" s="2" t="s">
        <v>11</v>
      </c>
    </row>
    <row r="18" spans="1:8" x14ac:dyDescent="0.35">
      <c r="A18" t="s">
        <v>12</v>
      </c>
      <c r="B18">
        <f>SUM(B5:G5)</f>
        <v>53.330233</v>
      </c>
      <c r="C18">
        <v>27.963730000000002</v>
      </c>
      <c r="D18">
        <f>(B18+C18)</f>
        <v>81.293963000000005</v>
      </c>
      <c r="E18">
        <v>11866.1220085351</v>
      </c>
      <c r="F18">
        <f>(100*D18)/E18</f>
        <v>0.68509293045804387</v>
      </c>
    </row>
    <row r="19" spans="1:8" x14ac:dyDescent="0.35">
      <c r="A19" t="s">
        <v>13</v>
      </c>
      <c r="B19">
        <f t="shared" ref="B19:B25" si="2">SUM(B6:G6)</f>
        <v>15.460672000000001</v>
      </c>
      <c r="C19">
        <v>32.180531999999999</v>
      </c>
      <c r="D19">
        <f t="shared" ref="D19:D25" si="3">(B19+C19)</f>
        <v>47.641204000000002</v>
      </c>
      <c r="E19">
        <v>3794.3891958479198</v>
      </c>
      <c r="F19">
        <f t="shared" ref="F19:F25" si="4">(100*D19)/E19</f>
        <v>1.2555697779271631</v>
      </c>
    </row>
    <row r="20" spans="1:8" x14ac:dyDescent="0.35">
      <c r="A20" t="s">
        <v>14</v>
      </c>
      <c r="B20">
        <f t="shared" si="2"/>
        <v>303.79109699999998</v>
      </c>
      <c r="C20">
        <v>68.800220999999993</v>
      </c>
      <c r="D20">
        <f t="shared" si="3"/>
        <v>372.591318</v>
      </c>
      <c r="E20">
        <v>19757.534947270298</v>
      </c>
      <c r="F20">
        <f t="shared" si="4"/>
        <v>1.8858188483248881</v>
      </c>
    </row>
    <row r="21" spans="1:8" x14ac:dyDescent="0.35">
      <c r="A21" t="s">
        <v>15</v>
      </c>
      <c r="B21">
        <f t="shared" si="2"/>
        <v>114.56165099999998</v>
      </c>
      <c r="C21">
        <v>75.518270000000001</v>
      </c>
      <c r="D21">
        <f t="shared" si="3"/>
        <v>190.07992099999998</v>
      </c>
      <c r="E21">
        <v>35931.303983222497</v>
      </c>
      <c r="F21">
        <f t="shared" si="4"/>
        <v>0.52900924800490001</v>
      </c>
    </row>
    <row r="22" spans="1:8" x14ac:dyDescent="0.35">
      <c r="A22" t="s">
        <v>16</v>
      </c>
      <c r="B22">
        <f t="shared" si="2"/>
        <v>27.219268</v>
      </c>
      <c r="C22">
        <v>15.691521</v>
      </c>
      <c r="D22">
        <f t="shared" si="3"/>
        <v>42.910789000000001</v>
      </c>
      <c r="E22">
        <v>5207.9391218440996</v>
      </c>
      <c r="F22">
        <f t="shared" si="4"/>
        <v>0.82394951238995195</v>
      </c>
    </row>
    <row r="23" spans="1:8" x14ac:dyDescent="0.35">
      <c r="A23" t="s">
        <v>17</v>
      </c>
      <c r="B23">
        <f t="shared" si="2"/>
        <v>140.79066</v>
      </c>
      <c r="C23">
        <v>67.907576000000006</v>
      </c>
      <c r="D23">
        <f t="shared" si="3"/>
        <v>208.69823600000001</v>
      </c>
      <c r="E23">
        <v>54262.009586184198</v>
      </c>
      <c r="F23">
        <f t="shared" si="4"/>
        <v>0.38461206577416779</v>
      </c>
    </row>
    <row r="24" spans="1:8" x14ac:dyDescent="0.35">
      <c r="A24" t="s">
        <v>20</v>
      </c>
      <c r="B24">
        <f t="shared" si="2"/>
        <v>34.476176000000002</v>
      </c>
      <c r="C24">
        <v>42.342542000000002</v>
      </c>
      <c r="D24">
        <f t="shared" si="3"/>
        <v>76.818718000000004</v>
      </c>
      <c r="E24">
        <v>6447.2676096427704</v>
      </c>
      <c r="F24">
        <f t="shared" si="4"/>
        <v>1.1914926237140693</v>
      </c>
    </row>
    <row r="25" spans="1:8" x14ac:dyDescent="0.35">
      <c r="A25" t="s">
        <v>18</v>
      </c>
      <c r="B25">
        <f t="shared" si="2"/>
        <v>44.104909999999997</v>
      </c>
      <c r="C25">
        <v>66.200711999999996</v>
      </c>
      <c r="D25">
        <f t="shared" si="3"/>
        <v>110.305622</v>
      </c>
      <c r="E25">
        <v>28760.302890219398</v>
      </c>
      <c r="F25">
        <f t="shared" si="4"/>
        <v>0.38353428481280688</v>
      </c>
    </row>
    <row r="29" spans="1:8" ht="21" x14ac:dyDescent="0.5">
      <c r="A29" s="6" t="s">
        <v>75</v>
      </c>
      <c r="B29" s="10"/>
      <c r="C29" s="10"/>
      <c r="D29" s="10"/>
      <c r="E29" s="10"/>
      <c r="F29" s="10"/>
      <c r="G29" s="10"/>
    </row>
    <row r="30" spans="1:8" ht="29" x14ac:dyDescent="0.35">
      <c r="A30" s="7" t="s">
        <v>23</v>
      </c>
      <c r="B30" s="7" t="s">
        <v>24</v>
      </c>
      <c r="C30" s="7" t="s">
        <v>25</v>
      </c>
      <c r="D30" s="7" t="s">
        <v>26</v>
      </c>
      <c r="E30" s="7" t="s">
        <v>27</v>
      </c>
      <c r="F30" s="7" t="s">
        <v>28</v>
      </c>
      <c r="G30" s="7" t="s">
        <v>29</v>
      </c>
      <c r="H30" s="7"/>
    </row>
    <row r="31" spans="1:8" ht="38" customHeight="1" x14ac:dyDescent="0.35">
      <c r="A31" s="9" t="s">
        <v>30</v>
      </c>
      <c r="B31" s="8" t="s">
        <v>31</v>
      </c>
      <c r="C31" s="8" t="s">
        <v>32</v>
      </c>
      <c r="D31" s="8" t="s">
        <v>33</v>
      </c>
      <c r="E31" s="8" t="s">
        <v>34</v>
      </c>
      <c r="F31" s="8" t="s">
        <v>35</v>
      </c>
      <c r="G31" s="8" t="s">
        <v>36</v>
      </c>
      <c r="H31" s="8"/>
    </row>
    <row r="32" spans="1:8" ht="32.5" customHeight="1" x14ac:dyDescent="0.35">
      <c r="A32" s="9" t="s">
        <v>13</v>
      </c>
      <c r="B32" s="8" t="s">
        <v>37</v>
      </c>
      <c r="C32" s="8" t="s">
        <v>38</v>
      </c>
      <c r="D32" s="8" t="s">
        <v>39</v>
      </c>
      <c r="E32" s="8" t="s">
        <v>40</v>
      </c>
      <c r="F32" s="8" t="s">
        <v>41</v>
      </c>
      <c r="G32" s="8" t="s">
        <v>42</v>
      </c>
      <c r="H32" s="8"/>
    </row>
    <row r="33" spans="1:8" ht="35.5" customHeight="1" x14ac:dyDescent="0.35">
      <c r="A33" s="9" t="s">
        <v>14</v>
      </c>
      <c r="B33" s="8" t="s">
        <v>37</v>
      </c>
      <c r="C33" s="8" t="s">
        <v>43</v>
      </c>
      <c r="D33" s="8" t="s">
        <v>44</v>
      </c>
      <c r="E33" s="8" t="s">
        <v>45</v>
      </c>
      <c r="F33" s="8" t="s">
        <v>46</v>
      </c>
      <c r="G33" s="8" t="s">
        <v>47</v>
      </c>
      <c r="H33" s="8"/>
    </row>
    <row r="34" spans="1:8" ht="31" customHeight="1" x14ac:dyDescent="0.35">
      <c r="A34" s="9" t="s">
        <v>17</v>
      </c>
      <c r="B34" s="8" t="s">
        <v>48</v>
      </c>
      <c r="C34" s="8" t="s">
        <v>49</v>
      </c>
      <c r="D34" s="8" t="s">
        <v>50</v>
      </c>
      <c r="E34" s="8" t="s">
        <v>51</v>
      </c>
      <c r="F34" s="8" t="s">
        <v>52</v>
      </c>
      <c r="G34" s="8" t="s">
        <v>53</v>
      </c>
      <c r="H34" s="8"/>
    </row>
    <row r="35" spans="1:8" ht="30" customHeight="1" x14ac:dyDescent="0.35">
      <c r="A35" s="9" t="s">
        <v>16</v>
      </c>
      <c r="B35" s="8" t="s">
        <v>37</v>
      </c>
      <c r="C35" s="8" t="s">
        <v>54</v>
      </c>
      <c r="D35" s="8" t="s">
        <v>55</v>
      </c>
      <c r="E35" s="8" t="s">
        <v>56</v>
      </c>
      <c r="F35" s="8" t="s">
        <v>57</v>
      </c>
      <c r="G35" s="8" t="s">
        <v>58</v>
      </c>
      <c r="H35" s="8"/>
    </row>
    <row r="36" spans="1:8" ht="43" customHeight="1" x14ac:dyDescent="0.35">
      <c r="A36" s="9" t="s">
        <v>18</v>
      </c>
      <c r="B36" s="8" t="s">
        <v>48</v>
      </c>
      <c r="C36" s="8" t="s">
        <v>59</v>
      </c>
      <c r="D36" s="8" t="s">
        <v>60</v>
      </c>
      <c r="E36" s="8" t="s">
        <v>61</v>
      </c>
      <c r="F36" s="8" t="s">
        <v>62</v>
      </c>
      <c r="G36" s="8" t="s">
        <v>63</v>
      </c>
      <c r="H36" s="8"/>
    </row>
    <row r="37" spans="1:8" ht="35.5" customHeight="1" x14ac:dyDescent="0.35">
      <c r="A37" s="9" t="s">
        <v>15</v>
      </c>
      <c r="B37" s="8" t="s">
        <v>64</v>
      </c>
      <c r="C37" s="8" t="s">
        <v>65</v>
      </c>
      <c r="D37" s="8" t="s">
        <v>66</v>
      </c>
      <c r="E37" s="8" t="s">
        <v>67</v>
      </c>
      <c r="F37" s="8" t="s">
        <v>68</v>
      </c>
      <c r="G37" s="8" t="s">
        <v>69</v>
      </c>
      <c r="H37" s="8"/>
    </row>
    <row r="38" spans="1:8" ht="29" x14ac:dyDescent="0.35">
      <c r="A38" s="9" t="s">
        <v>20</v>
      </c>
      <c r="B38" s="8" t="s">
        <v>31</v>
      </c>
      <c r="C38" s="8" t="s">
        <v>70</v>
      </c>
      <c r="D38" s="8" t="s">
        <v>71</v>
      </c>
      <c r="E38" s="8" t="s">
        <v>72</v>
      </c>
      <c r="F38" s="8" t="s">
        <v>73</v>
      </c>
      <c r="G38" s="8" t="s">
        <v>74</v>
      </c>
      <c r="H38" s="8"/>
    </row>
  </sheetData>
  <mergeCells count="3">
    <mergeCell ref="A1:J1"/>
    <mergeCell ref="A14:F14"/>
    <mergeCell ref="A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Bipasha Ghosh</dc:creator>
  <cp:lastModifiedBy>Bipasha Ghosh</cp:lastModifiedBy>
  <dcterms:created xsi:type="dcterms:W3CDTF">2025-04-04T14:57:32Z</dcterms:created>
  <dcterms:modified xsi:type="dcterms:W3CDTF">2025-04-06T13:06:13Z</dcterms:modified>
</cp:coreProperties>
</file>