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seswajsman/Documents/python/"/>
    </mc:Choice>
  </mc:AlternateContent>
  <xr:revisionPtr revIDLastSave="0" documentId="13_ncr:1_{09FCE79E-7CEE-4F4A-92DE-D3FA080F26F1}" xr6:coauthVersionLast="47" xr6:coauthVersionMax="47" xr10:uidLastSave="{00000000-0000-0000-0000-000000000000}"/>
  <bookViews>
    <workbookView xWindow="0" yWindow="760" windowWidth="34560" windowHeight="21580" activeTab="2" xr2:uid="{26980CC9-CC4F-214B-8ACB-D6EB05148C69}"/>
  </bookViews>
  <sheets>
    <sheet name="Purina_Nutrition" sheetId="1" r:id="rId1"/>
    <sheet name="Watson_dry" sheetId="2" r:id="rId2"/>
    <sheet name="Watson_w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E5" i="3"/>
  <c r="E4" i="3"/>
  <c r="E3" i="3"/>
  <c r="E2" i="3"/>
  <c r="C6" i="3"/>
  <c r="C5" i="3"/>
  <c r="C4" i="3"/>
  <c r="C3" i="3"/>
  <c r="C2" i="3"/>
  <c r="E6" i="2"/>
  <c r="C6" i="2"/>
  <c r="E5" i="2"/>
  <c r="C5" i="2"/>
  <c r="E4" i="2"/>
  <c r="C4" i="2"/>
  <c r="E3" i="2"/>
  <c r="C3" i="2"/>
  <c r="E2" i="2"/>
  <c r="C2" i="2"/>
</calcChain>
</file>

<file path=xl/sharedStrings.xml><?xml version="1.0" encoding="utf-8"?>
<sst xmlns="http://schemas.openxmlformats.org/spreadsheetml/2006/main" count="26" uniqueCount="20">
  <si>
    <t>weight_range</t>
  </si>
  <si>
    <t>Comments</t>
  </si>
  <si>
    <t>3-12</t>
  </si>
  <si>
    <t>13-20</t>
  </si>
  <si>
    <t>21-35</t>
  </si>
  <si>
    <t>36-50</t>
  </si>
  <si>
    <t>51-75</t>
  </si>
  <si>
    <t>76-100</t>
  </si>
  <si>
    <t>100+</t>
  </si>
  <si>
    <t>Additional 0.33 cup per 10 lbs weight over 100 lbs</t>
  </si>
  <si>
    <t>amount_high</t>
  </si>
  <si>
    <t>amount_low</t>
  </si>
  <si>
    <t>weight_high</t>
  </si>
  <si>
    <t>weight_low</t>
  </si>
  <si>
    <t>weight_lbs</t>
  </si>
  <si>
    <t>weight_kg</t>
  </si>
  <si>
    <t>normal_weight_cupsperday</t>
  </si>
  <si>
    <t>normal_weight_gramsperday</t>
  </si>
  <si>
    <t>heavy_weight_cupsperday</t>
  </si>
  <si>
    <t>heavy_weight_gramsperday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</si>
</sst>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73D9D-1DCE-8848-8CDC-3DDD7F66AF10}">
  <dimension ref="A1:F8"/>
  <sheetViews>
    <sheetView workbookViewId="0">
      <selection activeCell="E16" sqref="E16"/>
    </sheetView>
  </sheetViews>
  <sheetFormatPr baseColWidth="10" defaultRowHeight="16" x14ac:dyDescent="0.2"/>
  <cols>
    <col min="1" max="1" width="15" customWidth="1"/>
  </cols>
  <sheetData>
    <row r="1" spans="1:6" s="1" customFormat="1" x14ac:dyDescent="0.2">
      <c r="A1" s="1" t="s">
        <v>0</v>
      </c>
      <c r="B1" s="1" t="s">
        <v>13</v>
      </c>
      <c r="C1" s="1" t="s">
        <v>12</v>
      </c>
      <c r="D1" s="1" t="s">
        <v>11</v>
      </c>
      <c r="E1" s="1" t="s">
        <v>10</v>
      </c>
      <c r="F1" s="1" t="s">
        <v>1</v>
      </c>
    </row>
    <row r="2" spans="1:6" x14ac:dyDescent="0.2">
      <c r="A2" s="2" t="s">
        <v>2</v>
      </c>
      <c r="B2">
        <v>3</v>
      </c>
      <c r="C2">
        <v>12</v>
      </c>
      <c r="D2">
        <v>0.5</v>
      </c>
      <c r="E2">
        <v>1.25</v>
      </c>
    </row>
    <row r="3" spans="1:6" x14ac:dyDescent="0.2">
      <c r="A3" s="2" t="s">
        <v>3</v>
      </c>
      <c r="B3">
        <v>13</v>
      </c>
      <c r="C3">
        <v>20</v>
      </c>
      <c r="D3">
        <v>1.25</v>
      </c>
      <c r="E3">
        <v>1.75</v>
      </c>
    </row>
    <row r="4" spans="1:6" x14ac:dyDescent="0.2">
      <c r="A4" s="2" t="s">
        <v>4</v>
      </c>
      <c r="B4">
        <v>21</v>
      </c>
      <c r="C4">
        <v>35</v>
      </c>
      <c r="D4">
        <v>1.75</v>
      </c>
      <c r="E4">
        <v>2.5</v>
      </c>
    </row>
    <row r="5" spans="1:6" x14ac:dyDescent="0.2">
      <c r="A5" s="2" t="s">
        <v>5</v>
      </c>
      <c r="B5">
        <v>36</v>
      </c>
      <c r="C5">
        <v>50</v>
      </c>
      <c r="D5">
        <v>2.5</v>
      </c>
      <c r="E5">
        <v>3.25</v>
      </c>
    </row>
    <row r="6" spans="1:6" x14ac:dyDescent="0.2">
      <c r="A6" s="2" t="s">
        <v>6</v>
      </c>
      <c r="B6">
        <v>51</v>
      </c>
      <c r="C6">
        <v>75</v>
      </c>
      <c r="D6">
        <v>3.25</v>
      </c>
      <c r="E6">
        <v>4.25</v>
      </c>
    </row>
    <row r="7" spans="1:6" x14ac:dyDescent="0.2">
      <c r="A7" s="2" t="s">
        <v>7</v>
      </c>
      <c r="B7">
        <v>76</v>
      </c>
      <c r="C7">
        <v>100</v>
      </c>
      <c r="D7">
        <v>4.25</v>
      </c>
      <c r="E7">
        <v>5</v>
      </c>
    </row>
    <row r="8" spans="1:6" x14ac:dyDescent="0.2">
      <c r="A8" s="2" t="s">
        <v>8</v>
      </c>
      <c r="B8">
        <v>100</v>
      </c>
      <c r="C8">
        <v>100</v>
      </c>
      <c r="D8">
        <v>5</v>
      </c>
      <c r="E8">
        <v>5</v>
      </c>
      <c r="F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0FD10-7BD0-634A-8D2F-AC71FDCE609B}">
  <dimension ref="A1:F6"/>
  <sheetViews>
    <sheetView workbookViewId="0">
      <selection sqref="A1:F6"/>
    </sheetView>
  </sheetViews>
  <sheetFormatPr baseColWidth="10" defaultRowHeight="16" x14ac:dyDescent="0.2"/>
  <sheetData>
    <row r="1" spans="1:6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">
      <c r="A2">
        <v>4.4000000000000004</v>
      </c>
      <c r="B2">
        <v>2</v>
      </c>
      <c r="C2">
        <f>3/8</f>
        <v>0.375</v>
      </c>
      <c r="D2">
        <v>33</v>
      </c>
      <c r="E2">
        <f>1/4</f>
        <v>0.25</v>
      </c>
      <c r="F2">
        <v>26</v>
      </c>
    </row>
    <row r="3" spans="1:6" x14ac:dyDescent="0.2">
      <c r="A3">
        <v>6.6</v>
      </c>
      <c r="B3">
        <v>3</v>
      </c>
      <c r="C3">
        <f>1/2</f>
        <v>0.5</v>
      </c>
      <c r="D3">
        <v>44</v>
      </c>
      <c r="E3">
        <f>3/8</f>
        <v>0.375</v>
      </c>
      <c r="F3">
        <v>35</v>
      </c>
    </row>
    <row r="4" spans="1:6" x14ac:dyDescent="0.2">
      <c r="A4">
        <v>8.8000000000000007</v>
      </c>
      <c r="B4">
        <v>4</v>
      </c>
      <c r="C4">
        <f>5/8</f>
        <v>0.625</v>
      </c>
      <c r="D4">
        <v>53</v>
      </c>
      <c r="E4">
        <f>1/2</f>
        <v>0.5</v>
      </c>
      <c r="F4">
        <v>43</v>
      </c>
    </row>
    <row r="5" spans="1:6" x14ac:dyDescent="0.2">
      <c r="A5">
        <v>11</v>
      </c>
      <c r="B5">
        <v>5</v>
      </c>
      <c r="C5">
        <f>3/4</f>
        <v>0.75</v>
      </c>
      <c r="D5">
        <v>63</v>
      </c>
      <c r="E5">
        <f>5/8</f>
        <v>0.625</v>
      </c>
      <c r="F5">
        <v>50</v>
      </c>
    </row>
    <row r="6" spans="1:6" x14ac:dyDescent="0.2">
      <c r="A6">
        <v>13</v>
      </c>
      <c r="B6">
        <v>6</v>
      </c>
      <c r="C6">
        <f>7/8</f>
        <v>0.875</v>
      </c>
      <c r="D6">
        <v>71</v>
      </c>
      <c r="E6">
        <f>5/8</f>
        <v>0.625</v>
      </c>
      <c r="F6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152B-C70F-0C4E-8DA4-8BFE4CD25951}">
  <dimension ref="A1:F6"/>
  <sheetViews>
    <sheetView tabSelected="1" zoomScale="173" workbookViewId="0">
      <selection activeCell="A2" sqref="A2:A6"/>
    </sheetView>
  </sheetViews>
  <sheetFormatPr baseColWidth="10" defaultRowHeight="16" x14ac:dyDescent="0.2"/>
  <sheetData>
    <row r="1" spans="1:6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">
      <c r="A2">
        <v>4.4000000000000004</v>
      </c>
      <c r="B2">
        <v>2</v>
      </c>
      <c r="C2">
        <f>1+3/4</f>
        <v>1.75</v>
      </c>
      <c r="D2">
        <v>140</v>
      </c>
      <c r="E2">
        <f>1+1/4</f>
        <v>1.25</v>
      </c>
      <c r="F2">
        <v>115</v>
      </c>
    </row>
    <row r="3" spans="1:6" x14ac:dyDescent="0.2">
      <c r="A3">
        <v>6.6</v>
      </c>
      <c r="B3">
        <v>3</v>
      </c>
      <c r="C3">
        <f>2+1/4</f>
        <v>2.25</v>
      </c>
      <c r="D3">
        <v>190</v>
      </c>
      <c r="E3">
        <f>1+3/4</f>
        <v>1.75</v>
      </c>
      <c r="F3">
        <v>150</v>
      </c>
    </row>
    <row r="4" spans="1:6" x14ac:dyDescent="0.2">
      <c r="A4">
        <v>8.8000000000000007</v>
      </c>
      <c r="B4">
        <v>4</v>
      </c>
      <c r="C4">
        <f>2+3/4</f>
        <v>2.75</v>
      </c>
      <c r="D4">
        <v>235</v>
      </c>
      <c r="E4">
        <f>2+1/4</f>
        <v>2.25</v>
      </c>
      <c r="F4">
        <v>185</v>
      </c>
    </row>
    <row r="5" spans="1:6" x14ac:dyDescent="0.2">
      <c r="A5">
        <v>11</v>
      </c>
      <c r="B5">
        <v>5</v>
      </c>
      <c r="C5">
        <f>3+1/4</f>
        <v>3.25</v>
      </c>
      <c r="D5">
        <v>275</v>
      </c>
      <c r="E5">
        <f>2+1/2</f>
        <v>2.5</v>
      </c>
      <c r="F5">
        <v>220</v>
      </c>
    </row>
    <row r="6" spans="1:6" x14ac:dyDescent="0.2">
      <c r="A6">
        <v>13</v>
      </c>
      <c r="B6">
        <v>6</v>
      </c>
      <c r="C6">
        <f>3+3/4</f>
        <v>3.75</v>
      </c>
      <c r="D6">
        <v>310</v>
      </c>
      <c r="E6">
        <f>3</f>
        <v>3</v>
      </c>
      <c r="F6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Purina_Nutrition</vt:lpstr>
      <vt:lpstr>Watson_dry</vt:lpstr>
      <vt:lpstr>Watson_wet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2023-01-28T21:16:25Z</dcterms:created>
  <dcterms:modified xsi:type="dcterms:W3CDTF">2023-01-30T22:07:58Z</dcterms:modified>
</cp:coreProperties>
</file>