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20" yWindow="-120" windowWidth="19440" windowHeight="14640" activeTab="1"/>
  </bookViews>
  <sheets>
    <sheet name="Admin" sheetId="5" r:id="rId1"/>
    <sheet name="Restaurant POS" sheetId="1" r:id="rId2"/>
    <sheet name="Menu Items" sheetId="2" r:id="rId3"/>
    <sheet name="Orders" sheetId="3" r:id="rId4"/>
    <sheet name="Order Item Details" sheetId="4" r:id="rId5"/>
  </sheets>
  <functionGroups/>
  <definedNames>
    <definedName name="_xlnm._FilterDatabase" localSheetId="2" hidden="1">'Menu Items'!$A$2:$G$59</definedName>
    <definedName name="_xlnm._FilterDatabase" localSheetId="4" hidden="1">'Order Item Details'!$A$2:$G$60</definedName>
    <definedName name="_xlnm.Criteria" localSheetId="2">'Menu Items'!$K$2:$K$3</definedName>
    <definedName name="_xlnm.Criteria" localSheetId="4">'Order Item Details'!$K$2:$K$3</definedName>
    <definedName name="_xlnm.Extract" localSheetId="2">'Menu Items'!$N$2:$T$2</definedName>
    <definedName name="_xlnm.Extract" localSheetId="4">'Order Item Details'!$M$2:$S$2</definedName>
    <definedName name="Item_ID">OFFSET('Menu Items'!$A$2,1,,COUNTA('Menu Items'!$A$2:$A$999)-1,1)</definedName>
    <definedName name="KitchenPrinter">Admin!$H$4</definedName>
    <definedName name="LocalPrinter">Admin!$F$4</definedName>
    <definedName name="OrderNumb">OFFSET(Orders!$A$2,1,,COUNTA(Orders!$A$2:$A$999)-1,1)</definedName>
    <definedName name="_xlnm.Print_Area" localSheetId="1">'Restaurant POS'!$P$5:$U$17</definedName>
    <definedName name="Printers">OFFSET(Admin!$D$4,,,COUNTA(Admin!$D$4:$D$23),1)</definedName>
    <definedName name="Staff">OFFSET(Admin!$B$4,,,COUNTA(Admin!$B$4:$B$23),1)</definedName>
    <definedName name="TaxRate">Admin!$J$4</definedName>
    <definedName name="TotalRange">'Restaurant POS'!$X$5:$AE$7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7" i="1"/>
  <c r="T16"/>
  <c r="Q16"/>
  <c r="Q15"/>
  <c r="T13"/>
  <c r="T12"/>
  <c r="T11"/>
  <c r="T10"/>
  <c r="T9"/>
  <c r="T8"/>
  <c r="B3" l="1"/>
  <c r="B6"/>
  <c r="B4"/>
</calcChain>
</file>

<file path=xl/sharedStrings.xml><?xml version="1.0" encoding="utf-8"?>
<sst xmlns="http://schemas.openxmlformats.org/spreadsheetml/2006/main" count="572" uniqueCount="252">
  <si>
    <t>Category</t>
  </si>
  <si>
    <t>Item ID</t>
  </si>
  <si>
    <t>Item #</t>
  </si>
  <si>
    <t>Name</t>
  </si>
  <si>
    <t>Description</t>
  </si>
  <si>
    <t>Price</t>
  </si>
  <si>
    <t>Product</t>
  </si>
  <si>
    <t>Qty</t>
  </si>
  <si>
    <t>Total</t>
  </si>
  <si>
    <t>Pizza</t>
  </si>
  <si>
    <t>Type</t>
  </si>
  <si>
    <t>Table</t>
  </si>
  <si>
    <t>Order #</t>
  </si>
  <si>
    <t>#</t>
  </si>
  <si>
    <t>Date &amp; Time</t>
  </si>
  <si>
    <t>Server</t>
  </si>
  <si>
    <t>Table #</t>
  </si>
  <si>
    <t>Sel. Row</t>
  </si>
  <si>
    <t>Search Order:</t>
  </si>
  <si>
    <t>Payment</t>
  </si>
  <si>
    <t>Pepperoni Pizza</t>
  </si>
  <si>
    <t>BBQ Chicken Pizza</t>
  </si>
  <si>
    <t>Vegitarian Delight Pizza</t>
  </si>
  <si>
    <t>Chicken &amp; Red Onion Pizza</t>
  </si>
  <si>
    <t>Meat &amp; Cheese Pizza</t>
  </si>
  <si>
    <t>Meat Eaters Pizza</t>
  </si>
  <si>
    <t>The Works Pizza</t>
  </si>
  <si>
    <t>Chicken &amp; Vegetable Pizza</t>
  </si>
  <si>
    <t>Pepperoni &amp; Ham Pizza</t>
  </si>
  <si>
    <t>Picture File Path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</si>
  <si>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</si>
  <si>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</si>
  <si>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</si>
  <si>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</si>
  <si>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</si>
  <si>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</si>
  <si>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</si>
  <si>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</si>
  <si>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</si>
  <si>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</si>
  <si>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Menu Items</t>
  </si>
  <si>
    <t>Criteria</t>
  </si>
  <si>
    <t xml:space="preserve"> </t>
  </si>
  <si>
    <t>Results</t>
  </si>
  <si>
    <t>Salad</t>
  </si>
  <si>
    <t>Item11</t>
  </si>
  <si>
    <t>Item12</t>
  </si>
  <si>
    <t>Item13</t>
  </si>
  <si>
    <t>Item14</t>
  </si>
  <si>
    <t>Item15</t>
  </si>
  <si>
    <t>Item16</t>
  </si>
  <si>
    <t>Antipasto Salad</t>
  </si>
  <si>
    <t>Chef Salad</t>
  </si>
  <si>
    <t>Asian Chicken salad</t>
  </si>
  <si>
    <t>Chicken Caesar Salad</t>
  </si>
  <si>
    <t>Garden Salad</t>
  </si>
  <si>
    <t>Pasta</t>
  </si>
  <si>
    <t>Greek Salad</t>
  </si>
  <si>
    <t>Asian Chicken Salad</t>
  </si>
  <si>
    <t>Sel Item ID</t>
  </si>
  <si>
    <t>Item Row</t>
  </si>
  <si>
    <t>Hawaiian Pizza</t>
  </si>
  <si>
    <t>Item17</t>
  </si>
  <si>
    <t>Item18</t>
  </si>
  <si>
    <t>Item19</t>
  </si>
  <si>
    <t>Item20</t>
  </si>
  <si>
    <t>Item21</t>
  </si>
  <si>
    <t>Item22</t>
  </si>
  <si>
    <t>Classic Carbonara Pasta</t>
  </si>
  <si>
    <t>Penne Arrabiata Pasta</t>
  </si>
  <si>
    <t>Shrimp Diablo Pasta</t>
  </si>
  <si>
    <t>Truffle Chicken &amp; Mushroom</t>
  </si>
  <si>
    <t>Spaghettin &amp; Meatballs Pasta</t>
  </si>
  <si>
    <t>New Order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</si>
  <si>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</si>
  <si>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</si>
  <si>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</si>
  <si>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</si>
  <si>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</si>
  <si>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</si>
  <si>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</si>
  <si>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</si>
  <si>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</si>
  <si>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Item32</t>
  </si>
  <si>
    <t>Item33</t>
  </si>
  <si>
    <t>Main</t>
  </si>
  <si>
    <t>Dessert</t>
  </si>
  <si>
    <t>Item34</t>
  </si>
  <si>
    <t>Item35</t>
  </si>
  <si>
    <t>Item36</t>
  </si>
  <si>
    <t>Item37</t>
  </si>
  <si>
    <t>Item38</t>
  </si>
  <si>
    <t>Item39</t>
  </si>
  <si>
    <t>Carne Asada Steak</t>
  </si>
  <si>
    <t>Chicken Piccata</t>
  </si>
  <si>
    <t>Chicken Scampi</t>
  </si>
  <si>
    <t>Filet Mignon</t>
  </si>
  <si>
    <t>Fish And Chips</t>
  </si>
  <si>
    <t>Herb Crusted Salmon Fillet</t>
  </si>
  <si>
    <t>Herb Roasted Chicken</t>
  </si>
  <si>
    <t>Rack Of Ribs</t>
  </si>
  <si>
    <t>Seafood Stew</t>
  </si>
  <si>
    <t>Original cheesecake</t>
  </si>
  <si>
    <t>Banana Split</t>
  </si>
  <si>
    <t>Chocolate Fudge Cake</t>
  </si>
  <si>
    <t>Hot Fudge Sundae</t>
  </si>
  <si>
    <t>Salted Caramel Cheesecake</t>
  </si>
  <si>
    <t>Strawberry Pana Cotta</t>
  </si>
  <si>
    <t>Strawberry Shortcake</t>
  </si>
  <si>
    <t>Tiramisu Cake</t>
  </si>
  <si>
    <t>Original Cheesecake</t>
  </si>
  <si>
    <t>Starter</t>
  </si>
  <si>
    <t>Item40</t>
  </si>
  <si>
    <t>Item41</t>
  </si>
  <si>
    <t>Item42</t>
  </si>
  <si>
    <t>Item43</t>
  </si>
  <si>
    <t>Item44</t>
  </si>
  <si>
    <t>Item45</t>
  </si>
  <si>
    <t>Item46</t>
  </si>
  <si>
    <t>Breadsticks</t>
  </si>
  <si>
    <t>Buffalo Wings</t>
  </si>
  <si>
    <t>Eggplant Parmigiana</t>
  </si>
  <si>
    <t>Fried Calamari</t>
  </si>
  <si>
    <t>Fried Mozzarella Sticks</t>
  </si>
  <si>
    <t>Nachos</t>
  </si>
  <si>
    <t>Tomato &amp; Mushroom Bruschetta</t>
  </si>
  <si>
    <t>Drink</t>
  </si>
  <si>
    <t>Hot Chocolate</t>
  </si>
  <si>
    <t>Coffee</t>
  </si>
  <si>
    <t>Sparkling Water</t>
  </si>
  <si>
    <t>Item47</t>
  </si>
  <si>
    <t>Item48</t>
  </si>
  <si>
    <t>Item49</t>
  </si>
  <si>
    <t>Item50</t>
  </si>
  <si>
    <t>Prod. Detail</t>
  </si>
  <si>
    <t>Order Row</t>
  </si>
  <si>
    <t>Row</t>
  </si>
  <si>
    <t>Ordered On</t>
  </si>
  <si>
    <t>ORDER LIST</t>
  </si>
  <si>
    <t>ITEM DETAIL DATABASE</t>
  </si>
  <si>
    <t>Sub Total:</t>
  </si>
  <si>
    <t>Discount:</t>
  </si>
  <si>
    <t>Change:</t>
  </si>
  <si>
    <t>Total:</t>
  </si>
  <si>
    <t>Tax:</t>
  </si>
  <si>
    <t>Payment:</t>
  </si>
  <si>
    <t>T</t>
  </si>
  <si>
    <t>Printer List</t>
  </si>
  <si>
    <t>Local Printer</t>
  </si>
  <si>
    <t>Kitchen Printer</t>
  </si>
  <si>
    <t>Tax Rate</t>
  </si>
  <si>
    <t>Discount</t>
  </si>
  <si>
    <t>Fred</t>
  </si>
  <si>
    <t>Lisa</t>
  </si>
  <si>
    <t>Dave</t>
  </si>
  <si>
    <t>Mary</t>
  </si>
  <si>
    <t>Dine-In</t>
  </si>
  <si>
    <t>Sally</t>
  </si>
  <si>
    <t>Snagit 9</t>
  </si>
  <si>
    <t>Send To OneNote 2013</t>
  </si>
  <si>
    <t>Send To OneNote 2010</t>
  </si>
  <si>
    <t>Send To OneNote</t>
  </si>
  <si>
    <t>OneNote for Windows 10</t>
  </si>
  <si>
    <t>Microsoft XPS Document Writer</t>
  </si>
  <si>
    <t>Microsoft Print to PDF</t>
  </si>
  <si>
    <t>Foxit Reader PDF Printer</t>
  </si>
  <si>
    <t>Fax</t>
  </si>
  <si>
    <t>CutePDF Writer</t>
  </si>
  <si>
    <t>Adobe PDF</t>
  </si>
  <si>
    <t>ABS PDF Driver v400</t>
  </si>
  <si>
    <t>Staff/Server</t>
  </si>
  <si>
    <t>Delivery</t>
  </si>
  <si>
    <t>Coke</t>
  </si>
  <si>
    <t>Diet Coke</t>
  </si>
  <si>
    <t>Dr. Pepper</t>
  </si>
  <si>
    <t>Item51</t>
  </si>
  <si>
    <t>Fanta</t>
  </si>
  <si>
    <t>Item52</t>
  </si>
  <si>
    <t>Item53</t>
  </si>
  <si>
    <t>Lemon Juice</t>
  </si>
  <si>
    <t>Item54</t>
  </si>
  <si>
    <t>Orange Juice</t>
  </si>
  <si>
    <t>Item55</t>
  </si>
  <si>
    <t>Item56</t>
  </si>
  <si>
    <t>Sprite</t>
  </si>
  <si>
    <t>Item57</t>
  </si>
  <si>
    <t>Tea</t>
  </si>
  <si>
    <t>Spaghetti &amp; Meatballs Pasta</t>
  </si>
  <si>
    <t>Spaghetti Vongole</t>
  </si>
  <si>
    <t>Next Order ID</t>
  </si>
  <si>
    <t>No Onion</t>
  </si>
  <si>
    <t>Extra Dressing</t>
  </si>
  <si>
    <t>Set Your Food Pictures Folder Here:</t>
  </si>
  <si>
    <t>Pizza-Hawaiian.png</t>
  </si>
  <si>
    <t>Pizza-Veggie.png</t>
  </si>
  <si>
    <t>Pizza-BBQ-Chicken.png</t>
  </si>
  <si>
    <t>Pizza-Chicken-Onion.png</t>
  </si>
  <si>
    <t>Pizza-Meat-Cheese.png</t>
  </si>
  <si>
    <t>Pizza-Meat-Eaters.png</t>
  </si>
  <si>
    <t>Pizza-Pepperoni-Cheese.png</t>
  </si>
  <si>
    <t>Pizza-The-Works.png</t>
  </si>
  <si>
    <t>Pizza-Chicken-Vegetable.png</t>
  </si>
  <si>
    <t>Pizza-Pepperoni-Ham.png</t>
  </si>
  <si>
    <t>salad-antipasto.png</t>
  </si>
  <si>
    <t>salad-chef salad.png</t>
  </si>
  <si>
    <t>salad-chicken asiago.png</t>
  </si>
  <si>
    <t>salad-chicken caesar.png</t>
  </si>
  <si>
    <t>salad-garden.png</t>
  </si>
  <si>
    <t>salad-greek.png</t>
  </si>
  <si>
    <t>pasta-classic carbonara.png</t>
  </si>
  <si>
    <t>pasta-penne arrabiata.png</t>
  </si>
  <si>
    <t>pasta-shrimp fra diablo.png</t>
  </si>
  <si>
    <t>pasta-spaghetti and meatballs.png</t>
  </si>
  <si>
    <t>pasta-spaghetti vongole.png</t>
  </si>
  <si>
    <t>pasta-truffle chicken and mushroom.png</t>
  </si>
  <si>
    <t>mains-carne asada steak.png</t>
  </si>
  <si>
    <t>mains-chicken piccata.png</t>
  </si>
  <si>
    <t>mains-chicken scampi.png</t>
  </si>
  <si>
    <t>mains-filet mignon.png</t>
  </si>
  <si>
    <t>mains-fish and chips.png</t>
  </si>
  <si>
    <t>mains-herb crusted salmon fillet.png</t>
  </si>
  <si>
    <t>mains-herb roasted chicken.png</t>
  </si>
  <si>
    <t>mains-rack of ribs.png</t>
  </si>
  <si>
    <t>mains-seafood stew.png</t>
  </si>
  <si>
    <t>dessert-original cheesecake.png</t>
  </si>
  <si>
    <t>desserts-banana split.png</t>
  </si>
  <si>
    <t>desserts-chocolate fudge cake.png</t>
  </si>
  <si>
    <t>desserts-hot fudge sundae.png</t>
  </si>
  <si>
    <t>desserts-salted caramel cheesecake.png</t>
  </si>
  <si>
    <t>desserts-strawberry pana cotta.png</t>
  </si>
  <si>
    <t>desserts-strawberry shortcake.png</t>
  </si>
  <si>
    <t>desserts-tiramisu.png</t>
  </si>
  <si>
    <t>starters-breadsticks.png</t>
  </si>
  <si>
    <t>starters-buffalo wings.png</t>
  </si>
  <si>
    <t>starters-eggplant parmigiana.png</t>
  </si>
  <si>
    <t>starters-fried calamari.png</t>
  </si>
  <si>
    <t>starters-fried mozzarella sticks.png</t>
  </si>
  <si>
    <t>starters-nachos.png</t>
  </si>
  <si>
    <t>starters-tomato and mushroom bruschetta.png</t>
  </si>
  <si>
    <t>drinks-coffee.png</t>
  </si>
  <si>
    <t>drinks-coke.png</t>
  </si>
  <si>
    <t>drinks-diet coke.png</t>
  </si>
  <si>
    <t>drinks-dr. pepper.png</t>
  </si>
  <si>
    <t>drinks-fanta.png</t>
  </si>
  <si>
    <t>drinks-hot chocolate.png</t>
  </si>
  <si>
    <t>drinks-lemon juice.png</t>
  </si>
  <si>
    <t>drinks-orange juice.png</t>
  </si>
  <si>
    <t>drinks-sparkling water.png</t>
  </si>
  <si>
    <t>drinks-sprite.png</t>
  </si>
  <si>
    <t>drinks-tea.png</t>
  </si>
  <si>
    <t>drinks-waltermelon juice.png</t>
  </si>
  <si>
    <t>E:\EXCEL\Touchscreen_POS\Food</t>
  </si>
</sst>
</file>

<file path=xl/styles.xml><?xml version="1.0" encoding="utf-8"?>
<styleSheet xmlns="http://schemas.openxmlformats.org/spreadsheetml/2006/main">
  <numFmts count="4">
    <numFmt numFmtId="7" formatCode="#,##0.00\ &quot;€&quot;;\-#,##0.00\ &quot;€&quot;"/>
    <numFmt numFmtId="164" formatCode="&quot;$&quot;#,##0.00_);\(&quot;$&quot;#,##0.00\)"/>
    <numFmt numFmtId="165" formatCode="&quot;$&quot;#,##0.00"/>
    <numFmt numFmtId="166" formatCode="#,##0.00\ &quot;€&quot;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 style="double">
        <color theme="3" tint="-0.24994659260841701"/>
      </left>
      <right style="double">
        <color theme="3" tint="-0.24994659260841701"/>
      </right>
      <top style="double">
        <color theme="3" tint="-0.24994659260841701"/>
      </top>
      <bottom/>
      <diagonal/>
    </border>
    <border>
      <left style="double">
        <color theme="3" tint="-0.24994659260841701"/>
      </left>
      <right style="double">
        <color theme="3" tint="-0.24994659260841701"/>
      </right>
      <top/>
      <bottom style="double">
        <color theme="3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hair">
        <color theme="3" tint="-0.24994659260841701"/>
      </top>
      <bottom style="thin">
        <color theme="3" tint="-0.24994659260841701"/>
      </bottom>
      <diagonal/>
    </border>
    <border>
      <left style="double">
        <color theme="3" tint="-0.24994659260841701"/>
      </left>
      <right style="hair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hair">
        <color theme="3" tint="-0.24994659260841701"/>
      </left>
      <right style="double">
        <color theme="3" tint="-0.24994659260841701"/>
      </right>
      <top style="double">
        <color theme="3" tint="-0.24994659260841701"/>
      </top>
      <bottom style="double">
        <color theme="3" tint="-0.2499465926084170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0" fontId="1" fillId="4" borderId="0" xfId="0" applyFont="1" applyFill="1"/>
    <xf numFmtId="0" fontId="1" fillId="0" borderId="0" xfId="0" applyFont="1"/>
    <xf numFmtId="0" fontId="4" fillId="0" borderId="0" xfId="0" applyFont="1"/>
    <xf numFmtId="0" fontId="1" fillId="7" borderId="3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/>
    <xf numFmtId="0" fontId="5" fillId="12" borderId="6" xfId="0" applyFont="1" applyFill="1" applyBorder="1"/>
    <xf numFmtId="0" fontId="1" fillId="11" borderId="6" xfId="0" applyFont="1" applyFill="1" applyBorder="1" applyAlignment="1">
      <alignment horizontal="center"/>
    </xf>
    <xf numFmtId="0" fontId="1" fillId="13" borderId="6" xfId="0" applyFont="1" applyFill="1" applyBorder="1"/>
    <xf numFmtId="0" fontId="0" fillId="11" borderId="6" xfId="0" applyFill="1" applyBorder="1"/>
    <xf numFmtId="0" fontId="0" fillId="9" borderId="0" xfId="0" applyFill="1"/>
    <xf numFmtId="0" fontId="0" fillId="0" borderId="6" xfId="0" applyFill="1" applyBorder="1"/>
    <xf numFmtId="0" fontId="1" fillId="9" borderId="6" xfId="0" applyFont="1" applyFill="1" applyBorder="1" applyAlignment="1">
      <alignment horizontal="center"/>
    </xf>
    <xf numFmtId="22" fontId="0" fillId="0" borderId="0" xfId="0" applyNumberFormat="1"/>
    <xf numFmtId="164" fontId="0" fillId="0" borderId="0" xfId="0" applyNumberFormat="1"/>
    <xf numFmtId="0" fontId="0" fillId="10" borderId="6" xfId="0" applyFill="1" applyBorder="1" applyAlignment="1">
      <alignment horizontal="center"/>
    </xf>
    <xf numFmtId="0" fontId="3" fillId="9" borderId="8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12" borderId="6" xfId="0" applyFill="1" applyBorder="1"/>
    <xf numFmtId="0" fontId="0" fillId="12" borderId="6" xfId="0" applyFill="1" applyBorder="1" applyAlignment="1">
      <alignment horizontal="left"/>
    </xf>
    <xf numFmtId="0" fontId="1" fillId="5" borderId="12" xfId="0" applyFont="1" applyFill="1" applyBorder="1" applyAlignment="1">
      <alignment horizontal="center"/>
    </xf>
    <xf numFmtId="0" fontId="0" fillId="4" borderId="0" xfId="0" applyFill="1" applyAlignment="1">
      <alignment horizontal="left"/>
    </xf>
    <xf numFmtId="22" fontId="1" fillId="5" borderId="12" xfId="0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left"/>
    </xf>
    <xf numFmtId="165" fontId="0" fillId="4" borderId="0" xfId="0" applyNumberFormat="1" applyFill="1" applyAlignment="1"/>
    <xf numFmtId="0" fontId="0" fillId="4" borderId="0" xfId="0" applyFill="1" applyAlignment="1"/>
    <xf numFmtId="0" fontId="0" fillId="9" borderId="16" xfId="0" applyFill="1" applyBorder="1"/>
    <xf numFmtId="0" fontId="0" fillId="9" borderId="17" xfId="0" applyFill="1" applyBorder="1"/>
    <xf numFmtId="0" fontId="1" fillId="9" borderId="15" xfId="0" applyFont="1" applyFill="1" applyBorder="1"/>
    <xf numFmtId="0" fontId="0" fillId="5" borderId="18" xfId="0" applyFill="1" applyBorder="1" applyAlignment="1">
      <alignment horizontal="left"/>
    </xf>
    <xf numFmtId="0" fontId="0" fillId="5" borderId="19" xfId="0" applyFill="1" applyBorder="1" applyAlignment="1">
      <alignment horizontal="left"/>
    </xf>
    <xf numFmtId="0" fontId="0" fillId="5" borderId="20" xfId="0" applyFill="1" applyBorder="1" applyAlignment="1">
      <alignment horizontal="left"/>
    </xf>
    <xf numFmtId="0" fontId="3" fillId="9" borderId="8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3" fillId="9" borderId="10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166" fontId="0" fillId="0" borderId="0" xfId="0" applyNumberFormat="1"/>
    <xf numFmtId="166" fontId="5" fillId="12" borderId="6" xfId="0" applyNumberFormat="1" applyFont="1" applyFill="1" applyBorder="1"/>
    <xf numFmtId="166" fontId="0" fillId="4" borderId="0" xfId="0" applyNumberFormat="1" applyFill="1"/>
    <xf numFmtId="166" fontId="0" fillId="5" borderId="13" xfId="0" applyNumberFormat="1" applyFill="1" applyBorder="1"/>
    <xf numFmtId="166" fontId="0" fillId="5" borderId="14" xfId="0" applyNumberFormat="1" applyFill="1" applyBorder="1" applyAlignment="1">
      <alignment horizontal="left"/>
    </xf>
    <xf numFmtId="166" fontId="3" fillId="9" borderId="11" xfId="0" applyNumberFormat="1" applyFont="1" applyFill="1" applyBorder="1" applyAlignment="1">
      <alignment horizontal="center" vertical="center"/>
    </xf>
    <xf numFmtId="166" fontId="1" fillId="5" borderId="12" xfId="0" applyNumberFormat="1" applyFont="1" applyFill="1" applyBorder="1" applyAlignment="1">
      <alignment horizontal="center"/>
    </xf>
    <xf numFmtId="166" fontId="3" fillId="9" borderId="8" xfId="0" applyNumberFormat="1" applyFont="1" applyFill="1" applyBorder="1" applyAlignment="1">
      <alignment horizontal="center" vertical="center"/>
    </xf>
    <xf numFmtId="166" fontId="1" fillId="4" borderId="0" xfId="0" applyNumberFormat="1" applyFont="1" applyFill="1" applyAlignment="1">
      <alignment horizontal="right"/>
    </xf>
    <xf numFmtId="166" fontId="1" fillId="4" borderId="0" xfId="0" applyNumberFormat="1" applyFont="1" applyFill="1"/>
    <xf numFmtId="166" fontId="0" fillId="4" borderId="0" xfId="0" applyNumberFormat="1" applyFill="1" applyAlignment="1">
      <alignment horizontal="right"/>
    </xf>
    <xf numFmtId="7" fontId="0" fillId="0" borderId="0" xfId="0" applyNumberFormat="1"/>
    <xf numFmtId="166" fontId="0" fillId="4" borderId="0" xfId="0" applyNumberFormat="1" applyFill="1" applyAlignment="1">
      <alignment horizontal="left"/>
    </xf>
  </cellXfs>
  <cellStyles count="1">
    <cellStyle name="Κανονικό" xfId="0" builtinId="0"/>
  </cellStyles>
  <dxfs count="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0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hyperlink" Target="http://bit.ly/MentorshipProgram_WkbkAd" TargetMode="External"/><Relationship Id="rId27" Type="http://schemas.openxmlformats.org/officeDocument/2006/relationships/image" Target="../media/image26.png"/><Relationship Id="rId30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5</xdr:row>
      <xdr:rowOff>57149</xdr:rowOff>
    </xdr:from>
    <xdr:to>
      <xdr:col>11</xdr:col>
      <xdr:colOff>523875</xdr:colOff>
      <xdr:row>7</xdr:row>
      <xdr:rowOff>104774</xdr:rowOff>
    </xdr:to>
    <xdr:sp macro="[0]!Admin_BrowsePicture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7210425" y="1009649"/>
          <a:ext cx="1076325" cy="42862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Browse For Pictures Folder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9524</xdr:rowOff>
    </xdr:from>
    <xdr:to>
      <xdr:col>1</xdr:col>
      <xdr:colOff>560493</xdr:colOff>
      <xdr:row>7</xdr:row>
      <xdr:rowOff>142450</xdr:rowOff>
    </xdr:to>
    <xdr:sp macro="" textlink="">
      <xdr:nvSpPr>
        <xdr:cNvPr id="92" name="DefaultDesc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/>
      </xdr:nvSpPr>
      <xdr:spPr>
        <a:xfrm>
          <a:off x="0" y="1448857"/>
          <a:ext cx="1280160" cy="36576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/>
            <a:t>Default Desc.</a:t>
          </a:r>
        </a:p>
      </xdr:txBody>
    </xdr:sp>
    <xdr:clientData/>
  </xdr:twoCellAnchor>
  <xdr:twoCellAnchor>
    <xdr:from>
      <xdr:col>2</xdr:col>
      <xdr:colOff>196847</xdr:colOff>
      <xdr:row>17</xdr:row>
      <xdr:rowOff>12347</xdr:rowOff>
    </xdr:from>
    <xdr:to>
      <xdr:col>4</xdr:col>
      <xdr:colOff>12697</xdr:colOff>
      <xdr:row>18</xdr:row>
      <xdr:rowOff>173764</xdr:rowOff>
    </xdr:to>
    <xdr:grpSp>
      <xdr:nvGrpSpPr>
        <xdr:cNvPr id="710" name="DrinkGrp">
          <a:extLst>
            <a:ext uri="{FF2B5EF4-FFF2-40B4-BE49-F238E27FC236}">
              <a16:creationId xmlns:a16="http://schemas.microsoft.com/office/drawing/2014/main" xmlns="" id="{00000000-0008-0000-0100-0000C6020000}"/>
            </a:ext>
          </a:extLst>
        </xdr:cNvPr>
        <xdr:cNvGrpSpPr/>
      </xdr:nvGrpSpPr>
      <xdr:grpSpPr>
        <a:xfrm>
          <a:off x="1644647" y="3974747"/>
          <a:ext cx="1368425" cy="390017"/>
          <a:chOff x="1646764" y="4012847"/>
          <a:chExt cx="1371600" cy="394250"/>
        </a:xfrm>
      </xdr:grpSpPr>
      <xdr:sp macro="[0]!LoadCategory" textlink="">
        <xdr:nvSpPr>
          <xdr:cNvPr id="90" name="Drink">
            <a:extLst>
              <a:ext uri="{FF2B5EF4-FFF2-40B4-BE49-F238E27FC236}">
                <a16:creationId xmlns:a16="http://schemas.microsoft.com/office/drawing/2014/main" xmlns="" id="{00000000-0008-0000-0100-00005A000000}"/>
              </a:ext>
            </a:extLst>
          </xdr:cNvPr>
          <xdr:cNvSpPr/>
        </xdr:nvSpPr>
        <xdr:spPr>
          <a:xfrm>
            <a:off x="1646764" y="4012847"/>
            <a:ext cx="1371600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Drinks</a:t>
            </a:r>
          </a:p>
        </xdr:txBody>
      </xdr:sp>
      <xdr:pic macro="[0]!LoadCategory">
        <xdr:nvPicPr>
          <xdr:cNvPr id="3" name="Drink">
            <a:extLst>
              <a:ext uri="{FF2B5EF4-FFF2-40B4-BE49-F238E27FC236}">
                <a16:creationId xmlns:a16="http://schemas.microsoft.com/office/drawing/2014/main" xmlns="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762047" y="4104816"/>
            <a:ext cx="21031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196847</xdr:colOff>
      <xdr:row>10</xdr:row>
      <xdr:rowOff>18695</xdr:rowOff>
    </xdr:from>
    <xdr:to>
      <xdr:col>4</xdr:col>
      <xdr:colOff>12697</xdr:colOff>
      <xdr:row>11</xdr:row>
      <xdr:rowOff>180112</xdr:rowOff>
    </xdr:to>
    <xdr:grpSp>
      <xdr:nvGrpSpPr>
        <xdr:cNvPr id="707" name="StarterGrp">
          <a:extLst>
            <a:ext uri="{FF2B5EF4-FFF2-40B4-BE49-F238E27FC236}">
              <a16:creationId xmlns:a16="http://schemas.microsoft.com/office/drawing/2014/main" xmlns="" id="{00000000-0008-0000-0100-0000C3020000}"/>
            </a:ext>
          </a:extLst>
        </xdr:cNvPr>
        <xdr:cNvGrpSpPr/>
      </xdr:nvGrpSpPr>
      <xdr:grpSpPr>
        <a:xfrm>
          <a:off x="1644647" y="2380895"/>
          <a:ext cx="1368425" cy="390017"/>
          <a:chOff x="1646764" y="2389362"/>
          <a:chExt cx="1371600" cy="394250"/>
        </a:xfrm>
      </xdr:grpSpPr>
      <xdr:sp macro="[0]!LoadCategory" textlink="">
        <xdr:nvSpPr>
          <xdr:cNvPr id="87" name="Starter">
            <a:extLst>
              <a:ext uri="{FF2B5EF4-FFF2-40B4-BE49-F238E27FC236}">
                <a16:creationId xmlns:a16="http://schemas.microsoft.com/office/drawing/2014/main" xmlns="" id="{00000000-0008-0000-0100-000057000000}"/>
              </a:ext>
            </a:extLst>
          </xdr:cNvPr>
          <xdr:cNvSpPr/>
        </xdr:nvSpPr>
        <xdr:spPr>
          <a:xfrm>
            <a:off x="1646764" y="2389362"/>
            <a:ext cx="1371600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Starters</a:t>
            </a:r>
          </a:p>
        </xdr:txBody>
      </xdr:sp>
      <xdr:pic macro="[0]!LoadCategory">
        <xdr:nvPicPr>
          <xdr:cNvPr id="6" name="Starter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719292" y="2481331"/>
            <a:ext cx="295823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14</xdr:col>
      <xdr:colOff>116416</xdr:colOff>
      <xdr:row>0</xdr:row>
      <xdr:rowOff>158750</xdr:rowOff>
    </xdr:from>
    <xdr:to>
      <xdr:col>16</xdr:col>
      <xdr:colOff>419523</xdr:colOff>
      <xdr:row>1</xdr:row>
      <xdr:rowOff>172000</xdr:rowOff>
    </xdr:to>
    <xdr:grpSp>
      <xdr:nvGrpSpPr>
        <xdr:cNvPr id="574" name="SaveGrp">
          <a:extLst>
            <a:ext uri="{FF2B5EF4-FFF2-40B4-BE49-F238E27FC236}">
              <a16:creationId xmlns:a16="http://schemas.microsoft.com/office/drawing/2014/main" xmlns="" id="{00000000-0008-0000-0100-00003E020000}"/>
            </a:ext>
          </a:extLst>
        </xdr:cNvPr>
        <xdr:cNvGrpSpPr/>
      </xdr:nvGrpSpPr>
      <xdr:grpSpPr>
        <a:xfrm>
          <a:off x="9308041" y="158750"/>
          <a:ext cx="1236557" cy="394250"/>
          <a:chOff x="9308041" y="158750"/>
          <a:chExt cx="1236557" cy="394250"/>
        </a:xfrm>
      </xdr:grpSpPr>
      <xdr:sp macro="[0]!Order_SaveUpdate" textlink="">
        <xdr:nvSpPr>
          <xdr:cNvPr id="82" name="Rectangle 81">
            <a:extLst>
              <a:ext uri="{FF2B5EF4-FFF2-40B4-BE49-F238E27FC236}">
                <a16:creationId xmlns:a16="http://schemas.microsoft.com/office/drawing/2014/main" xmlns="" id="{00000000-0008-0000-0100-000052000000}"/>
              </a:ext>
            </a:extLst>
          </xdr:cNvPr>
          <xdr:cNvSpPr/>
        </xdr:nvSpPr>
        <xdr:spPr>
          <a:xfrm>
            <a:off x="9308041" y="158750"/>
            <a:ext cx="1236557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Save Order</a:t>
            </a:r>
          </a:p>
        </xdr:txBody>
      </xdr:sp>
      <xdr:pic macro="[0]!Order_SaveUpdate">
        <xdr:nvPicPr>
          <xdr:cNvPr id="7" name="Picture 6">
            <a:extLst>
              <a:ext uri="{FF2B5EF4-FFF2-40B4-BE49-F238E27FC236}">
                <a16:creationId xmlns:a16="http://schemas.microsoft.com/office/drawing/2014/main" xmlns="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9385792" y="260244"/>
            <a:ext cx="21031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0</xdr:col>
      <xdr:colOff>323000</xdr:colOff>
      <xdr:row>8</xdr:row>
      <xdr:rowOff>164249</xdr:rowOff>
    </xdr:from>
    <xdr:to>
      <xdr:col>1</xdr:col>
      <xdr:colOff>465666</xdr:colOff>
      <xdr:row>10</xdr:row>
      <xdr:rowOff>201609</xdr:rowOff>
    </xdr:to>
    <xdr:pic>
      <xdr:nvPicPr>
        <xdr:cNvPr id="9" name="DefaultPic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23000" y="2069249"/>
          <a:ext cx="862333" cy="503027"/>
        </a:xfrm>
        <a:prstGeom prst="rect">
          <a:avLst/>
        </a:prstGeom>
      </xdr:spPr>
    </xdr:pic>
    <xdr:clientData/>
  </xdr:twoCellAnchor>
  <xdr:twoCellAnchor>
    <xdr:from>
      <xdr:col>9</xdr:col>
      <xdr:colOff>926395</xdr:colOff>
      <xdr:row>0</xdr:row>
      <xdr:rowOff>192616</xdr:rowOff>
    </xdr:from>
    <xdr:to>
      <xdr:col>12</xdr:col>
      <xdr:colOff>138191</xdr:colOff>
      <xdr:row>2</xdr:row>
      <xdr:rowOff>4783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xmlns="" id="{00000000-0008-0000-0100-0000CA020000}"/>
            </a:ext>
          </a:extLst>
        </xdr:cNvPr>
        <xdr:cNvGrpSpPr/>
      </xdr:nvGrpSpPr>
      <xdr:grpSpPr>
        <a:xfrm>
          <a:off x="6593770" y="192616"/>
          <a:ext cx="1516846" cy="393192"/>
          <a:chOff x="6599062" y="192616"/>
          <a:chExt cx="1518962" cy="394250"/>
        </a:xfrm>
      </xdr:grpSpPr>
      <xdr:sp macro="[0]!Order_New" textlink="">
        <xdr:nvSpPr>
          <xdr:cNvPr id="85" name="Delivery">
            <a:extLst>
              <a:ext uri="{FF2B5EF4-FFF2-40B4-BE49-F238E27FC236}">
                <a16:creationId xmlns:a16="http://schemas.microsoft.com/office/drawing/2014/main" xmlns="" id="{00000000-0008-0000-0100-000055000000}"/>
              </a:ext>
            </a:extLst>
          </xdr:cNvPr>
          <xdr:cNvSpPr/>
        </xdr:nvSpPr>
        <xdr:spPr>
          <a:xfrm>
            <a:off x="6599062" y="192616"/>
            <a:ext cx="1518962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  New Delivery</a:t>
            </a:r>
          </a:p>
        </xdr:txBody>
      </xdr:sp>
      <xdr:pic macro="[0]!Order_New">
        <xdr:nvPicPr>
          <xdr:cNvPr id="11" name="Delivery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6664249" y="293083"/>
            <a:ext cx="336499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5</xdr:col>
      <xdr:colOff>46567</xdr:colOff>
      <xdr:row>0</xdr:row>
      <xdr:rowOff>192616</xdr:rowOff>
    </xdr:from>
    <xdr:to>
      <xdr:col>7</xdr:col>
      <xdr:colOff>327279</xdr:colOff>
      <xdr:row>2</xdr:row>
      <xdr:rowOff>4783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xmlns="" id="{00000000-0008-0000-0100-0000C8020000}"/>
            </a:ext>
          </a:extLst>
        </xdr:cNvPr>
        <xdr:cNvGrpSpPr/>
      </xdr:nvGrpSpPr>
      <xdr:grpSpPr>
        <a:xfrm>
          <a:off x="3227917" y="192616"/>
          <a:ext cx="1518962" cy="393192"/>
          <a:chOff x="3232150" y="192616"/>
          <a:chExt cx="1518962" cy="394250"/>
        </a:xfrm>
      </xdr:grpSpPr>
      <xdr:sp macro="[0]!Order_New" textlink="">
        <xdr:nvSpPr>
          <xdr:cNvPr id="2" name="Dine-In">
            <a:extLst>
              <a:ext uri="{FF2B5EF4-FFF2-40B4-BE49-F238E27FC236}">
                <a16:creationId xmlns:a16="http://schemas.microsoft.com/office/drawing/2014/main" xmlns="" id="{00000000-0008-0000-0100-000002000000}"/>
              </a:ext>
            </a:extLst>
          </xdr:cNvPr>
          <xdr:cNvSpPr/>
        </xdr:nvSpPr>
        <xdr:spPr>
          <a:xfrm>
            <a:off x="3232150" y="192616"/>
            <a:ext cx="1518962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New Dine-In</a:t>
            </a:r>
          </a:p>
        </xdr:txBody>
      </xdr:sp>
      <xdr:pic macro="[0]!Order_New">
        <xdr:nvPicPr>
          <xdr:cNvPr id="26" name="Dine-In">
            <a:extLst>
              <a:ext uri="{FF2B5EF4-FFF2-40B4-BE49-F238E27FC236}">
                <a16:creationId xmlns:a16="http://schemas.microsoft.com/office/drawing/2014/main" xmlns="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3334167" y="265000"/>
            <a:ext cx="21031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196847</xdr:colOff>
      <xdr:row>19</xdr:row>
      <xdr:rowOff>87840</xdr:rowOff>
    </xdr:from>
    <xdr:to>
      <xdr:col>4</xdr:col>
      <xdr:colOff>12697</xdr:colOff>
      <xdr:row>21</xdr:row>
      <xdr:rowOff>16423</xdr:rowOff>
    </xdr:to>
    <xdr:grpSp>
      <xdr:nvGrpSpPr>
        <xdr:cNvPr id="711" name="DessertGrp">
          <a:extLst>
            <a:ext uri="{FF2B5EF4-FFF2-40B4-BE49-F238E27FC236}">
              <a16:creationId xmlns:a16="http://schemas.microsoft.com/office/drawing/2014/main" xmlns="" id="{00000000-0008-0000-0100-0000C7020000}"/>
            </a:ext>
          </a:extLst>
        </xdr:cNvPr>
        <xdr:cNvGrpSpPr/>
      </xdr:nvGrpSpPr>
      <xdr:grpSpPr>
        <a:xfrm>
          <a:off x="1644647" y="4507440"/>
          <a:ext cx="1368425" cy="385783"/>
          <a:chOff x="1646764" y="4554007"/>
          <a:chExt cx="1371600" cy="394249"/>
        </a:xfrm>
      </xdr:grpSpPr>
      <xdr:sp macro="[0]!LoadCategory" textlink="">
        <xdr:nvSpPr>
          <xdr:cNvPr id="91" name="Dessert">
            <a:extLst>
              <a:ext uri="{FF2B5EF4-FFF2-40B4-BE49-F238E27FC236}">
                <a16:creationId xmlns:a16="http://schemas.microsoft.com/office/drawing/2014/main" xmlns="" id="{00000000-0008-0000-0100-00005B000000}"/>
              </a:ext>
            </a:extLst>
          </xdr:cNvPr>
          <xdr:cNvSpPr/>
        </xdr:nvSpPr>
        <xdr:spPr>
          <a:xfrm>
            <a:off x="1646764" y="4554007"/>
            <a:ext cx="1371600" cy="394249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Desserts</a:t>
            </a:r>
          </a:p>
        </xdr:txBody>
      </xdr:sp>
      <xdr:pic macro="[0]!LoadCategory">
        <xdr:nvPicPr>
          <xdr:cNvPr id="42" name="Dessert">
            <a:extLst>
              <a:ext uri="{FF2B5EF4-FFF2-40B4-BE49-F238E27FC236}">
                <a16:creationId xmlns:a16="http://schemas.microsoft.com/office/drawing/2014/main" xmlns="" id="{00000000-0008-0000-01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803124" y="4645975"/>
            <a:ext cx="128159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13</xdr:col>
      <xdr:colOff>122767</xdr:colOff>
      <xdr:row>0</xdr:row>
      <xdr:rowOff>192616</xdr:rowOff>
    </xdr:from>
    <xdr:to>
      <xdr:col>13</xdr:col>
      <xdr:colOff>709083</xdr:colOff>
      <xdr:row>2</xdr:row>
      <xdr:rowOff>4783</xdr:rowOff>
    </xdr:to>
    <xdr:grpSp>
      <xdr:nvGrpSpPr>
        <xdr:cNvPr id="776" name="KeyboardGrp">
          <a:extLst>
            <a:ext uri="{FF2B5EF4-FFF2-40B4-BE49-F238E27FC236}">
              <a16:creationId xmlns:a16="http://schemas.microsoft.com/office/drawing/2014/main" xmlns="" id="{00000000-0008-0000-0100-000008030000}"/>
            </a:ext>
          </a:extLst>
        </xdr:cNvPr>
        <xdr:cNvGrpSpPr/>
      </xdr:nvGrpSpPr>
      <xdr:grpSpPr>
        <a:xfrm>
          <a:off x="8276167" y="192616"/>
          <a:ext cx="586316" cy="393192"/>
          <a:chOff x="8276167" y="192616"/>
          <a:chExt cx="586316" cy="393192"/>
        </a:xfrm>
      </xdr:grpSpPr>
      <xdr:sp macro="[0]!KeyboardOpen" textlink="">
        <xdr:nvSpPr>
          <xdr:cNvPr id="81" name="Rectangle 80">
            <a:extLst>
              <a:ext uri="{FF2B5EF4-FFF2-40B4-BE49-F238E27FC236}">
                <a16:creationId xmlns:a16="http://schemas.microsoft.com/office/drawing/2014/main" xmlns="" id="{00000000-0008-0000-0100-000051000000}"/>
              </a:ext>
            </a:extLst>
          </xdr:cNvPr>
          <xdr:cNvSpPr/>
        </xdr:nvSpPr>
        <xdr:spPr>
          <a:xfrm>
            <a:off x="8276167" y="192616"/>
            <a:ext cx="586316" cy="393192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200" b="1"/>
          </a:p>
        </xdr:txBody>
      </xdr:sp>
      <xdr:pic macro="[0]!KeyboardOpen">
        <xdr:nvPicPr>
          <xdr:cNvPr id="43" name="Picture 42">
            <a:extLst>
              <a:ext uri="{FF2B5EF4-FFF2-40B4-BE49-F238E27FC236}">
                <a16:creationId xmlns:a16="http://schemas.microsoft.com/office/drawing/2014/main" xmlns="" id="{00000000-0008-0000-0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8379733" y="258083"/>
            <a:ext cx="387500" cy="258333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196847</xdr:colOff>
      <xdr:row>14</xdr:row>
      <xdr:rowOff>169685</xdr:rowOff>
    </xdr:from>
    <xdr:to>
      <xdr:col>4</xdr:col>
      <xdr:colOff>12697</xdr:colOff>
      <xdr:row>16</xdr:row>
      <xdr:rowOff>98269</xdr:rowOff>
    </xdr:to>
    <xdr:grpSp>
      <xdr:nvGrpSpPr>
        <xdr:cNvPr id="709" name="MainGrp">
          <a:extLst>
            <a:ext uri="{FF2B5EF4-FFF2-40B4-BE49-F238E27FC236}">
              <a16:creationId xmlns:a16="http://schemas.microsoft.com/office/drawing/2014/main" xmlns="" id="{00000000-0008-0000-0100-0000C5020000}"/>
            </a:ext>
          </a:extLst>
        </xdr:cNvPr>
        <xdr:cNvGrpSpPr/>
      </xdr:nvGrpSpPr>
      <xdr:grpSpPr>
        <a:xfrm>
          <a:off x="1644647" y="3446285"/>
          <a:ext cx="1368425" cy="385784"/>
          <a:chOff x="1646764" y="3471685"/>
          <a:chExt cx="1371600" cy="394251"/>
        </a:xfrm>
      </xdr:grpSpPr>
      <xdr:sp macro="[0]!LoadCategory" textlink="">
        <xdr:nvSpPr>
          <xdr:cNvPr id="89" name="Main">
            <a:extLst>
              <a:ext uri="{FF2B5EF4-FFF2-40B4-BE49-F238E27FC236}">
                <a16:creationId xmlns:a16="http://schemas.microsoft.com/office/drawing/2014/main" xmlns="" id="{00000000-0008-0000-0100-000059000000}"/>
              </a:ext>
            </a:extLst>
          </xdr:cNvPr>
          <xdr:cNvSpPr/>
        </xdr:nvSpPr>
        <xdr:spPr>
          <a:xfrm>
            <a:off x="1646764" y="3471685"/>
            <a:ext cx="1371600" cy="394251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Main</a:t>
            </a:r>
            <a:r>
              <a:rPr lang="en-US" sz="1200" b="1" baseline="0"/>
              <a:t> Courses</a:t>
            </a:r>
            <a:endParaRPr lang="en-US" sz="1200" b="1"/>
          </a:p>
        </xdr:txBody>
      </xdr:sp>
      <xdr:pic macro="[0]!LoadCategory">
        <xdr:nvPicPr>
          <xdr:cNvPr id="45" name="Main">
            <a:extLst>
              <a:ext uri="{FF2B5EF4-FFF2-40B4-BE49-F238E27FC236}">
                <a16:creationId xmlns:a16="http://schemas.microsoft.com/office/drawing/2014/main" xmlns="" id="{00000000-0008-0000-01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799016" y="3563654"/>
            <a:ext cx="136374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18</xdr:col>
      <xdr:colOff>512234</xdr:colOff>
      <xdr:row>0</xdr:row>
      <xdr:rowOff>158750</xdr:rowOff>
    </xdr:from>
    <xdr:to>
      <xdr:col>20</xdr:col>
      <xdr:colOff>360257</xdr:colOff>
      <xdr:row>1</xdr:row>
      <xdr:rowOff>172000</xdr:rowOff>
    </xdr:to>
    <xdr:grpSp>
      <xdr:nvGrpSpPr>
        <xdr:cNvPr id="774" name="PaymentGrp">
          <a:extLst>
            <a:ext uri="{FF2B5EF4-FFF2-40B4-BE49-F238E27FC236}">
              <a16:creationId xmlns:a16="http://schemas.microsoft.com/office/drawing/2014/main" xmlns="" id="{00000000-0008-0000-0100-000006030000}"/>
            </a:ext>
          </a:extLst>
        </xdr:cNvPr>
        <xdr:cNvGrpSpPr/>
      </xdr:nvGrpSpPr>
      <xdr:grpSpPr>
        <a:xfrm>
          <a:off x="12266084" y="158750"/>
          <a:ext cx="1286298" cy="394250"/>
          <a:chOff x="12266084" y="158750"/>
          <a:chExt cx="1286298" cy="394250"/>
        </a:xfrm>
      </xdr:grpSpPr>
      <xdr:sp macro="[0]!Order_EnterPayment" textlink="">
        <xdr:nvSpPr>
          <xdr:cNvPr id="83" name="Rectangle 82">
            <a:extLst>
              <a:ext uri="{FF2B5EF4-FFF2-40B4-BE49-F238E27FC236}">
                <a16:creationId xmlns:a16="http://schemas.microsoft.com/office/drawing/2014/main" xmlns="" id="{00000000-0008-0000-0100-000053000000}"/>
              </a:ext>
            </a:extLst>
          </xdr:cNvPr>
          <xdr:cNvSpPr/>
        </xdr:nvSpPr>
        <xdr:spPr>
          <a:xfrm>
            <a:off x="12266084" y="158750"/>
            <a:ext cx="1286298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 Payment</a:t>
            </a:r>
          </a:p>
        </xdr:txBody>
      </xdr:sp>
      <xdr:pic macro="[0]!Order_EnterPayment">
        <xdr:nvPicPr>
          <xdr:cNvPr id="46" name="Picture 45">
            <a:extLst>
              <a:ext uri="{FF2B5EF4-FFF2-40B4-BE49-F238E27FC236}">
                <a16:creationId xmlns:a16="http://schemas.microsoft.com/office/drawing/2014/main" xmlns="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2377266" y="264642"/>
            <a:ext cx="209253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20</xdr:col>
      <xdr:colOff>31750</xdr:colOff>
      <xdr:row>12</xdr:row>
      <xdr:rowOff>0</xdr:rowOff>
    </xdr:from>
    <xdr:to>
      <xdr:col>20</xdr:col>
      <xdr:colOff>237829</xdr:colOff>
      <xdr:row>12</xdr:row>
      <xdr:rowOff>206079</xdr:rowOff>
    </xdr:to>
    <xdr:pic macro="[0]!Item_EditItem">
      <xdr:nvPicPr>
        <xdr:cNvPr id="47" name="EditIcon" hidden="1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223875" y="2819400"/>
          <a:ext cx="206079" cy="206079"/>
        </a:xfrm>
        <a:prstGeom prst="rect">
          <a:avLst/>
        </a:prstGeom>
      </xdr:spPr>
    </xdr:pic>
    <xdr:clientData/>
  </xdr:twoCellAnchor>
  <xdr:twoCellAnchor>
    <xdr:from>
      <xdr:col>2</xdr:col>
      <xdr:colOff>196847</xdr:colOff>
      <xdr:row>5</xdr:row>
      <xdr:rowOff>100540</xdr:rowOff>
    </xdr:from>
    <xdr:to>
      <xdr:col>4</xdr:col>
      <xdr:colOff>12697</xdr:colOff>
      <xdr:row>7</xdr:row>
      <xdr:rowOff>29123</xdr:rowOff>
    </xdr:to>
    <xdr:grpSp>
      <xdr:nvGrpSpPr>
        <xdr:cNvPr id="705" name="PizzaGrp">
          <a:extLst>
            <a:ext uri="{FF2B5EF4-FFF2-40B4-BE49-F238E27FC236}">
              <a16:creationId xmlns:a16="http://schemas.microsoft.com/office/drawing/2014/main" xmlns="" id="{00000000-0008-0000-0100-0000C1020000}"/>
            </a:ext>
          </a:extLst>
        </xdr:cNvPr>
        <xdr:cNvGrpSpPr/>
      </xdr:nvGrpSpPr>
      <xdr:grpSpPr>
        <a:xfrm>
          <a:off x="1644647" y="1319740"/>
          <a:ext cx="1368425" cy="385783"/>
          <a:chOff x="1646764" y="1307040"/>
          <a:chExt cx="1371600" cy="394250"/>
        </a:xfrm>
      </xdr:grpSpPr>
      <xdr:sp macro="[0]!LoadCategory" textlink="">
        <xdr:nvSpPr>
          <xdr:cNvPr id="79" name="Pizza">
            <a:extLst>
              <a:ext uri="{FF2B5EF4-FFF2-40B4-BE49-F238E27FC236}">
                <a16:creationId xmlns:a16="http://schemas.microsoft.com/office/drawing/2014/main" xmlns="" id="{00000000-0008-0000-0100-00004F000000}"/>
              </a:ext>
            </a:extLst>
          </xdr:cNvPr>
          <xdr:cNvSpPr/>
        </xdr:nvSpPr>
        <xdr:spPr>
          <a:xfrm>
            <a:off x="1646764" y="1307040"/>
            <a:ext cx="1371600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Pizza</a:t>
            </a:r>
          </a:p>
        </xdr:txBody>
      </xdr:sp>
      <xdr:pic macro="[0]!LoadCategory">
        <xdr:nvPicPr>
          <xdr:cNvPr id="48" name="Pizza">
            <a:extLst>
              <a:ext uri="{FF2B5EF4-FFF2-40B4-BE49-F238E27FC236}">
                <a16:creationId xmlns:a16="http://schemas.microsoft.com/office/drawing/2014/main" xmlns="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762047" y="1399009"/>
            <a:ext cx="21031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 editAs="oneCell">
    <xdr:from>
      <xdr:col>20</xdr:col>
      <xdr:colOff>234950</xdr:colOff>
      <xdr:row>12</xdr:row>
      <xdr:rowOff>0</xdr:rowOff>
    </xdr:from>
    <xdr:to>
      <xdr:col>20</xdr:col>
      <xdr:colOff>418973</xdr:colOff>
      <xdr:row>12</xdr:row>
      <xdr:rowOff>206079</xdr:rowOff>
    </xdr:to>
    <xdr:pic macro="[0]!Item_DeleteItem">
      <xdr:nvPicPr>
        <xdr:cNvPr id="51" name="DeleteIcon" hidden="1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3427075" y="2819400"/>
          <a:ext cx="184023" cy="206079"/>
        </a:xfrm>
        <a:prstGeom prst="rect">
          <a:avLst/>
        </a:prstGeom>
      </xdr:spPr>
    </xdr:pic>
    <xdr:clientData/>
  </xdr:twoCellAnchor>
  <xdr:twoCellAnchor editAs="oneCell">
    <xdr:from>
      <xdr:col>2</xdr:col>
      <xdr:colOff>189915</xdr:colOff>
      <xdr:row>0</xdr:row>
      <xdr:rowOff>84084</xdr:rowOff>
    </xdr:from>
    <xdr:to>
      <xdr:col>4</xdr:col>
      <xdr:colOff>89857</xdr:colOff>
      <xdr:row>2</xdr:row>
      <xdr:rowOff>1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639832" y="84084"/>
          <a:ext cx="1455692" cy="49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</xdr:col>
      <xdr:colOff>196847</xdr:colOff>
      <xdr:row>7</xdr:row>
      <xdr:rowOff>176034</xdr:rowOff>
    </xdr:from>
    <xdr:to>
      <xdr:col>4</xdr:col>
      <xdr:colOff>12697</xdr:colOff>
      <xdr:row>9</xdr:row>
      <xdr:rowOff>104618</xdr:rowOff>
    </xdr:to>
    <xdr:grpSp>
      <xdr:nvGrpSpPr>
        <xdr:cNvPr id="706" name="SaladGrp">
          <a:extLst>
            <a:ext uri="{FF2B5EF4-FFF2-40B4-BE49-F238E27FC236}">
              <a16:creationId xmlns:a16="http://schemas.microsoft.com/office/drawing/2014/main" xmlns="" id="{00000000-0008-0000-0100-0000C2020000}"/>
            </a:ext>
          </a:extLst>
        </xdr:cNvPr>
        <xdr:cNvGrpSpPr/>
      </xdr:nvGrpSpPr>
      <xdr:grpSpPr>
        <a:xfrm>
          <a:off x="1644647" y="1852434"/>
          <a:ext cx="1368425" cy="385784"/>
          <a:chOff x="1646764" y="1848201"/>
          <a:chExt cx="1371600" cy="394250"/>
        </a:xfrm>
      </xdr:grpSpPr>
      <xdr:sp macro="[0]!LoadCategory" textlink="">
        <xdr:nvSpPr>
          <xdr:cNvPr id="86" name="Salad">
            <a:extLst>
              <a:ext uri="{FF2B5EF4-FFF2-40B4-BE49-F238E27FC236}">
                <a16:creationId xmlns:a16="http://schemas.microsoft.com/office/drawing/2014/main" xmlns="" id="{00000000-0008-0000-0100-000056000000}"/>
              </a:ext>
            </a:extLst>
          </xdr:cNvPr>
          <xdr:cNvSpPr/>
        </xdr:nvSpPr>
        <xdr:spPr>
          <a:xfrm>
            <a:off x="1646764" y="1848201"/>
            <a:ext cx="1371600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Salads</a:t>
            </a:r>
          </a:p>
        </xdr:txBody>
      </xdr:sp>
      <xdr:pic macro="[0]!LoadCategory">
        <xdr:nvPicPr>
          <xdr:cNvPr id="53" name="Salad">
            <a:extLst>
              <a:ext uri="{FF2B5EF4-FFF2-40B4-BE49-F238E27FC236}">
                <a16:creationId xmlns:a16="http://schemas.microsoft.com/office/drawing/2014/main" xmlns="" id="{00000000-0008-0000-01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762047" y="1940170"/>
            <a:ext cx="210312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16</xdr:col>
      <xdr:colOff>549275</xdr:colOff>
      <xdr:row>0</xdr:row>
      <xdr:rowOff>158750</xdr:rowOff>
    </xdr:from>
    <xdr:to>
      <xdr:col>18</xdr:col>
      <xdr:colOff>382482</xdr:colOff>
      <xdr:row>1</xdr:row>
      <xdr:rowOff>172000</xdr:rowOff>
    </xdr:to>
    <xdr:grpSp>
      <xdr:nvGrpSpPr>
        <xdr:cNvPr id="773" name="SendOrderGrp">
          <a:extLst>
            <a:ext uri="{FF2B5EF4-FFF2-40B4-BE49-F238E27FC236}">
              <a16:creationId xmlns:a16="http://schemas.microsoft.com/office/drawing/2014/main" xmlns="" id="{00000000-0008-0000-0100-000005030000}"/>
            </a:ext>
          </a:extLst>
        </xdr:cNvPr>
        <xdr:cNvGrpSpPr/>
      </xdr:nvGrpSpPr>
      <xdr:grpSpPr>
        <a:xfrm>
          <a:off x="10674350" y="158750"/>
          <a:ext cx="1461982" cy="394250"/>
          <a:chOff x="10678905" y="158750"/>
          <a:chExt cx="1456599" cy="394250"/>
        </a:xfrm>
      </xdr:grpSpPr>
      <xdr:sp macro="[0]!Order_SendTo" textlink="">
        <xdr:nvSpPr>
          <xdr:cNvPr id="80" name="Rectangle 79">
            <a:extLst>
              <a:ext uri="{FF2B5EF4-FFF2-40B4-BE49-F238E27FC236}">
                <a16:creationId xmlns:a16="http://schemas.microsoft.com/office/drawing/2014/main" xmlns="" id="{00000000-0008-0000-0100-000050000000}"/>
              </a:ext>
            </a:extLst>
          </xdr:cNvPr>
          <xdr:cNvSpPr/>
        </xdr:nvSpPr>
        <xdr:spPr>
          <a:xfrm>
            <a:off x="10678905" y="158750"/>
            <a:ext cx="1456599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Send Order</a:t>
            </a:r>
          </a:p>
        </xdr:txBody>
      </xdr:sp>
      <xdr:pic macro="[0]!Order_SendTo">
        <xdr:nvPicPr>
          <xdr:cNvPr id="23" name="Picture 22">
            <a:extLst>
              <a:ext uri="{FF2B5EF4-FFF2-40B4-BE49-F238E27FC236}">
                <a16:creationId xmlns:a16="http://schemas.microsoft.com/office/drawing/2014/main" xmlns="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1846336" y="252584"/>
            <a:ext cx="210312" cy="210312"/>
          </a:xfrm>
          <a:prstGeom prst="rect">
            <a:avLst/>
          </a:prstGeom>
          <a:ln>
            <a:noFill/>
          </a:ln>
        </xdr:spPr>
      </xdr:pic>
      <xdr:pic macro="[0]!Order_SendTo">
        <xdr:nvPicPr>
          <xdr:cNvPr id="54" name="Picture 53">
            <a:extLst>
              <a:ext uri="{FF2B5EF4-FFF2-40B4-BE49-F238E27FC236}">
                <a16:creationId xmlns:a16="http://schemas.microsoft.com/office/drawing/2014/main" xmlns="" id="{00000000-0008-0000-0100-00003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0749130" y="241854"/>
            <a:ext cx="258845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491773</xdr:colOff>
      <xdr:row>0</xdr:row>
      <xdr:rowOff>192616</xdr:rowOff>
    </xdr:from>
    <xdr:to>
      <xdr:col>9</xdr:col>
      <xdr:colOff>761901</xdr:colOff>
      <xdr:row>2</xdr:row>
      <xdr:rowOff>4783</xdr:rowOff>
    </xdr:to>
    <xdr:grpSp>
      <xdr:nvGrpSpPr>
        <xdr:cNvPr id="713" name="Group 712">
          <a:extLst>
            <a:ext uri="{FF2B5EF4-FFF2-40B4-BE49-F238E27FC236}">
              <a16:creationId xmlns:a16="http://schemas.microsoft.com/office/drawing/2014/main" xmlns="" id="{00000000-0008-0000-0100-0000C9020000}"/>
            </a:ext>
          </a:extLst>
        </xdr:cNvPr>
        <xdr:cNvGrpSpPr/>
      </xdr:nvGrpSpPr>
      <xdr:grpSpPr>
        <a:xfrm>
          <a:off x="4911373" y="192616"/>
          <a:ext cx="1517903" cy="393192"/>
          <a:chOff x="4915606" y="192616"/>
          <a:chExt cx="1518962" cy="394250"/>
        </a:xfrm>
      </xdr:grpSpPr>
      <xdr:sp macro="[0]!Order_New" textlink="">
        <xdr:nvSpPr>
          <xdr:cNvPr id="84" name="Take Away">
            <a:extLst>
              <a:ext uri="{FF2B5EF4-FFF2-40B4-BE49-F238E27FC236}">
                <a16:creationId xmlns:a16="http://schemas.microsoft.com/office/drawing/2014/main" xmlns="" id="{00000000-0008-0000-0100-000054000000}"/>
              </a:ext>
            </a:extLst>
          </xdr:cNvPr>
          <xdr:cNvSpPr/>
        </xdr:nvSpPr>
        <xdr:spPr>
          <a:xfrm>
            <a:off x="4915606" y="192616"/>
            <a:ext cx="1518962" cy="394250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     New</a:t>
            </a:r>
            <a:r>
              <a:rPr lang="en-US" sz="1200" b="1" baseline="0"/>
              <a:t> Take Away</a:t>
            </a:r>
            <a:endParaRPr lang="en-US" sz="1200" b="1"/>
          </a:p>
        </xdr:txBody>
      </xdr:sp>
      <xdr:pic macro="[0]!Order_New">
        <xdr:nvPicPr>
          <xdr:cNvPr id="57" name="Take Away">
            <a:extLst>
              <a:ext uri="{FF2B5EF4-FFF2-40B4-BE49-F238E27FC236}">
                <a16:creationId xmlns:a16="http://schemas.microsoft.com/office/drawing/2014/main" xmlns="" id="{00000000-0008-0000-01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5021416" y="280083"/>
            <a:ext cx="157734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196847</xdr:colOff>
      <xdr:row>12</xdr:row>
      <xdr:rowOff>94190</xdr:rowOff>
    </xdr:from>
    <xdr:to>
      <xdr:col>4</xdr:col>
      <xdr:colOff>12697</xdr:colOff>
      <xdr:row>14</xdr:row>
      <xdr:rowOff>22774</xdr:rowOff>
    </xdr:to>
    <xdr:grpSp>
      <xdr:nvGrpSpPr>
        <xdr:cNvPr id="708" name="PastaGrp">
          <a:extLst>
            <a:ext uri="{FF2B5EF4-FFF2-40B4-BE49-F238E27FC236}">
              <a16:creationId xmlns:a16="http://schemas.microsoft.com/office/drawing/2014/main" xmlns="" id="{00000000-0008-0000-0100-0000C4020000}"/>
            </a:ext>
          </a:extLst>
        </xdr:cNvPr>
        <xdr:cNvGrpSpPr/>
      </xdr:nvGrpSpPr>
      <xdr:grpSpPr>
        <a:xfrm>
          <a:off x="1644647" y="2913590"/>
          <a:ext cx="1368425" cy="385784"/>
          <a:chOff x="1646764" y="2930523"/>
          <a:chExt cx="1371600" cy="394251"/>
        </a:xfrm>
      </xdr:grpSpPr>
      <xdr:sp macro="[0]!LoadCategory" textlink="">
        <xdr:nvSpPr>
          <xdr:cNvPr id="88" name="Pasta">
            <a:extLst>
              <a:ext uri="{FF2B5EF4-FFF2-40B4-BE49-F238E27FC236}">
                <a16:creationId xmlns:a16="http://schemas.microsoft.com/office/drawing/2014/main" xmlns="" id="{00000000-0008-0000-0100-000058000000}"/>
              </a:ext>
            </a:extLst>
          </xdr:cNvPr>
          <xdr:cNvSpPr/>
        </xdr:nvSpPr>
        <xdr:spPr>
          <a:xfrm>
            <a:off x="1646764" y="2930523"/>
            <a:ext cx="1371600" cy="394251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/>
              <a:t>Pasta</a:t>
            </a:r>
          </a:p>
        </xdr:txBody>
      </xdr:sp>
      <xdr:pic macro="[0]!LoadCategory">
        <xdr:nvPicPr>
          <xdr:cNvPr id="62" name="Pasta">
            <a:extLst>
              <a:ext uri="{FF2B5EF4-FFF2-40B4-BE49-F238E27FC236}">
                <a16:creationId xmlns:a16="http://schemas.microsoft.com/office/drawing/2014/main" xmlns="" id="{00000000-0008-0000-0100-00003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751169" y="3022492"/>
            <a:ext cx="232068" cy="210312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16</xdr:col>
      <xdr:colOff>552828</xdr:colOff>
      <xdr:row>1</xdr:row>
      <xdr:rowOff>172821</xdr:rowOff>
    </xdr:from>
    <xdr:to>
      <xdr:col>18</xdr:col>
      <xdr:colOff>386467</xdr:colOff>
      <xdr:row>5</xdr:row>
      <xdr:rowOff>126107</xdr:rowOff>
    </xdr:to>
    <xdr:grpSp>
      <xdr:nvGrpSpPr>
        <xdr:cNvPr id="715" name="SendToGrp" hidden="1">
          <a:extLst>
            <a:ext uri="{FF2B5EF4-FFF2-40B4-BE49-F238E27FC236}">
              <a16:creationId xmlns:a16="http://schemas.microsoft.com/office/drawing/2014/main" xmlns="" id="{00000000-0008-0000-0100-0000CB020000}"/>
            </a:ext>
          </a:extLst>
        </xdr:cNvPr>
        <xdr:cNvGrpSpPr/>
      </xdr:nvGrpSpPr>
      <xdr:grpSpPr>
        <a:xfrm>
          <a:off x="10677903" y="553821"/>
          <a:ext cx="1462414" cy="791486"/>
          <a:chOff x="10670752" y="512235"/>
          <a:chExt cx="1463463" cy="779484"/>
        </a:xfrm>
      </xdr:grpSpPr>
      <xdr:grpSp>
        <xdr:nvGrpSpPr>
          <xdr:cNvPr id="704" name="Group 703" hidden="1">
            <a:extLst>
              <a:ext uri="{FF2B5EF4-FFF2-40B4-BE49-F238E27FC236}">
                <a16:creationId xmlns:a16="http://schemas.microsoft.com/office/drawing/2014/main" xmlns="" id="{00000000-0008-0000-0100-0000C0020000}"/>
              </a:ext>
            </a:extLst>
          </xdr:cNvPr>
          <xdr:cNvGrpSpPr/>
        </xdr:nvGrpSpPr>
        <xdr:grpSpPr>
          <a:xfrm>
            <a:off x="10670752" y="897469"/>
            <a:ext cx="1463040" cy="394250"/>
            <a:chOff x="11041168" y="1352550"/>
            <a:chExt cx="1463040" cy="394250"/>
          </a:xfrm>
        </xdr:grpSpPr>
        <xdr:sp macro="[0]!Order_SendToKitchen" textlink="">
          <xdr:nvSpPr>
            <xdr:cNvPr id="116" name="Rectangle 115" hidden="1">
              <a:extLst>
                <a:ext uri="{FF2B5EF4-FFF2-40B4-BE49-F238E27FC236}">
                  <a16:creationId xmlns:a16="http://schemas.microsoft.com/office/drawing/2014/main" xmlns="" id="{00000000-0008-0000-0100-000074000000}"/>
                </a:ext>
              </a:extLst>
            </xdr:cNvPr>
            <xdr:cNvSpPr/>
          </xdr:nvSpPr>
          <xdr:spPr>
            <a:xfrm>
              <a:off x="11041168" y="1352550"/>
              <a:ext cx="1463040" cy="3942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 b="1"/>
                <a:t>       Send</a:t>
              </a:r>
              <a:r>
                <a:rPr lang="en-US" sz="1200" b="1" baseline="0"/>
                <a:t> To Kitchen</a:t>
              </a:r>
              <a:endParaRPr lang="en-US" sz="1200" b="1"/>
            </a:p>
          </xdr:txBody>
        </xdr:sp>
        <xdr:pic macro="[0]!Order_SendToKitchen">
          <xdr:nvPicPr>
            <xdr:cNvPr id="44" name="Picture 43" hidden="1">
              <a:extLst>
                <a:ext uri="{FF2B5EF4-FFF2-40B4-BE49-F238E27FC236}">
                  <a16:creationId xmlns:a16="http://schemas.microsoft.com/office/drawing/2014/main" xmlns="" id="{00000000-0008-0000-0100-00002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11139584" y="1445249"/>
              <a:ext cx="211968" cy="210312"/>
            </a:xfrm>
            <a:prstGeom prst="rect">
              <a:avLst/>
            </a:prstGeom>
          </xdr:spPr>
        </xdr:pic>
      </xdr:grpSp>
      <xdr:grpSp>
        <xdr:nvGrpSpPr>
          <xdr:cNvPr id="63" name="Group 62" hidden="1">
            <a:extLst>
              <a:ext uri="{FF2B5EF4-FFF2-40B4-BE49-F238E27FC236}">
                <a16:creationId xmlns:a16="http://schemas.microsoft.com/office/drawing/2014/main" xmlns="" id="{00000000-0008-0000-0100-00003F000000}"/>
              </a:ext>
            </a:extLst>
          </xdr:cNvPr>
          <xdr:cNvGrpSpPr/>
        </xdr:nvGrpSpPr>
        <xdr:grpSpPr>
          <a:xfrm>
            <a:off x="10671175" y="512235"/>
            <a:ext cx="1463040" cy="394250"/>
            <a:chOff x="10988675" y="723901"/>
            <a:chExt cx="1463040" cy="394250"/>
          </a:xfrm>
        </xdr:grpSpPr>
        <xdr:sp macro="[0]!Order_PrintLocalMachine" textlink="">
          <xdr:nvSpPr>
            <xdr:cNvPr id="115" name="Rectangle 114" hidden="1">
              <a:extLst>
                <a:ext uri="{FF2B5EF4-FFF2-40B4-BE49-F238E27FC236}">
                  <a16:creationId xmlns:a16="http://schemas.microsoft.com/office/drawing/2014/main" xmlns="" id="{00000000-0008-0000-0100-000073000000}"/>
                </a:ext>
              </a:extLst>
            </xdr:cNvPr>
            <xdr:cNvSpPr/>
          </xdr:nvSpPr>
          <xdr:spPr>
            <a:xfrm>
              <a:off x="10988675" y="723901"/>
              <a:ext cx="1463040" cy="3942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200" b="1"/>
                <a:t>    Send</a:t>
              </a:r>
              <a:r>
                <a:rPr lang="en-US" sz="1200" b="1" baseline="0"/>
                <a:t> To Local</a:t>
              </a:r>
              <a:endParaRPr lang="en-US" sz="1200" b="1"/>
            </a:p>
          </xdr:txBody>
        </xdr:sp>
        <xdr:pic macro="[0]!Order_PrintLocalMachine">
          <xdr:nvPicPr>
            <xdr:cNvPr id="50" name="Picture 49" hidden="1">
              <a:extLst>
                <a:ext uri="{FF2B5EF4-FFF2-40B4-BE49-F238E27FC236}">
                  <a16:creationId xmlns:a16="http://schemas.microsoft.com/office/drawing/2014/main" xmlns="" id="{00000000-0008-0000-0100-00003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 cstate="print">
              <a:extLst>
                <a:ext uri="{28A0092B-C50C-407E-A947-70E740481C1C}">
                  <a14:useLocalDpi xmlns:a14="http://schemas.microsoft.com/office/drawing/2010/main" xmlns="" val="0"/>
                </a:ext>
              </a:extLst>
            </a:blip>
            <a:stretch>
              <a:fillRect/>
            </a:stretch>
          </xdr:blipFill>
          <xdr:spPr>
            <a:xfrm>
              <a:off x="11065917" y="821251"/>
              <a:ext cx="210312" cy="21031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5</xdr:col>
      <xdr:colOff>152400</xdr:colOff>
      <xdr:row>22</xdr:row>
      <xdr:rowOff>114300</xdr:rowOff>
    </xdr:from>
    <xdr:to>
      <xdr:col>13</xdr:col>
      <xdr:colOff>509716</xdr:colOff>
      <xdr:row>35</xdr:row>
      <xdr:rowOff>185307</xdr:rowOff>
    </xdr:to>
    <xdr:grpSp>
      <xdr:nvGrpSpPr>
        <xdr:cNvPr id="966" name="grpAdvert">
          <a:extLst>
            <a:ext uri="{FF2B5EF4-FFF2-40B4-BE49-F238E27FC236}">
              <a16:creationId xmlns:a16="http://schemas.microsoft.com/office/drawing/2014/main" xmlns="" id="{00000000-0008-0000-0100-0000C6030000}"/>
            </a:ext>
          </a:extLst>
        </xdr:cNvPr>
        <xdr:cNvGrpSpPr/>
      </xdr:nvGrpSpPr>
      <xdr:grpSpPr>
        <a:xfrm>
          <a:off x="3333750" y="5219700"/>
          <a:ext cx="5329366" cy="2738007"/>
          <a:chOff x="2590800" y="904875"/>
          <a:chExt cx="6216058" cy="2710281"/>
        </a:xfrm>
      </xdr:grpSpPr>
      <xdr:pic>
        <xdr:nvPicPr>
          <xdr:cNvPr id="967" name="Picture 966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xmlns="" id="{00000000-0008-0000-0100-0000C7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968" name="Explosion 1 69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xmlns="" id="{00000000-0008-0000-0100-0000C803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969" name="Rounded Rectangle 67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xmlns="" id="{00000000-0008-0000-0100-0000C903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In This Amazing Mentorship Program</a:t>
            </a:r>
            <a:endParaRPr lang="en-US" sz="1400">
              <a:latin typeface="+mn-lt"/>
            </a:endParaRPr>
          </a:p>
        </xdr:txBody>
      </xdr:sp>
    </xdr:grp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1</xdr:colOff>
      <xdr:row>7</xdr:row>
      <xdr:rowOff>85301</xdr:rowOff>
    </xdr:to>
    <xdr:grpSp>
      <xdr:nvGrpSpPr>
        <xdr:cNvPr id="911" name="Item32Grp"/>
        <xdr:cNvGrpSpPr/>
      </xdr:nvGrpSpPr>
      <xdr:grpSpPr>
        <a:xfrm>
          <a:off x="3181350" y="790575"/>
          <a:ext cx="1057276" cy="971126"/>
          <a:chOff x="3181350" y="790575"/>
          <a:chExt cx="1057276" cy="971126"/>
        </a:xfrm>
      </xdr:grpSpPr>
      <xdr:pic macro="Item_AddToOrder">
        <xdr:nvPicPr>
          <xdr:cNvPr id="909" name="Item32" descr="dessert-original cheesecake.png"/>
          <xdr:cNvPicPr>
            <a:picLocks/>
          </xdr:cNvPicPr>
        </xdr:nvPicPr>
        <xdr:blipFill>
          <a:blip xmlns:r="http://schemas.openxmlformats.org/officeDocument/2006/relationships" r:embed="rId24" cstate="print"/>
          <a:stretch>
            <a:fillRect/>
          </a:stretch>
        </xdr:blipFill>
        <xdr:spPr>
          <a:xfrm>
            <a:off x="3181350" y="790575"/>
            <a:ext cx="1057275" cy="609600"/>
          </a:xfrm>
          <a:prstGeom prst="rect">
            <a:avLst/>
          </a:prstGeom>
        </xdr:spPr>
      </xdr:pic>
      <xdr:sp macro="Item_AddToOrder" textlink="">
        <xdr:nvSpPr>
          <xdr:cNvPr id="910" name="Item32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3181351" y="1400175"/>
            <a:ext cx="1057275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Original Cheesecake</a:t>
            </a:r>
          </a:p>
        </xdr:txBody>
      </xdr:sp>
    </xdr:grp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7</xdr:row>
      <xdr:rowOff>85301</xdr:rowOff>
    </xdr:to>
    <xdr:grpSp>
      <xdr:nvGrpSpPr>
        <xdr:cNvPr id="914" name="Item33Grp"/>
        <xdr:cNvGrpSpPr/>
      </xdr:nvGrpSpPr>
      <xdr:grpSpPr>
        <a:xfrm>
          <a:off x="4419600" y="790575"/>
          <a:ext cx="1066800" cy="971126"/>
          <a:chOff x="4419600" y="790575"/>
          <a:chExt cx="1066800" cy="971126"/>
        </a:xfrm>
      </xdr:grpSpPr>
      <xdr:pic macro="Item_AddToOrder">
        <xdr:nvPicPr>
          <xdr:cNvPr id="912" name="Item33" descr="desserts-banana split.png"/>
          <xdr:cNvPicPr>
            <a:picLocks/>
          </xdr:cNvPicPr>
        </xdr:nvPicPr>
        <xdr:blipFill>
          <a:blip xmlns:r="http://schemas.openxmlformats.org/officeDocument/2006/relationships" r:embed="rId25" cstate="print"/>
          <a:stretch>
            <a:fillRect/>
          </a:stretch>
        </xdr:blipFill>
        <xdr:spPr>
          <a:xfrm>
            <a:off x="4419600" y="790575"/>
            <a:ext cx="1066800" cy="609600"/>
          </a:xfrm>
          <a:prstGeom prst="rect">
            <a:avLst/>
          </a:prstGeom>
        </xdr:spPr>
      </xdr:pic>
      <xdr:sp macro="Item_AddToOrder" textlink="">
        <xdr:nvSpPr>
          <xdr:cNvPr id="913" name="Item33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4419600" y="1400175"/>
            <a:ext cx="1066800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Banana Split</a:t>
            </a:r>
          </a:p>
        </xdr:txBody>
      </xdr:sp>
    </xdr:grp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7</xdr:row>
      <xdr:rowOff>85301</xdr:rowOff>
    </xdr:to>
    <xdr:grpSp>
      <xdr:nvGrpSpPr>
        <xdr:cNvPr id="917" name="Item34Grp"/>
        <xdr:cNvGrpSpPr/>
      </xdr:nvGrpSpPr>
      <xdr:grpSpPr>
        <a:xfrm>
          <a:off x="5667375" y="790575"/>
          <a:ext cx="1085850" cy="971126"/>
          <a:chOff x="5667375" y="790575"/>
          <a:chExt cx="1085850" cy="971126"/>
        </a:xfrm>
      </xdr:grpSpPr>
      <xdr:pic macro="Item_AddToOrder">
        <xdr:nvPicPr>
          <xdr:cNvPr id="915" name="Item34" descr="desserts-chocolate fudge cake.png"/>
          <xdr:cNvPicPr>
            <a:picLocks/>
          </xdr:cNvPicPr>
        </xdr:nvPicPr>
        <xdr:blipFill>
          <a:blip xmlns:r="http://schemas.openxmlformats.org/officeDocument/2006/relationships" r:embed="rId26" cstate="print"/>
          <a:stretch>
            <a:fillRect/>
          </a:stretch>
        </xdr:blipFill>
        <xdr:spPr>
          <a:xfrm>
            <a:off x="5667375" y="790575"/>
            <a:ext cx="1085850" cy="609600"/>
          </a:xfrm>
          <a:prstGeom prst="rect">
            <a:avLst/>
          </a:prstGeom>
        </xdr:spPr>
      </xdr:pic>
      <xdr:sp macro="Item_AddToOrder" textlink="">
        <xdr:nvSpPr>
          <xdr:cNvPr id="916" name="Item34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5667375" y="1400175"/>
            <a:ext cx="1085850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Chocolate Fudge Cake</a:t>
            </a:r>
          </a:p>
        </xdr:txBody>
      </xdr:sp>
    </xdr:grp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1</xdr:colOff>
      <xdr:row>7</xdr:row>
      <xdr:rowOff>85301</xdr:rowOff>
    </xdr:to>
    <xdr:grpSp>
      <xdr:nvGrpSpPr>
        <xdr:cNvPr id="920" name="Item35Grp"/>
        <xdr:cNvGrpSpPr/>
      </xdr:nvGrpSpPr>
      <xdr:grpSpPr>
        <a:xfrm>
          <a:off x="6934200" y="790575"/>
          <a:ext cx="1038226" cy="971126"/>
          <a:chOff x="6934200" y="790575"/>
          <a:chExt cx="1038226" cy="971126"/>
        </a:xfrm>
      </xdr:grpSpPr>
      <xdr:pic macro="Item_AddToOrder">
        <xdr:nvPicPr>
          <xdr:cNvPr id="918" name="Item35" descr="desserts-hot fudge sundae.png"/>
          <xdr:cNvPicPr>
            <a:picLocks/>
          </xdr:cNvPicPr>
        </xdr:nvPicPr>
        <xdr:blipFill>
          <a:blip xmlns:r="http://schemas.openxmlformats.org/officeDocument/2006/relationships" r:embed="rId27" cstate="print"/>
          <a:stretch>
            <a:fillRect/>
          </a:stretch>
        </xdr:blipFill>
        <xdr:spPr>
          <a:xfrm>
            <a:off x="6934200" y="790575"/>
            <a:ext cx="1038225" cy="609600"/>
          </a:xfrm>
          <a:prstGeom prst="rect">
            <a:avLst/>
          </a:prstGeom>
        </xdr:spPr>
      </xdr:pic>
      <xdr:sp macro="Item_AddToOrder" textlink="">
        <xdr:nvSpPr>
          <xdr:cNvPr id="919" name="Item35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6934201" y="1400175"/>
            <a:ext cx="1038225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Hot Fudge Sundae</a:t>
            </a:r>
          </a:p>
        </xdr:txBody>
      </xdr:sp>
    </xdr:grp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1</xdr:colOff>
      <xdr:row>7</xdr:row>
      <xdr:rowOff>85301</xdr:rowOff>
    </xdr:to>
    <xdr:grpSp>
      <xdr:nvGrpSpPr>
        <xdr:cNvPr id="923" name="Item36Grp"/>
        <xdr:cNvGrpSpPr/>
      </xdr:nvGrpSpPr>
      <xdr:grpSpPr>
        <a:xfrm>
          <a:off x="8153400" y="790575"/>
          <a:ext cx="1038226" cy="971126"/>
          <a:chOff x="8153400" y="790575"/>
          <a:chExt cx="1038226" cy="971126"/>
        </a:xfrm>
      </xdr:grpSpPr>
      <xdr:pic macro="Item_AddToOrder">
        <xdr:nvPicPr>
          <xdr:cNvPr id="921" name="Item36" descr="desserts-salted caramel cheesecake.png"/>
          <xdr:cNvPicPr>
            <a:picLocks/>
          </xdr:cNvPicPr>
        </xdr:nvPicPr>
        <xdr:blipFill>
          <a:blip xmlns:r="http://schemas.openxmlformats.org/officeDocument/2006/relationships" r:embed="rId28" cstate="print"/>
          <a:stretch>
            <a:fillRect/>
          </a:stretch>
        </xdr:blipFill>
        <xdr:spPr>
          <a:xfrm>
            <a:off x="8153400" y="790575"/>
            <a:ext cx="1038225" cy="609600"/>
          </a:xfrm>
          <a:prstGeom prst="rect">
            <a:avLst/>
          </a:prstGeom>
        </xdr:spPr>
      </xdr:pic>
      <xdr:sp macro="Item_AddToOrder" textlink="">
        <xdr:nvSpPr>
          <xdr:cNvPr id="922" name="Item36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8153401" y="1400175"/>
            <a:ext cx="1038225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Salted Caramel Cheesecake</a:t>
            </a:r>
          </a:p>
        </xdr:txBody>
      </xdr:sp>
    </xdr:grp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1</xdr:colOff>
      <xdr:row>12</xdr:row>
      <xdr:rowOff>56726</xdr:rowOff>
    </xdr:to>
    <xdr:grpSp>
      <xdr:nvGrpSpPr>
        <xdr:cNvPr id="926" name="Item37Grp"/>
        <xdr:cNvGrpSpPr/>
      </xdr:nvGrpSpPr>
      <xdr:grpSpPr>
        <a:xfrm>
          <a:off x="3181350" y="1905000"/>
          <a:ext cx="1057276" cy="971126"/>
          <a:chOff x="3181350" y="1905000"/>
          <a:chExt cx="1057276" cy="971126"/>
        </a:xfrm>
      </xdr:grpSpPr>
      <xdr:pic macro="Item_AddToOrder">
        <xdr:nvPicPr>
          <xdr:cNvPr id="924" name="Item37" descr="desserts-strawberry pana cotta.png"/>
          <xdr:cNvPicPr>
            <a:picLocks/>
          </xdr:cNvPicPr>
        </xdr:nvPicPr>
        <xdr:blipFill>
          <a:blip xmlns:r="http://schemas.openxmlformats.org/officeDocument/2006/relationships" r:embed="rId29" cstate="print"/>
          <a:stretch>
            <a:fillRect/>
          </a:stretch>
        </xdr:blipFill>
        <xdr:spPr>
          <a:xfrm>
            <a:off x="3181350" y="1905000"/>
            <a:ext cx="1057275" cy="609600"/>
          </a:xfrm>
          <a:prstGeom prst="rect">
            <a:avLst/>
          </a:prstGeom>
        </xdr:spPr>
      </xdr:pic>
      <xdr:sp macro="Item_AddToOrder" textlink="">
        <xdr:nvSpPr>
          <xdr:cNvPr id="925" name="Item37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3181351" y="2514600"/>
            <a:ext cx="1057275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Strawberry Pana Cotta</a:t>
            </a:r>
          </a:p>
        </xdr:txBody>
      </xdr:sp>
    </xdr:grp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12</xdr:row>
      <xdr:rowOff>56726</xdr:rowOff>
    </xdr:to>
    <xdr:grpSp>
      <xdr:nvGrpSpPr>
        <xdr:cNvPr id="929" name="Item38Grp"/>
        <xdr:cNvGrpSpPr/>
      </xdr:nvGrpSpPr>
      <xdr:grpSpPr>
        <a:xfrm>
          <a:off x="4419600" y="1905000"/>
          <a:ext cx="1066800" cy="971126"/>
          <a:chOff x="4419600" y="1905000"/>
          <a:chExt cx="1066800" cy="971126"/>
        </a:xfrm>
      </xdr:grpSpPr>
      <xdr:pic macro="Item_AddToOrder">
        <xdr:nvPicPr>
          <xdr:cNvPr id="927" name="Item38" descr="desserts-strawberry shortcake.png"/>
          <xdr:cNvPicPr>
            <a:picLocks/>
          </xdr:cNvPicPr>
        </xdr:nvPicPr>
        <xdr:blipFill>
          <a:blip xmlns:r="http://schemas.openxmlformats.org/officeDocument/2006/relationships" r:embed="rId30" cstate="print"/>
          <a:stretch>
            <a:fillRect/>
          </a:stretch>
        </xdr:blipFill>
        <xdr:spPr>
          <a:xfrm>
            <a:off x="4419600" y="1905000"/>
            <a:ext cx="1066800" cy="609600"/>
          </a:xfrm>
          <a:prstGeom prst="rect">
            <a:avLst/>
          </a:prstGeom>
        </xdr:spPr>
      </xdr:pic>
      <xdr:sp macro="Item_AddToOrder" textlink="">
        <xdr:nvSpPr>
          <xdr:cNvPr id="928" name="Item38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4419600" y="2514600"/>
            <a:ext cx="1066800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Strawberry Shortcake</a:t>
            </a:r>
          </a:p>
        </xdr:txBody>
      </xdr:sp>
    </xdr:grp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12</xdr:row>
      <xdr:rowOff>56726</xdr:rowOff>
    </xdr:to>
    <xdr:grpSp>
      <xdr:nvGrpSpPr>
        <xdr:cNvPr id="932" name="Item39Grp"/>
        <xdr:cNvGrpSpPr/>
      </xdr:nvGrpSpPr>
      <xdr:grpSpPr>
        <a:xfrm>
          <a:off x="5667375" y="1905000"/>
          <a:ext cx="1085850" cy="971126"/>
          <a:chOff x="5667375" y="1905000"/>
          <a:chExt cx="1085850" cy="971126"/>
        </a:xfrm>
      </xdr:grpSpPr>
      <xdr:pic macro="Item_AddToOrder">
        <xdr:nvPicPr>
          <xdr:cNvPr id="930" name="Item39" descr="desserts-tiramisu.png"/>
          <xdr:cNvPicPr>
            <a:picLocks/>
          </xdr:cNvPicPr>
        </xdr:nvPicPr>
        <xdr:blipFill>
          <a:blip xmlns:r="http://schemas.openxmlformats.org/officeDocument/2006/relationships" r:embed="rId31" cstate="print"/>
          <a:stretch>
            <a:fillRect/>
          </a:stretch>
        </xdr:blipFill>
        <xdr:spPr>
          <a:xfrm>
            <a:off x="5667375" y="1905000"/>
            <a:ext cx="1085850" cy="609600"/>
          </a:xfrm>
          <a:prstGeom prst="rect">
            <a:avLst/>
          </a:prstGeom>
        </xdr:spPr>
      </xdr:pic>
      <xdr:sp macro="Item_AddToOrder" textlink="">
        <xdr:nvSpPr>
          <xdr:cNvPr id="931" name="Item39">
            <a:extLst>
              <a:ext uri="{FF2B5EF4-FFF2-40B4-BE49-F238E27FC236}">
                <a16:creationId xmlns:a16="http://schemas.microsoft.com/office/drawing/2014/main" xmlns="" id="{00000000-0008-0000-0100-00005C000000}"/>
              </a:ext>
            </a:extLst>
          </xdr:cNvPr>
          <xdr:cNvSpPr>
            <a:spLocks/>
          </xdr:cNvSpPr>
        </xdr:nvSpPr>
        <xdr:spPr>
          <a:xfrm>
            <a:off x="5667375" y="2514600"/>
            <a:ext cx="1085850" cy="361526"/>
          </a:xfrm>
          <a:prstGeom prst="rect">
            <a:avLst/>
          </a:prstGeom>
          <a:solidFill>
            <a:schemeClr val="tx2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/>
              <a:t>Tiramisu Cake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T44"/>
  <sheetViews>
    <sheetView workbookViewId="0">
      <selection activeCell="F7" sqref="F7:J7"/>
    </sheetView>
  </sheetViews>
  <sheetFormatPr defaultRowHeight="15"/>
  <cols>
    <col min="2" max="2" width="11.85546875" customWidth="1"/>
    <col min="3" max="3" width="5.5703125" customWidth="1"/>
    <col min="4" max="4" width="29.42578125" bestFit="1" customWidth="1"/>
    <col min="5" max="5" width="5.7109375" customWidth="1"/>
    <col min="6" max="6" width="12" bestFit="1" customWidth="1"/>
    <col min="7" max="7" width="5.5703125" customWidth="1"/>
    <col min="8" max="8" width="14.42578125" bestFit="1" customWidth="1"/>
    <col min="9" max="9" width="5.140625" customWidth="1"/>
    <col min="10" max="10" width="8.42578125" bestFit="1" customWidth="1"/>
  </cols>
  <sheetData>
    <row r="1" spans="1:20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 spans="1:20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</row>
    <row r="3" spans="1:20">
      <c r="A3" s="15"/>
      <c r="B3" s="17" t="s">
        <v>170</v>
      </c>
      <c r="C3" s="15"/>
      <c r="D3" s="17" t="s">
        <v>147</v>
      </c>
      <c r="E3" s="15"/>
      <c r="F3" s="17" t="s">
        <v>148</v>
      </c>
      <c r="G3" s="15"/>
      <c r="H3" s="17" t="s">
        <v>149</v>
      </c>
      <c r="I3" s="15"/>
      <c r="J3" s="17" t="s">
        <v>150</v>
      </c>
      <c r="K3" s="15"/>
      <c r="L3" s="15"/>
      <c r="M3" s="15"/>
      <c r="N3" s="15"/>
      <c r="O3" s="15"/>
      <c r="P3" s="15"/>
      <c r="Q3" s="15"/>
      <c r="R3" s="15"/>
      <c r="S3" s="15"/>
      <c r="T3" s="15"/>
    </row>
    <row r="4" spans="1:20">
      <c r="A4" s="15"/>
      <c r="B4" s="16" t="s">
        <v>152</v>
      </c>
      <c r="C4" s="15"/>
      <c r="D4" s="16" t="s">
        <v>158</v>
      </c>
      <c r="E4" s="15"/>
      <c r="F4" s="16" t="s">
        <v>158</v>
      </c>
      <c r="G4" s="15"/>
      <c r="H4" s="16" t="s">
        <v>158</v>
      </c>
      <c r="I4" s="15"/>
      <c r="J4" s="16">
        <v>8.2500000000000004E-2</v>
      </c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>
      <c r="A5" s="15"/>
      <c r="B5" s="16" t="s">
        <v>153</v>
      </c>
      <c r="C5" s="15"/>
      <c r="D5" s="16" t="s">
        <v>159</v>
      </c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>
      <c r="A6" s="15"/>
      <c r="B6" s="16" t="s">
        <v>154</v>
      </c>
      <c r="C6" s="15"/>
      <c r="D6" s="16" t="s">
        <v>160</v>
      </c>
      <c r="E6" s="15"/>
      <c r="F6" s="33" t="s">
        <v>192</v>
      </c>
      <c r="G6" s="31"/>
      <c r="H6" s="31"/>
      <c r="I6" s="31"/>
      <c r="J6" s="32"/>
      <c r="K6" s="15"/>
      <c r="L6" s="15"/>
      <c r="M6" s="15"/>
      <c r="N6" s="15"/>
      <c r="O6" s="15"/>
      <c r="P6" s="15"/>
      <c r="Q6" s="15"/>
      <c r="R6" s="15"/>
      <c r="S6" s="15"/>
      <c r="T6" s="15"/>
    </row>
    <row r="7" spans="1:20">
      <c r="A7" s="15"/>
      <c r="B7" s="16" t="s">
        <v>155</v>
      </c>
      <c r="C7" s="15"/>
      <c r="D7" s="16" t="s">
        <v>161</v>
      </c>
      <c r="E7" s="15"/>
      <c r="F7" s="34" t="s">
        <v>251</v>
      </c>
      <c r="G7" s="35"/>
      <c r="H7" s="35"/>
      <c r="I7" s="35"/>
      <c r="J7" s="36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>
      <c r="A8" s="15"/>
      <c r="B8" s="16"/>
      <c r="C8" s="15"/>
      <c r="D8" s="16" t="s">
        <v>162</v>
      </c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>
      <c r="A9" s="15"/>
      <c r="B9" s="16"/>
      <c r="C9" s="15"/>
      <c r="D9" s="16" t="s">
        <v>163</v>
      </c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>
      <c r="A10" s="15"/>
      <c r="B10" s="16"/>
      <c r="C10" s="15"/>
      <c r="D10" s="16" t="s">
        <v>164</v>
      </c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>
      <c r="A11" s="15"/>
      <c r="B11" s="16"/>
      <c r="C11" s="15"/>
      <c r="D11" s="16" t="s">
        <v>165</v>
      </c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15"/>
      <c r="B12" s="16"/>
      <c r="C12" s="15"/>
      <c r="D12" s="16" t="s">
        <v>166</v>
      </c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15"/>
      <c r="B13" s="16"/>
      <c r="C13" s="15"/>
      <c r="D13" s="16" t="s">
        <v>167</v>
      </c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</row>
    <row r="14" spans="1:20">
      <c r="A14" s="15"/>
      <c r="B14" s="16"/>
      <c r="C14" s="15"/>
      <c r="D14" s="16" t="s">
        <v>168</v>
      </c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>
      <c r="A15" s="15"/>
      <c r="B15" s="16"/>
      <c r="C15" s="15"/>
      <c r="D15" s="16" t="s">
        <v>169</v>
      </c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>
      <c r="A16" s="15"/>
      <c r="B16" s="16"/>
      <c r="C16" s="15"/>
      <c r="D16" s="16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>
      <c r="A17" s="15"/>
      <c r="B17" s="16"/>
      <c r="C17" s="15"/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>
      <c r="A18" s="15"/>
      <c r="B18" s="16"/>
      <c r="C18" s="15"/>
      <c r="D18" s="16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>
      <c r="A19" s="15"/>
      <c r="B19" s="16"/>
      <c r="C19" s="15"/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>
      <c r="A20" s="15"/>
      <c r="B20" s="16"/>
      <c r="C20" s="15"/>
      <c r="D20" s="16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>
      <c r="A21" s="15"/>
      <c r="B21" s="16"/>
      <c r="C21" s="15"/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>
      <c r="A22" s="15"/>
      <c r="B22" s="16"/>
      <c r="C22" s="15"/>
      <c r="D22" s="16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>
      <c r="A23" s="15"/>
      <c r="B23" s="16"/>
      <c r="C23" s="15"/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</row>
    <row r="26" spans="1:20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</row>
    <row r="27" spans="1:20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1:20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1:20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1:20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1:20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1:20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1:20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</row>
    <row r="38" spans="1:20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1:20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1:20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</row>
    <row r="41" spans="1:20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1:20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1:20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</row>
    <row r="44" spans="1:20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</row>
  </sheetData>
  <mergeCells count="1">
    <mergeCell ref="F7:J7"/>
  </mergeCells>
  <dataValidations count="1">
    <dataValidation type="list" allowBlank="1" showInputMessage="1" showErrorMessage="1" sqref="F4 H4">
      <formula1>Printers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autoPageBreaks="0"/>
  </sheetPr>
  <dimension ref="A1:AE46"/>
  <sheetViews>
    <sheetView tabSelected="1" zoomScaleNormal="100" workbookViewId="0">
      <selection activeCell="Q17" sqref="Q17"/>
    </sheetView>
  </sheetViews>
  <sheetFormatPr defaultRowHeight="15"/>
  <cols>
    <col min="1" max="1" width="10.7109375" bestFit="1" customWidth="1"/>
    <col min="2" max="2" width="11" customWidth="1"/>
    <col min="3" max="3" width="3" customWidth="1"/>
    <col min="4" max="4" width="20.28515625" customWidth="1"/>
    <col min="5" max="5" width="2.7109375" customWidth="1"/>
    <col min="6" max="6" width="15.85546875" customWidth="1"/>
    <col min="7" max="7" width="2.7109375" customWidth="1"/>
    <col min="8" max="8" width="16" customWidth="1"/>
    <col min="9" max="9" width="2.7109375" customWidth="1"/>
    <col min="10" max="10" width="16.28515625" customWidth="1"/>
    <col min="11" max="11" width="2.7109375" customWidth="1"/>
    <col min="12" max="12" width="15.5703125" customWidth="1"/>
    <col min="13" max="13" width="2.7109375" customWidth="1"/>
    <col min="14" max="14" width="15.5703125" customWidth="1"/>
    <col min="15" max="15" width="2.7109375" customWidth="1"/>
    <col min="16" max="16" width="11.28515625" customWidth="1"/>
    <col min="17" max="17" width="17.5703125" customWidth="1"/>
    <col min="18" max="18" width="6.85546875" customWidth="1"/>
    <col min="19" max="19" width="12.42578125" style="50" bestFit="1" customWidth="1"/>
    <col min="20" max="20" width="9.140625" style="50"/>
    <col min="21" max="21" width="6.5703125" customWidth="1"/>
    <col min="22" max="22" width="16.85546875" customWidth="1"/>
    <col min="25" max="26" width="3" customWidth="1"/>
    <col min="29" max="30" width="2.28515625" customWidth="1"/>
  </cols>
  <sheetData>
    <row r="1" spans="1:31" ht="30" customHeight="1">
      <c r="A1" s="23" t="s">
        <v>73</v>
      </c>
      <c r="B1" s="23" t="b">
        <v>0</v>
      </c>
      <c r="C1" s="2"/>
      <c r="D1" s="2"/>
      <c r="E1" s="2"/>
      <c r="F1" s="2"/>
      <c r="G1" s="2"/>
      <c r="H1" s="2"/>
      <c r="I1" s="2"/>
      <c r="J1" s="26"/>
      <c r="K1" s="2"/>
      <c r="L1" s="2"/>
      <c r="M1" s="2"/>
      <c r="N1" s="2"/>
      <c r="O1" s="2"/>
      <c r="P1" s="2"/>
      <c r="Q1" s="2"/>
      <c r="R1" s="2"/>
      <c r="S1" s="52"/>
      <c r="T1" s="52"/>
      <c r="U1" s="2"/>
      <c r="V1" s="2"/>
    </row>
    <row r="2" spans="1:31" ht="15.75" customHeight="1" thickBot="1">
      <c r="A2" s="23" t="s">
        <v>59</v>
      </c>
      <c r="B2" s="24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52"/>
      <c r="T2" s="52"/>
      <c r="U2" s="2"/>
      <c r="V2" s="2"/>
    </row>
    <row r="3" spans="1:31" ht="16.5" thickTop="1" thickBot="1">
      <c r="A3" s="23" t="s">
        <v>60</v>
      </c>
      <c r="B3" s="24">
        <f ca="1">IFERROR(MATCH(B2,Item_ID,0)+2,"")</f>
        <v>39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53" t="s">
        <v>18</v>
      </c>
      <c r="T3" s="54"/>
      <c r="U3" s="2"/>
      <c r="V3" s="2"/>
    </row>
    <row r="4" spans="1:31" ht="13.5" customHeight="1" thickTop="1">
      <c r="A4" s="23" t="s">
        <v>135</v>
      </c>
      <c r="B4" s="24">
        <f ca="1">IFERROR(MATCH(R6,OrderNumb,0)+2,"")</f>
        <v>11</v>
      </c>
      <c r="C4" s="2"/>
      <c r="D4" s="40" t="s">
        <v>0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52"/>
      <c r="T4" s="52"/>
      <c r="U4" s="2"/>
      <c r="V4" s="2"/>
    </row>
    <row r="5" spans="1:31" ht="20.25" customHeight="1" thickBot="1">
      <c r="A5" s="23" t="s">
        <v>17</v>
      </c>
      <c r="B5" s="24">
        <v>13</v>
      </c>
      <c r="C5" s="2"/>
      <c r="D5" s="4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2" t="s">
        <v>11</v>
      </c>
      <c r="Q5" s="22" t="s">
        <v>137</v>
      </c>
      <c r="R5" s="22" t="s">
        <v>13</v>
      </c>
      <c r="S5" s="55" t="s">
        <v>10</v>
      </c>
      <c r="T5" s="42" t="s">
        <v>170</v>
      </c>
      <c r="U5" s="42"/>
      <c r="V5" s="2"/>
      <c r="X5" t="s">
        <v>140</v>
      </c>
      <c r="AA5" t="s">
        <v>141</v>
      </c>
      <c r="AE5" t="s">
        <v>146</v>
      </c>
    </row>
    <row r="6" spans="1:31" ht="18" customHeight="1" thickTop="1">
      <c r="A6" s="23" t="s">
        <v>189</v>
      </c>
      <c r="B6" s="24">
        <f ca="1">IFERROR(MAX(OrderNumb)+1,1)</f>
        <v>12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5"/>
      <c r="Q6" s="27">
        <v>44148.9609837963</v>
      </c>
      <c r="R6" s="25">
        <v>11</v>
      </c>
      <c r="S6" s="56" t="s">
        <v>156</v>
      </c>
      <c r="T6" s="43"/>
      <c r="U6" s="43"/>
      <c r="V6" s="2"/>
      <c r="X6" t="s">
        <v>144</v>
      </c>
      <c r="AA6" t="s">
        <v>143</v>
      </c>
      <c r="AE6" t="s">
        <v>146</v>
      </c>
    </row>
    <row r="7" spans="1:31" ht="18" customHeight="1">
      <c r="A7" s="1"/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8" t="s">
        <v>6</v>
      </c>
      <c r="Q7" s="39"/>
      <c r="R7" s="21" t="s">
        <v>7</v>
      </c>
      <c r="S7" s="57" t="s">
        <v>5</v>
      </c>
      <c r="T7" s="37" t="s">
        <v>8</v>
      </c>
      <c r="U7" s="37"/>
      <c r="V7" s="2"/>
      <c r="X7" t="s">
        <v>145</v>
      </c>
      <c r="AA7" t="s">
        <v>142</v>
      </c>
      <c r="AE7" t="s">
        <v>146</v>
      </c>
    </row>
    <row r="8" spans="1:31" ht="18" customHeight="1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4" t="s">
        <v>61</v>
      </c>
      <c r="Q8" s="28"/>
      <c r="R8" s="4">
        <v>1</v>
      </c>
      <c r="S8" s="58">
        <v>10</v>
      </c>
      <c r="T8" s="59">
        <f>R8*S8</f>
        <v>10</v>
      </c>
      <c r="U8" s="2"/>
      <c r="V8" s="2"/>
      <c r="W8" s="3">
        <v>102</v>
      </c>
    </row>
    <row r="9" spans="1:31" ht="18" customHeight="1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4" t="s">
        <v>57</v>
      </c>
      <c r="Q9" s="28"/>
      <c r="R9" s="4">
        <v>1</v>
      </c>
      <c r="S9" s="58">
        <v>8</v>
      </c>
      <c r="T9" s="59">
        <f>R9*S9</f>
        <v>8</v>
      </c>
      <c r="U9" s="2"/>
      <c r="V9" s="2"/>
      <c r="W9" s="3">
        <v>103</v>
      </c>
    </row>
    <row r="10" spans="1:31" ht="18" customHeight="1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4" t="s">
        <v>96</v>
      </c>
      <c r="Q10" s="28"/>
      <c r="R10" s="4">
        <v>1</v>
      </c>
      <c r="S10" s="58">
        <v>16</v>
      </c>
      <c r="T10" s="59">
        <f>R10*S10</f>
        <v>16</v>
      </c>
      <c r="U10" s="2"/>
      <c r="V10" s="2"/>
      <c r="W10" s="3">
        <v>104</v>
      </c>
    </row>
    <row r="11" spans="1:31" ht="18" customHeight="1">
      <c r="A11" s="1"/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4" t="s">
        <v>172</v>
      </c>
      <c r="Q11" s="28"/>
      <c r="R11" s="4">
        <v>3</v>
      </c>
      <c r="S11" s="58">
        <v>3</v>
      </c>
      <c r="T11" s="59">
        <f>R11*S11</f>
        <v>9</v>
      </c>
      <c r="U11" s="2"/>
      <c r="V11" s="2"/>
      <c r="W11" s="3">
        <v>105</v>
      </c>
    </row>
    <row r="12" spans="1:31" ht="18" customHeight="1">
      <c r="A12" s="1"/>
      <c r="B12" s="1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4" t="s">
        <v>104</v>
      </c>
      <c r="Q12" s="28"/>
      <c r="R12" s="4">
        <v>1</v>
      </c>
      <c r="S12" s="58">
        <v>8</v>
      </c>
      <c r="T12" s="59">
        <f>R12*S12</f>
        <v>8</v>
      </c>
      <c r="U12" s="2"/>
      <c r="V12" s="2"/>
      <c r="W12" s="3">
        <v>106</v>
      </c>
    </row>
    <row r="13" spans="1:31" ht="18" customHeight="1">
      <c r="A13" s="1"/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4" t="s">
        <v>107</v>
      </c>
      <c r="Q13" s="28"/>
      <c r="R13" s="4">
        <v>1</v>
      </c>
      <c r="S13" s="58">
        <v>4</v>
      </c>
      <c r="T13" s="59">
        <f>R13*S13</f>
        <v>4</v>
      </c>
      <c r="U13" s="2"/>
      <c r="V13" s="2"/>
      <c r="W13" s="3">
        <v>107</v>
      </c>
    </row>
    <row r="14" spans="1:31" ht="18" customHeight="1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4"/>
      <c r="Q14" s="28"/>
      <c r="R14" s="4"/>
      <c r="S14" s="58"/>
      <c r="T14" s="59"/>
      <c r="U14" s="2"/>
      <c r="V14" s="2"/>
      <c r="W14" s="3">
        <v>109</v>
      </c>
    </row>
    <row r="15" spans="1:31" ht="18" customHeight="1">
      <c r="A15" s="1"/>
      <c r="B15" s="1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4" t="s">
        <v>140</v>
      </c>
      <c r="Q15" s="62">
        <f>SUM(T8:T13)</f>
        <v>55</v>
      </c>
      <c r="R15" s="4"/>
      <c r="S15" s="58" t="s">
        <v>141</v>
      </c>
      <c r="T15" s="59"/>
      <c r="U15" s="2"/>
      <c r="V15" s="2"/>
      <c r="W15" s="3" t="s">
        <v>146</v>
      </c>
    </row>
    <row r="16" spans="1:31" ht="18" customHeight="1">
      <c r="A16" s="1"/>
      <c r="B16" s="1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4" t="s">
        <v>144</v>
      </c>
      <c r="Q16" s="62">
        <f>Q15*TaxRate</f>
        <v>4.5375000000000005</v>
      </c>
      <c r="R16" s="4"/>
      <c r="S16" s="58" t="s">
        <v>143</v>
      </c>
      <c r="T16" s="59">
        <f>Q15+Q16-T15</f>
        <v>59.537500000000001</v>
      </c>
      <c r="U16" s="2"/>
      <c r="V16" s="2"/>
      <c r="W16" s="3" t="s">
        <v>146</v>
      </c>
    </row>
    <row r="17" spans="1:23" ht="18" customHeight="1">
      <c r="A17" s="1"/>
      <c r="B17" s="1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4" t="s">
        <v>145</v>
      </c>
      <c r="Q17" s="62">
        <v>60</v>
      </c>
      <c r="R17" s="4"/>
      <c r="S17" s="58" t="s">
        <v>142</v>
      </c>
      <c r="T17" s="59">
        <f>Q17-T16</f>
        <v>0.46249999999999858</v>
      </c>
      <c r="U17" s="2"/>
      <c r="V17" s="2"/>
      <c r="W17" s="3" t="s">
        <v>146</v>
      </c>
    </row>
    <row r="18" spans="1:23" ht="18" customHeight="1">
      <c r="A18" s="1"/>
      <c r="B18" s="1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4"/>
      <c r="Q18" s="28"/>
      <c r="R18" s="4"/>
      <c r="S18" s="58"/>
      <c r="T18" s="59"/>
      <c r="U18" s="2"/>
      <c r="V18" s="2"/>
      <c r="W18" s="3"/>
    </row>
    <row r="19" spans="1:23" ht="18" customHeight="1">
      <c r="A19" s="1"/>
      <c r="B19" s="1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4"/>
      <c r="Q19" s="28"/>
      <c r="R19" s="4"/>
      <c r="S19" s="58"/>
      <c r="T19" s="59"/>
      <c r="U19" s="2"/>
      <c r="V19" s="2"/>
      <c r="W19" s="3"/>
    </row>
    <row r="20" spans="1:23" ht="18" customHeight="1">
      <c r="A20" s="1"/>
      <c r="B20" s="1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4"/>
      <c r="Q20" s="28"/>
      <c r="R20" s="4"/>
      <c r="S20" s="58"/>
      <c r="T20" s="59"/>
      <c r="U20" s="2"/>
      <c r="V20" s="2"/>
      <c r="W20" s="3"/>
    </row>
    <row r="21" spans="1:23" ht="18" customHeight="1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4"/>
      <c r="Q21" s="28"/>
      <c r="R21" s="4"/>
      <c r="S21" s="58"/>
      <c r="T21" s="59"/>
      <c r="U21" s="2"/>
      <c r="V21" s="2"/>
      <c r="W21" s="3"/>
    </row>
    <row r="22" spans="1:23" ht="18" customHeight="1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4"/>
      <c r="Q22" s="28"/>
      <c r="R22" s="4"/>
      <c r="S22" s="58"/>
      <c r="T22" s="59"/>
      <c r="U22" s="2"/>
      <c r="V22" s="2"/>
      <c r="W22" s="3"/>
    </row>
    <row r="23" spans="1:23" ht="18" customHeight="1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4"/>
      <c r="Q23" s="28"/>
      <c r="R23" s="4"/>
      <c r="S23" s="58"/>
      <c r="T23" s="59"/>
      <c r="U23" s="2"/>
      <c r="V23" s="2"/>
      <c r="W23" s="3"/>
    </row>
    <row r="24" spans="1:23" ht="18" customHeight="1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4"/>
      <c r="Q24" s="28"/>
      <c r="R24" s="4"/>
      <c r="S24" s="58"/>
      <c r="T24" s="59"/>
      <c r="U24" s="2"/>
      <c r="V24" s="2"/>
    </row>
    <row r="25" spans="1:23" ht="18" customHeight="1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4"/>
      <c r="Q25" s="28"/>
      <c r="R25" s="4"/>
      <c r="S25" s="58"/>
      <c r="T25" s="59"/>
      <c r="U25" s="2"/>
      <c r="V25" s="2"/>
    </row>
    <row r="26" spans="1:23" ht="18" customHeight="1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4"/>
      <c r="Q26" s="28"/>
      <c r="R26" s="4"/>
      <c r="S26" s="58"/>
      <c r="T26" s="59"/>
      <c r="U26" s="2"/>
      <c r="V26" s="2"/>
    </row>
    <row r="27" spans="1:23" ht="18" customHeight="1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4"/>
      <c r="Q27" s="28"/>
      <c r="R27" s="4"/>
      <c r="S27" s="58"/>
      <c r="T27" s="59"/>
      <c r="U27" s="2"/>
      <c r="V27" s="2"/>
    </row>
    <row r="28" spans="1:23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8"/>
      <c r="R28" s="4"/>
      <c r="S28" s="58"/>
      <c r="T28" s="59"/>
      <c r="U28" s="2"/>
      <c r="V28" s="2"/>
    </row>
    <row r="29" spans="1:23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8"/>
      <c r="R29" s="4"/>
      <c r="S29" s="58"/>
      <c r="T29" s="59"/>
      <c r="U29" s="2"/>
      <c r="V29" s="2"/>
    </row>
    <row r="30" spans="1:23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8"/>
      <c r="R30" s="4"/>
      <c r="S30" s="58"/>
      <c r="T30" s="59"/>
      <c r="U30" s="2"/>
      <c r="V30" s="2"/>
    </row>
    <row r="31" spans="1:23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8"/>
      <c r="R31" s="4"/>
      <c r="S31" s="58"/>
      <c r="T31" s="59"/>
      <c r="U31" s="2"/>
      <c r="V31" s="2"/>
    </row>
    <row r="32" spans="1:23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8"/>
      <c r="R32" s="4"/>
      <c r="S32" s="58"/>
      <c r="T32" s="59"/>
      <c r="U32" s="2"/>
      <c r="V32" s="2"/>
    </row>
    <row r="33" spans="3:22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8"/>
      <c r="R33" s="4"/>
      <c r="S33" s="58"/>
      <c r="T33" s="59"/>
      <c r="U33" s="2"/>
      <c r="V33" s="2"/>
    </row>
    <row r="34" spans="3:22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8"/>
      <c r="R34" s="4"/>
      <c r="S34" s="58"/>
      <c r="T34" s="59"/>
      <c r="U34" s="2"/>
      <c r="V34" s="2"/>
    </row>
    <row r="35" spans="3:22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8"/>
      <c r="R35" s="4"/>
      <c r="S35" s="58"/>
      <c r="T35" s="59"/>
      <c r="U35" s="2"/>
      <c r="V35" s="2"/>
    </row>
    <row r="36" spans="3:22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9"/>
      <c r="R36" s="4"/>
      <c r="S36" s="58"/>
      <c r="T36" s="59"/>
      <c r="U36" s="2"/>
      <c r="V36" s="2"/>
    </row>
    <row r="37" spans="3:22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9"/>
      <c r="R37" s="4"/>
      <c r="S37" s="58"/>
      <c r="T37" s="59"/>
      <c r="U37" s="2"/>
      <c r="V37" s="2"/>
    </row>
    <row r="38" spans="3:22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9"/>
      <c r="R38" s="4"/>
      <c r="S38" s="58"/>
      <c r="T38" s="59"/>
      <c r="U38" s="2"/>
      <c r="V38" s="2"/>
    </row>
    <row r="39" spans="3:22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9"/>
      <c r="R39" s="4"/>
      <c r="S39" s="58"/>
      <c r="T39" s="59"/>
      <c r="U39" s="2"/>
      <c r="V39" s="2"/>
    </row>
    <row r="40" spans="3:22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9"/>
      <c r="R40" s="4"/>
      <c r="S40" s="58"/>
      <c r="T40" s="59"/>
      <c r="U40" s="2"/>
      <c r="V40" s="2"/>
    </row>
    <row r="41" spans="3:22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0"/>
      <c r="R41" s="2"/>
      <c r="S41" s="60"/>
      <c r="T41" s="52"/>
      <c r="U41" s="2"/>
      <c r="V41" s="2"/>
    </row>
    <row r="42" spans="3:22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0"/>
      <c r="R42" s="2"/>
      <c r="S42" s="60"/>
      <c r="T42" s="52"/>
      <c r="U42" s="2"/>
      <c r="V42" s="2"/>
    </row>
    <row r="43" spans="3:22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0"/>
      <c r="R43" s="2"/>
      <c r="S43" s="60"/>
      <c r="T43" s="52"/>
      <c r="U43" s="2"/>
      <c r="V43" s="2"/>
    </row>
    <row r="44" spans="3:22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0"/>
      <c r="R44" s="2"/>
      <c r="S44" s="60"/>
      <c r="T44" s="52"/>
      <c r="U44" s="2"/>
      <c r="V44" s="2"/>
    </row>
    <row r="45" spans="3:22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0"/>
      <c r="R45" s="2"/>
      <c r="S45" s="60"/>
      <c r="T45" s="52"/>
      <c r="U45" s="2"/>
      <c r="V45" s="2"/>
    </row>
    <row r="46" spans="3:22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60"/>
      <c r="T46" s="52"/>
      <c r="U46" s="2"/>
      <c r="V46" s="2"/>
    </row>
  </sheetData>
  <mergeCells count="5">
    <mergeCell ref="T7:U7"/>
    <mergeCell ref="P7:Q7"/>
    <mergeCell ref="D4:D5"/>
    <mergeCell ref="T5:U5"/>
    <mergeCell ref="T6:U6"/>
  </mergeCells>
  <conditionalFormatting sqref="P8:U45">
    <cfRule type="expression" dxfId="3" priority="3">
      <formula>$W8="T"</formula>
    </cfRule>
  </conditionalFormatting>
  <conditionalFormatting sqref="P8:U46">
    <cfRule type="expression" dxfId="2" priority="2">
      <formula>OR($P8&lt;&gt;"",$Q8&lt;&gt;"",$P7&lt;&gt;"",$P6&lt;&gt;"")</formula>
    </cfRule>
  </conditionalFormatting>
  <conditionalFormatting sqref="P8:U39">
    <cfRule type="expression" dxfId="1" priority="1">
      <formula>$B$5=ROW()</formula>
    </cfRule>
  </conditionalFormatting>
  <dataValidations count="1">
    <dataValidation type="list" allowBlank="1" showInputMessage="1" showErrorMessage="1" sqref="T6:U6">
      <formula1>Staff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T60"/>
  <sheetViews>
    <sheetView workbookViewId="0">
      <pane ySplit="2" topLeftCell="A6" activePane="bottomLeft" state="frozen"/>
      <selection pane="bottomLeft" activeCell="G3" sqref="G3"/>
    </sheetView>
  </sheetViews>
  <sheetFormatPr defaultRowHeight="15"/>
  <cols>
    <col min="1" max="1" width="7.42578125" bestFit="1" customWidth="1"/>
    <col min="2" max="2" width="6.5703125" bestFit="1" customWidth="1"/>
    <col min="3" max="3" width="21.7109375" customWidth="1"/>
    <col min="4" max="4" width="8.85546875" bestFit="1" customWidth="1"/>
    <col min="5" max="5" width="27.28515625" bestFit="1" customWidth="1"/>
    <col min="6" max="6" width="5.42578125" bestFit="1" customWidth="1"/>
    <col min="7" max="7" width="106.42578125" bestFit="1" customWidth="1"/>
    <col min="11" max="11" width="9.85546875" bestFit="1" customWidth="1"/>
    <col min="12" max="12" width="10.85546875" customWidth="1"/>
    <col min="18" max="18" width="11.140625" bestFit="1" customWidth="1"/>
    <col min="20" max="20" width="15.5703125" bestFit="1" customWidth="1"/>
  </cols>
  <sheetData>
    <row r="1" spans="1:20" ht="18.75">
      <c r="A1" s="44" t="s">
        <v>40</v>
      </c>
      <c r="B1" s="44"/>
      <c r="C1" s="44"/>
      <c r="D1" s="44"/>
      <c r="E1" s="44"/>
      <c r="F1" s="44"/>
      <c r="G1" s="44"/>
      <c r="H1" s="6"/>
      <c r="I1" s="6"/>
      <c r="J1" s="6"/>
      <c r="K1" s="8" t="s">
        <v>41</v>
      </c>
      <c r="N1" s="45" t="s">
        <v>43</v>
      </c>
      <c r="O1" s="46"/>
      <c r="P1" s="46"/>
      <c r="Q1" s="46"/>
      <c r="R1" s="46"/>
      <c r="S1" s="46"/>
      <c r="T1" s="46"/>
    </row>
    <row r="2" spans="1:20">
      <c r="A2" s="7" t="s">
        <v>1</v>
      </c>
      <c r="B2" s="7" t="s">
        <v>2</v>
      </c>
      <c r="C2" s="7" t="s">
        <v>3</v>
      </c>
      <c r="D2" s="7" t="s">
        <v>0</v>
      </c>
      <c r="E2" s="7" t="s">
        <v>4</v>
      </c>
      <c r="F2" s="7" t="s">
        <v>5</v>
      </c>
      <c r="G2" s="7" t="s">
        <v>29</v>
      </c>
      <c r="H2" s="5" t="s">
        <v>42</v>
      </c>
      <c r="I2" s="5"/>
      <c r="J2" s="5"/>
      <c r="K2" s="7" t="s">
        <v>0</v>
      </c>
      <c r="N2" s="7" t="s">
        <v>1</v>
      </c>
      <c r="O2" s="7" t="s">
        <v>2</v>
      </c>
      <c r="P2" s="7" t="s">
        <v>3</v>
      </c>
      <c r="Q2" s="7" t="s">
        <v>0</v>
      </c>
      <c r="R2" s="7" t="s">
        <v>4</v>
      </c>
      <c r="S2" s="7" t="s">
        <v>5</v>
      </c>
      <c r="T2" s="7" t="s">
        <v>29</v>
      </c>
    </row>
    <row r="3" spans="1:20">
      <c r="A3" t="s">
        <v>30</v>
      </c>
      <c r="B3" s="3">
        <v>1</v>
      </c>
      <c r="C3" t="s">
        <v>61</v>
      </c>
      <c r="D3" t="s">
        <v>9</v>
      </c>
      <c r="E3" t="s">
        <v>61</v>
      </c>
      <c r="F3" s="3">
        <v>10</v>
      </c>
      <c r="G3" t="s">
        <v>193</v>
      </c>
      <c r="H3" s="5" t="s">
        <v>42</v>
      </c>
      <c r="K3" s="9" t="s">
        <v>86</v>
      </c>
      <c r="N3" t="s">
        <v>83</v>
      </c>
      <c r="O3" s="3">
        <v>32</v>
      </c>
      <c r="P3" t="s">
        <v>110</v>
      </c>
      <c r="Q3" t="s">
        <v>86</v>
      </c>
      <c r="R3" t="s">
        <v>102</v>
      </c>
      <c r="S3" s="3">
        <v>5</v>
      </c>
      <c r="T3" t="s">
        <v>224</v>
      </c>
    </row>
    <row r="4" spans="1:20">
      <c r="A4" t="s">
        <v>31</v>
      </c>
      <c r="B4" s="3">
        <v>2</v>
      </c>
      <c r="C4" t="s">
        <v>22</v>
      </c>
      <c r="D4" t="s">
        <v>9</v>
      </c>
      <c r="E4" t="s">
        <v>22</v>
      </c>
      <c r="F4" s="3">
        <v>12</v>
      </c>
      <c r="G4" t="s">
        <v>194</v>
      </c>
      <c r="H4" s="5" t="s">
        <v>42</v>
      </c>
      <c r="N4" t="s">
        <v>84</v>
      </c>
      <c r="O4" s="3">
        <v>33</v>
      </c>
      <c r="P4" t="s">
        <v>103</v>
      </c>
      <c r="Q4" t="s">
        <v>86</v>
      </c>
      <c r="R4" t="s">
        <v>103</v>
      </c>
      <c r="S4" s="3">
        <v>6</v>
      </c>
      <c r="T4" t="s">
        <v>225</v>
      </c>
    </row>
    <row r="5" spans="1:20">
      <c r="A5" t="s">
        <v>32</v>
      </c>
      <c r="B5" s="3">
        <v>3</v>
      </c>
      <c r="C5" t="s">
        <v>21</v>
      </c>
      <c r="D5" t="s">
        <v>9</v>
      </c>
      <c r="E5" t="s">
        <v>21</v>
      </c>
      <c r="F5" s="3">
        <v>13</v>
      </c>
      <c r="G5" t="s">
        <v>195</v>
      </c>
      <c r="H5" s="5" t="s">
        <v>42</v>
      </c>
      <c r="N5" t="s">
        <v>87</v>
      </c>
      <c r="O5" s="3">
        <v>34</v>
      </c>
      <c r="P5" t="s">
        <v>104</v>
      </c>
      <c r="Q5" t="s">
        <v>86</v>
      </c>
      <c r="R5" t="s">
        <v>104</v>
      </c>
      <c r="S5" s="3">
        <v>8</v>
      </c>
      <c r="T5" t="s">
        <v>226</v>
      </c>
    </row>
    <row r="6" spans="1:20">
      <c r="A6" t="s">
        <v>33</v>
      </c>
      <c r="B6" s="3">
        <v>4</v>
      </c>
      <c r="C6" t="s">
        <v>23</v>
      </c>
      <c r="D6" t="s">
        <v>9</v>
      </c>
      <c r="E6" t="s">
        <v>23</v>
      </c>
      <c r="F6" s="3">
        <v>10</v>
      </c>
      <c r="G6" t="s">
        <v>196</v>
      </c>
      <c r="H6" s="5" t="s">
        <v>42</v>
      </c>
      <c r="N6" t="s">
        <v>88</v>
      </c>
      <c r="O6" s="3">
        <v>35</v>
      </c>
      <c r="P6" t="s">
        <v>105</v>
      </c>
      <c r="Q6" t="s">
        <v>86</v>
      </c>
      <c r="R6" t="s">
        <v>105</v>
      </c>
      <c r="S6" s="3">
        <v>10</v>
      </c>
      <c r="T6" t="s">
        <v>227</v>
      </c>
    </row>
    <row r="7" spans="1:20">
      <c r="A7" t="s">
        <v>34</v>
      </c>
      <c r="B7" s="3">
        <v>5</v>
      </c>
      <c r="C7" t="s">
        <v>24</v>
      </c>
      <c r="D7" t="s">
        <v>9</v>
      </c>
      <c r="E7" t="s">
        <v>24</v>
      </c>
      <c r="F7" s="3">
        <v>12</v>
      </c>
      <c r="G7" t="s">
        <v>197</v>
      </c>
      <c r="H7" s="5" t="s">
        <v>42</v>
      </c>
      <c r="N7" t="s">
        <v>89</v>
      </c>
      <c r="O7" s="3">
        <v>36</v>
      </c>
      <c r="P7" t="s">
        <v>106</v>
      </c>
      <c r="Q7" t="s">
        <v>86</v>
      </c>
      <c r="R7" t="s">
        <v>106</v>
      </c>
      <c r="S7" s="3">
        <v>7</v>
      </c>
      <c r="T7" t="s">
        <v>228</v>
      </c>
    </row>
    <row r="8" spans="1:20">
      <c r="A8" t="s">
        <v>35</v>
      </c>
      <c r="B8" s="3">
        <v>6</v>
      </c>
      <c r="C8" t="s">
        <v>25</v>
      </c>
      <c r="D8" t="s">
        <v>9</v>
      </c>
      <c r="E8" t="s">
        <v>25</v>
      </c>
      <c r="F8" s="3">
        <v>13</v>
      </c>
      <c r="G8" t="s">
        <v>198</v>
      </c>
      <c r="H8" s="5" t="s">
        <v>42</v>
      </c>
      <c r="N8" t="s">
        <v>90</v>
      </c>
      <c r="O8" s="3">
        <v>37</v>
      </c>
      <c r="P8" t="s">
        <v>107</v>
      </c>
      <c r="Q8" t="s">
        <v>86</v>
      </c>
      <c r="R8" t="s">
        <v>107</v>
      </c>
      <c r="S8" s="3">
        <v>4</v>
      </c>
      <c r="T8" t="s">
        <v>229</v>
      </c>
    </row>
    <row r="9" spans="1:20">
      <c r="A9" t="s">
        <v>36</v>
      </c>
      <c r="B9" s="3">
        <v>7</v>
      </c>
      <c r="C9" t="s">
        <v>20</v>
      </c>
      <c r="D9" t="s">
        <v>9</v>
      </c>
      <c r="E9" t="s">
        <v>20</v>
      </c>
      <c r="F9" s="3">
        <v>10</v>
      </c>
      <c r="G9" t="s">
        <v>199</v>
      </c>
      <c r="H9" s="5" t="s">
        <v>42</v>
      </c>
      <c r="N9" t="s">
        <v>91</v>
      </c>
      <c r="O9" s="3">
        <v>38</v>
      </c>
      <c r="P9" t="s">
        <v>108</v>
      </c>
      <c r="Q9" t="s">
        <v>86</v>
      </c>
      <c r="R9" t="s">
        <v>108</v>
      </c>
      <c r="S9" s="3">
        <v>6</v>
      </c>
      <c r="T9" t="s">
        <v>230</v>
      </c>
    </row>
    <row r="10" spans="1:20">
      <c r="A10" t="s">
        <v>37</v>
      </c>
      <c r="B10" s="3">
        <v>8</v>
      </c>
      <c r="C10" t="s">
        <v>26</v>
      </c>
      <c r="D10" t="s">
        <v>9</v>
      </c>
      <c r="E10" t="s">
        <v>26</v>
      </c>
      <c r="F10" s="3">
        <v>12</v>
      </c>
      <c r="G10" t="s">
        <v>200</v>
      </c>
      <c r="H10" s="5" t="s">
        <v>42</v>
      </c>
      <c r="N10" t="s">
        <v>92</v>
      </c>
      <c r="O10" s="3">
        <v>39</v>
      </c>
      <c r="P10" t="s">
        <v>109</v>
      </c>
      <c r="Q10" t="s">
        <v>86</v>
      </c>
      <c r="R10" t="s">
        <v>109</v>
      </c>
      <c r="S10" s="3">
        <v>8</v>
      </c>
      <c r="T10" t="s">
        <v>231</v>
      </c>
    </row>
    <row r="11" spans="1:20">
      <c r="A11" t="s">
        <v>38</v>
      </c>
      <c r="B11" s="3">
        <v>9</v>
      </c>
      <c r="C11" t="s">
        <v>27</v>
      </c>
      <c r="D11" t="s">
        <v>9</v>
      </c>
      <c r="E11" t="s">
        <v>27</v>
      </c>
      <c r="F11" s="3">
        <v>13</v>
      </c>
      <c r="G11" t="s">
        <v>201</v>
      </c>
      <c r="H11" s="5" t="s">
        <v>42</v>
      </c>
      <c r="O11" s="3"/>
      <c r="S11" s="3"/>
    </row>
    <row r="12" spans="1:20">
      <c r="A12" t="s">
        <v>39</v>
      </c>
      <c r="B12" s="3">
        <v>10</v>
      </c>
      <c r="C12" t="s">
        <v>28</v>
      </c>
      <c r="D12" t="s">
        <v>9</v>
      </c>
      <c r="E12" t="s">
        <v>28</v>
      </c>
      <c r="F12" s="3">
        <v>12</v>
      </c>
      <c r="G12" t="s">
        <v>202</v>
      </c>
      <c r="H12" s="5" t="s">
        <v>42</v>
      </c>
      <c r="O12" s="3"/>
      <c r="S12" s="3"/>
    </row>
    <row r="13" spans="1:20">
      <c r="A13" t="s">
        <v>45</v>
      </c>
      <c r="B13" s="3">
        <v>11</v>
      </c>
      <c r="C13" t="s">
        <v>51</v>
      </c>
      <c r="D13" t="s">
        <v>44</v>
      </c>
      <c r="E13" t="s">
        <v>51</v>
      </c>
      <c r="F13" s="3">
        <v>6</v>
      </c>
      <c r="G13" t="s">
        <v>203</v>
      </c>
      <c r="H13" s="5" t="s">
        <v>42</v>
      </c>
      <c r="O13" s="3"/>
      <c r="S13" s="3"/>
    </row>
    <row r="14" spans="1:20">
      <c r="A14" t="s">
        <v>46</v>
      </c>
      <c r="B14" s="3">
        <v>12</v>
      </c>
      <c r="C14" t="s">
        <v>52</v>
      </c>
      <c r="D14" t="s">
        <v>44</v>
      </c>
      <c r="E14" t="s">
        <v>52</v>
      </c>
      <c r="F14" s="3">
        <v>5</v>
      </c>
      <c r="G14" t="s">
        <v>204</v>
      </c>
      <c r="H14" s="5" t="s">
        <v>42</v>
      </c>
    </row>
    <row r="15" spans="1:20">
      <c r="A15" t="s">
        <v>47</v>
      </c>
      <c r="B15" s="3">
        <v>13</v>
      </c>
      <c r="C15" t="s">
        <v>58</v>
      </c>
      <c r="D15" t="s">
        <v>44</v>
      </c>
      <c r="E15" t="s">
        <v>53</v>
      </c>
      <c r="F15" s="3">
        <v>8</v>
      </c>
      <c r="G15" t="s">
        <v>205</v>
      </c>
      <c r="H15" s="5" t="s">
        <v>42</v>
      </c>
    </row>
    <row r="16" spans="1:20">
      <c r="A16" t="s">
        <v>48</v>
      </c>
      <c r="B16" s="3">
        <v>14</v>
      </c>
      <c r="C16" t="s">
        <v>54</v>
      </c>
      <c r="D16" t="s">
        <v>44</v>
      </c>
      <c r="E16" t="s">
        <v>54</v>
      </c>
      <c r="F16" s="3">
        <v>9</v>
      </c>
      <c r="G16" t="s">
        <v>206</v>
      </c>
    </row>
    <row r="17" spans="1:8">
      <c r="A17" t="s">
        <v>49</v>
      </c>
      <c r="B17" s="3">
        <v>15</v>
      </c>
      <c r="C17" t="s">
        <v>55</v>
      </c>
      <c r="D17" t="s">
        <v>44</v>
      </c>
      <c r="E17" t="s">
        <v>55</v>
      </c>
      <c r="F17" s="3">
        <v>5</v>
      </c>
      <c r="G17" t="s">
        <v>207</v>
      </c>
      <c r="H17" s="5" t="s">
        <v>42</v>
      </c>
    </row>
    <row r="18" spans="1:8">
      <c r="A18" t="s">
        <v>50</v>
      </c>
      <c r="B18" s="3">
        <v>16</v>
      </c>
      <c r="C18" t="s">
        <v>57</v>
      </c>
      <c r="D18" t="s">
        <v>44</v>
      </c>
      <c r="E18" t="s">
        <v>57</v>
      </c>
      <c r="F18" s="3">
        <v>8</v>
      </c>
      <c r="G18" t="s">
        <v>208</v>
      </c>
      <c r="H18" s="5" t="s">
        <v>42</v>
      </c>
    </row>
    <row r="19" spans="1:8">
      <c r="A19" t="s">
        <v>62</v>
      </c>
      <c r="B19" s="3">
        <v>17</v>
      </c>
      <c r="C19" t="s">
        <v>68</v>
      </c>
      <c r="D19" t="s">
        <v>56</v>
      </c>
      <c r="E19" t="s">
        <v>68</v>
      </c>
      <c r="F19" s="3">
        <v>12</v>
      </c>
      <c r="G19" t="s">
        <v>209</v>
      </c>
      <c r="H19" s="5" t="s">
        <v>42</v>
      </c>
    </row>
    <row r="20" spans="1:8">
      <c r="A20" t="s">
        <v>63</v>
      </c>
      <c r="B20" s="3">
        <v>18</v>
      </c>
      <c r="C20" t="s">
        <v>69</v>
      </c>
      <c r="D20" t="s">
        <v>56</v>
      </c>
      <c r="E20" t="s">
        <v>69</v>
      </c>
      <c r="F20" s="3">
        <v>13</v>
      </c>
      <c r="G20" t="s">
        <v>210</v>
      </c>
      <c r="H20" s="5" t="s">
        <v>42</v>
      </c>
    </row>
    <row r="21" spans="1:8">
      <c r="A21" t="s">
        <v>64</v>
      </c>
      <c r="B21" s="3">
        <v>19</v>
      </c>
      <c r="C21" t="s">
        <v>70</v>
      </c>
      <c r="D21" t="s">
        <v>56</v>
      </c>
      <c r="E21" t="s">
        <v>70</v>
      </c>
      <c r="F21" s="3">
        <v>15</v>
      </c>
      <c r="G21" t="s">
        <v>211</v>
      </c>
      <c r="H21" s="5" t="s">
        <v>42</v>
      </c>
    </row>
    <row r="22" spans="1:8">
      <c r="A22" t="s">
        <v>65</v>
      </c>
      <c r="B22" s="3">
        <v>20</v>
      </c>
      <c r="C22" t="s">
        <v>187</v>
      </c>
      <c r="D22" t="s">
        <v>56</v>
      </c>
      <c r="E22" t="s">
        <v>187</v>
      </c>
      <c r="F22" s="3">
        <v>12</v>
      </c>
      <c r="G22" t="s">
        <v>212</v>
      </c>
      <c r="H22" s="5" t="s">
        <v>42</v>
      </c>
    </row>
    <row r="23" spans="1:8">
      <c r="A23" t="s">
        <v>66</v>
      </c>
      <c r="B23" s="3">
        <v>21</v>
      </c>
      <c r="C23" t="s">
        <v>188</v>
      </c>
      <c r="D23" t="s">
        <v>56</v>
      </c>
      <c r="E23" t="s">
        <v>188</v>
      </c>
      <c r="F23" s="3">
        <v>14</v>
      </c>
      <c r="G23" t="s">
        <v>213</v>
      </c>
      <c r="H23" s="5" t="s">
        <v>42</v>
      </c>
    </row>
    <row r="24" spans="1:8">
      <c r="A24" t="s">
        <v>67</v>
      </c>
      <c r="B24" s="3">
        <v>22</v>
      </c>
      <c r="C24" t="s">
        <v>71</v>
      </c>
      <c r="D24" t="s">
        <v>56</v>
      </c>
      <c r="E24" t="s">
        <v>71</v>
      </c>
      <c r="F24" s="3">
        <v>10</v>
      </c>
      <c r="G24" t="s">
        <v>214</v>
      </c>
      <c r="H24" s="5" t="s">
        <v>42</v>
      </c>
    </row>
    <row r="25" spans="1:8">
      <c r="A25" t="s">
        <v>74</v>
      </c>
      <c r="B25" s="3">
        <v>23</v>
      </c>
      <c r="C25" t="s">
        <v>93</v>
      </c>
      <c r="D25" t="s">
        <v>85</v>
      </c>
      <c r="E25" t="s">
        <v>93</v>
      </c>
      <c r="F25" s="3">
        <v>18</v>
      </c>
      <c r="G25" t="s">
        <v>215</v>
      </c>
      <c r="H25" s="5" t="s">
        <v>42</v>
      </c>
    </row>
    <row r="26" spans="1:8">
      <c r="A26" t="s">
        <v>75</v>
      </c>
      <c r="B26" s="3">
        <v>24</v>
      </c>
      <c r="C26" t="s">
        <v>94</v>
      </c>
      <c r="D26" t="s">
        <v>85</v>
      </c>
      <c r="E26" t="s">
        <v>94</v>
      </c>
      <c r="F26" s="3">
        <v>20</v>
      </c>
      <c r="G26" t="s">
        <v>216</v>
      </c>
      <c r="H26" s="5" t="s">
        <v>42</v>
      </c>
    </row>
    <row r="27" spans="1:8">
      <c r="A27" t="s">
        <v>76</v>
      </c>
      <c r="B27" s="3">
        <v>25</v>
      </c>
      <c r="C27" t="s">
        <v>95</v>
      </c>
      <c r="D27" t="s">
        <v>85</v>
      </c>
      <c r="E27" t="s">
        <v>95</v>
      </c>
      <c r="F27" s="3">
        <v>22</v>
      </c>
      <c r="G27" t="s">
        <v>217</v>
      </c>
      <c r="H27" s="5" t="s">
        <v>42</v>
      </c>
    </row>
    <row r="28" spans="1:8">
      <c r="A28" t="s">
        <v>77</v>
      </c>
      <c r="B28" s="3">
        <v>26</v>
      </c>
      <c r="C28" t="s">
        <v>96</v>
      </c>
      <c r="D28" t="s">
        <v>85</v>
      </c>
      <c r="E28" t="s">
        <v>96</v>
      </c>
      <c r="F28" s="3">
        <v>16</v>
      </c>
      <c r="G28" t="s">
        <v>218</v>
      </c>
      <c r="H28" s="5" t="s">
        <v>42</v>
      </c>
    </row>
    <row r="29" spans="1:8">
      <c r="A29" t="s">
        <v>78</v>
      </c>
      <c r="B29" s="3">
        <v>27</v>
      </c>
      <c r="C29" t="s">
        <v>97</v>
      </c>
      <c r="D29" t="s">
        <v>85</v>
      </c>
      <c r="E29" t="s">
        <v>97</v>
      </c>
      <c r="F29" s="3">
        <v>25</v>
      </c>
      <c r="G29" t="s">
        <v>219</v>
      </c>
      <c r="H29" s="5" t="s">
        <v>42</v>
      </c>
    </row>
    <row r="30" spans="1:8">
      <c r="A30" t="s">
        <v>79</v>
      </c>
      <c r="B30" s="3">
        <v>28</v>
      </c>
      <c r="C30" t="s">
        <v>98</v>
      </c>
      <c r="D30" t="s">
        <v>85</v>
      </c>
      <c r="E30" t="s">
        <v>98</v>
      </c>
      <c r="F30" s="3">
        <v>48</v>
      </c>
      <c r="G30" t="s">
        <v>220</v>
      </c>
      <c r="H30" s="5" t="s">
        <v>42</v>
      </c>
    </row>
    <row r="31" spans="1:8">
      <c r="A31" t="s">
        <v>80</v>
      </c>
      <c r="B31" s="3">
        <v>29</v>
      </c>
      <c r="C31" t="s">
        <v>99</v>
      </c>
      <c r="D31" t="s">
        <v>85</v>
      </c>
      <c r="E31" t="s">
        <v>99</v>
      </c>
      <c r="F31" s="3">
        <v>26</v>
      </c>
      <c r="G31" t="s">
        <v>221</v>
      </c>
      <c r="H31" s="5" t="s">
        <v>42</v>
      </c>
    </row>
    <row r="32" spans="1:8">
      <c r="A32" t="s">
        <v>81</v>
      </c>
      <c r="B32" s="3">
        <v>30</v>
      </c>
      <c r="C32" t="s">
        <v>100</v>
      </c>
      <c r="D32" t="s">
        <v>85</v>
      </c>
      <c r="E32" t="s">
        <v>100</v>
      </c>
      <c r="F32" s="3">
        <v>25</v>
      </c>
      <c r="G32" t="s">
        <v>222</v>
      </c>
      <c r="H32" s="5" t="s">
        <v>42</v>
      </c>
    </row>
    <row r="33" spans="1:8">
      <c r="A33" t="s">
        <v>82</v>
      </c>
      <c r="B33" s="3">
        <v>31</v>
      </c>
      <c r="C33" t="s">
        <v>101</v>
      </c>
      <c r="D33" t="s">
        <v>85</v>
      </c>
      <c r="E33" t="s">
        <v>101</v>
      </c>
      <c r="F33" s="3">
        <v>30</v>
      </c>
      <c r="G33" t="s">
        <v>223</v>
      </c>
      <c r="H33" s="5" t="s">
        <v>42</v>
      </c>
    </row>
    <row r="34" spans="1:8">
      <c r="A34" t="s">
        <v>83</v>
      </c>
      <c r="B34" s="3">
        <v>32</v>
      </c>
      <c r="C34" t="s">
        <v>110</v>
      </c>
      <c r="D34" t="s">
        <v>86</v>
      </c>
      <c r="E34" t="s">
        <v>102</v>
      </c>
      <c r="F34" s="3">
        <v>5</v>
      </c>
      <c r="G34" t="s">
        <v>224</v>
      </c>
      <c r="H34" s="5" t="s">
        <v>42</v>
      </c>
    </row>
    <row r="35" spans="1:8">
      <c r="A35" t="s">
        <v>84</v>
      </c>
      <c r="B35" s="3">
        <v>33</v>
      </c>
      <c r="C35" t="s">
        <v>103</v>
      </c>
      <c r="D35" t="s">
        <v>86</v>
      </c>
      <c r="E35" t="s">
        <v>103</v>
      </c>
      <c r="F35" s="3">
        <v>6</v>
      </c>
      <c r="G35" t="s">
        <v>225</v>
      </c>
      <c r="H35" s="5" t="s">
        <v>42</v>
      </c>
    </row>
    <row r="36" spans="1:8">
      <c r="A36" t="s">
        <v>87</v>
      </c>
      <c r="B36" s="3">
        <v>34</v>
      </c>
      <c r="C36" t="s">
        <v>104</v>
      </c>
      <c r="D36" t="s">
        <v>86</v>
      </c>
      <c r="E36" t="s">
        <v>104</v>
      </c>
      <c r="F36" s="3">
        <v>8</v>
      </c>
      <c r="G36" t="s">
        <v>226</v>
      </c>
      <c r="H36" s="5" t="s">
        <v>42</v>
      </c>
    </row>
    <row r="37" spans="1:8">
      <c r="A37" t="s">
        <v>88</v>
      </c>
      <c r="B37" s="3">
        <v>35</v>
      </c>
      <c r="C37" t="s">
        <v>105</v>
      </c>
      <c r="D37" t="s">
        <v>86</v>
      </c>
      <c r="E37" t="s">
        <v>105</v>
      </c>
      <c r="F37" s="3">
        <v>10</v>
      </c>
      <c r="G37" t="s">
        <v>227</v>
      </c>
      <c r="H37" s="5" t="s">
        <v>42</v>
      </c>
    </row>
    <row r="38" spans="1:8">
      <c r="A38" t="s">
        <v>89</v>
      </c>
      <c r="B38" s="3">
        <v>36</v>
      </c>
      <c r="C38" t="s">
        <v>106</v>
      </c>
      <c r="D38" t="s">
        <v>86</v>
      </c>
      <c r="E38" t="s">
        <v>106</v>
      </c>
      <c r="F38" s="3">
        <v>7</v>
      </c>
      <c r="G38" t="s">
        <v>228</v>
      </c>
      <c r="H38" s="5" t="s">
        <v>42</v>
      </c>
    </row>
    <row r="39" spans="1:8">
      <c r="A39" t="s">
        <v>90</v>
      </c>
      <c r="B39" s="3">
        <v>37</v>
      </c>
      <c r="C39" t="s">
        <v>107</v>
      </c>
      <c r="D39" t="s">
        <v>86</v>
      </c>
      <c r="E39" t="s">
        <v>107</v>
      </c>
      <c r="F39" s="3">
        <v>4</v>
      </c>
      <c r="G39" t="s">
        <v>229</v>
      </c>
    </row>
    <row r="40" spans="1:8">
      <c r="A40" t="s">
        <v>91</v>
      </c>
      <c r="B40" s="3">
        <v>38</v>
      </c>
      <c r="C40" t="s">
        <v>108</v>
      </c>
      <c r="D40" t="s">
        <v>86</v>
      </c>
      <c r="E40" t="s">
        <v>108</v>
      </c>
      <c r="F40" s="3">
        <v>6</v>
      </c>
      <c r="G40" t="s">
        <v>230</v>
      </c>
    </row>
    <row r="41" spans="1:8">
      <c r="A41" t="s">
        <v>92</v>
      </c>
      <c r="B41" s="3">
        <v>39</v>
      </c>
      <c r="C41" t="s">
        <v>109</v>
      </c>
      <c r="D41" t="s">
        <v>86</v>
      </c>
      <c r="E41" t="s">
        <v>109</v>
      </c>
      <c r="F41" s="3">
        <v>8</v>
      </c>
      <c r="G41" t="s">
        <v>231</v>
      </c>
    </row>
    <row r="42" spans="1:8" ht="15.75">
      <c r="A42" t="s">
        <v>112</v>
      </c>
      <c r="B42" s="3">
        <v>40</v>
      </c>
      <c r="C42" t="s">
        <v>119</v>
      </c>
      <c r="D42" t="s">
        <v>111</v>
      </c>
      <c r="E42" t="s">
        <v>119</v>
      </c>
      <c r="F42" s="3">
        <v>5</v>
      </c>
      <c r="G42" s="10" t="s">
        <v>232</v>
      </c>
    </row>
    <row r="43" spans="1:8" ht="15.75">
      <c r="A43" t="s">
        <v>113</v>
      </c>
      <c r="B43" s="3">
        <v>41</v>
      </c>
      <c r="C43" t="s">
        <v>120</v>
      </c>
      <c r="D43" t="s">
        <v>111</v>
      </c>
      <c r="E43" t="s">
        <v>120</v>
      </c>
      <c r="F43" s="3">
        <v>6</v>
      </c>
      <c r="G43" s="10" t="s">
        <v>233</v>
      </c>
    </row>
    <row r="44" spans="1:8" ht="15.75">
      <c r="A44" t="s">
        <v>114</v>
      </c>
      <c r="B44" s="3">
        <v>42</v>
      </c>
      <c r="C44" t="s">
        <v>121</v>
      </c>
      <c r="D44" t="s">
        <v>111</v>
      </c>
      <c r="E44" t="s">
        <v>121</v>
      </c>
      <c r="F44" s="3">
        <v>8</v>
      </c>
      <c r="G44" s="10" t="s">
        <v>234</v>
      </c>
    </row>
    <row r="45" spans="1:8" ht="15.75">
      <c r="A45" t="s">
        <v>115</v>
      </c>
      <c r="B45" s="3">
        <v>43</v>
      </c>
      <c r="C45" t="s">
        <v>122</v>
      </c>
      <c r="D45" t="s">
        <v>111</v>
      </c>
      <c r="E45" t="s">
        <v>122</v>
      </c>
      <c r="F45" s="3">
        <v>10</v>
      </c>
      <c r="G45" s="10" t="s">
        <v>235</v>
      </c>
    </row>
    <row r="46" spans="1:8" ht="15.75">
      <c r="A46" t="s">
        <v>116</v>
      </c>
      <c r="B46" s="3">
        <v>44</v>
      </c>
      <c r="C46" t="s">
        <v>123</v>
      </c>
      <c r="D46" t="s">
        <v>111</v>
      </c>
      <c r="E46" t="s">
        <v>123</v>
      </c>
      <c r="F46" s="3">
        <v>7</v>
      </c>
      <c r="G46" s="10" t="s">
        <v>236</v>
      </c>
    </row>
    <row r="47" spans="1:8" ht="15.75">
      <c r="A47" t="s">
        <v>117</v>
      </c>
      <c r="B47" s="3">
        <v>45</v>
      </c>
      <c r="C47" t="s">
        <v>124</v>
      </c>
      <c r="D47" t="s">
        <v>111</v>
      </c>
      <c r="E47" t="s">
        <v>124</v>
      </c>
      <c r="F47" s="3">
        <v>4</v>
      </c>
      <c r="G47" s="10" t="s">
        <v>237</v>
      </c>
    </row>
    <row r="48" spans="1:8" ht="15.75">
      <c r="A48" t="s">
        <v>118</v>
      </c>
      <c r="B48" s="3">
        <v>46</v>
      </c>
      <c r="C48" t="s">
        <v>125</v>
      </c>
      <c r="D48" t="s">
        <v>111</v>
      </c>
      <c r="E48" t="s">
        <v>125</v>
      </c>
      <c r="F48" s="3">
        <v>6</v>
      </c>
      <c r="G48" s="10" t="s">
        <v>238</v>
      </c>
    </row>
    <row r="49" spans="1:7">
      <c r="A49" t="s">
        <v>130</v>
      </c>
      <c r="B49" s="3">
        <v>47</v>
      </c>
      <c r="C49" t="s">
        <v>128</v>
      </c>
      <c r="D49" t="s">
        <v>126</v>
      </c>
      <c r="E49" t="s">
        <v>128</v>
      </c>
      <c r="F49" s="3">
        <v>3</v>
      </c>
      <c r="G49" t="s">
        <v>239</v>
      </c>
    </row>
    <row r="50" spans="1:7">
      <c r="A50" t="s">
        <v>131</v>
      </c>
      <c r="B50" s="3">
        <v>48</v>
      </c>
      <c r="C50" t="s">
        <v>172</v>
      </c>
      <c r="D50" t="s">
        <v>126</v>
      </c>
      <c r="E50" t="s">
        <v>172</v>
      </c>
      <c r="F50" s="3">
        <v>3</v>
      </c>
      <c r="G50" t="s">
        <v>240</v>
      </c>
    </row>
    <row r="51" spans="1:7">
      <c r="A51" t="s">
        <v>132</v>
      </c>
      <c r="B51" s="3">
        <v>49</v>
      </c>
      <c r="C51" t="s">
        <v>173</v>
      </c>
      <c r="D51" t="s">
        <v>126</v>
      </c>
      <c r="E51" t="s">
        <v>173</v>
      </c>
      <c r="F51" s="3">
        <v>2</v>
      </c>
      <c r="G51" t="s">
        <v>241</v>
      </c>
    </row>
    <row r="52" spans="1:7">
      <c r="A52" t="s">
        <v>133</v>
      </c>
      <c r="B52" s="3">
        <v>50</v>
      </c>
      <c r="C52" t="s">
        <v>174</v>
      </c>
      <c r="D52" t="s">
        <v>126</v>
      </c>
      <c r="E52" t="s">
        <v>174</v>
      </c>
      <c r="F52" s="3">
        <v>3</v>
      </c>
      <c r="G52" t="s">
        <v>242</v>
      </c>
    </row>
    <row r="53" spans="1:7">
      <c r="A53" t="s">
        <v>175</v>
      </c>
      <c r="B53" s="3">
        <v>51</v>
      </c>
      <c r="C53" t="s">
        <v>176</v>
      </c>
      <c r="D53" t="s">
        <v>126</v>
      </c>
      <c r="E53" t="s">
        <v>176</v>
      </c>
      <c r="F53" s="3">
        <v>3</v>
      </c>
      <c r="G53" t="s">
        <v>243</v>
      </c>
    </row>
    <row r="54" spans="1:7">
      <c r="A54" t="s">
        <v>177</v>
      </c>
      <c r="B54" s="3">
        <v>52</v>
      </c>
      <c r="C54" t="s">
        <v>127</v>
      </c>
      <c r="D54" t="s">
        <v>126</v>
      </c>
      <c r="E54" t="s">
        <v>127</v>
      </c>
      <c r="F54" s="3">
        <v>3</v>
      </c>
      <c r="G54" t="s">
        <v>244</v>
      </c>
    </row>
    <row r="55" spans="1:7">
      <c r="A55" t="s">
        <v>178</v>
      </c>
      <c r="B55" s="3">
        <v>53</v>
      </c>
      <c r="C55" t="s">
        <v>179</v>
      </c>
      <c r="D55" t="s">
        <v>126</v>
      </c>
      <c r="E55" t="s">
        <v>179</v>
      </c>
      <c r="F55" s="3">
        <v>2</v>
      </c>
      <c r="G55" t="s">
        <v>245</v>
      </c>
    </row>
    <row r="56" spans="1:7">
      <c r="A56" t="s">
        <v>180</v>
      </c>
      <c r="B56" s="3">
        <v>54</v>
      </c>
      <c r="C56" t="s">
        <v>181</v>
      </c>
      <c r="D56" t="s">
        <v>126</v>
      </c>
      <c r="E56" t="s">
        <v>181</v>
      </c>
      <c r="F56" s="3">
        <v>3</v>
      </c>
      <c r="G56" t="s">
        <v>246</v>
      </c>
    </row>
    <row r="57" spans="1:7">
      <c r="A57" t="s">
        <v>182</v>
      </c>
      <c r="B57" s="3">
        <v>55</v>
      </c>
      <c r="C57" t="s">
        <v>129</v>
      </c>
      <c r="D57" t="s">
        <v>126</v>
      </c>
      <c r="E57" t="s">
        <v>129</v>
      </c>
      <c r="F57" s="3">
        <v>3</v>
      </c>
      <c r="G57" t="s">
        <v>247</v>
      </c>
    </row>
    <row r="58" spans="1:7">
      <c r="A58" t="s">
        <v>183</v>
      </c>
      <c r="B58" s="3">
        <v>56</v>
      </c>
      <c r="C58" t="s">
        <v>184</v>
      </c>
      <c r="D58" t="s">
        <v>126</v>
      </c>
      <c r="E58" t="s">
        <v>184</v>
      </c>
      <c r="F58" s="3">
        <v>3</v>
      </c>
      <c r="G58" t="s">
        <v>248</v>
      </c>
    </row>
    <row r="59" spans="1:7">
      <c r="A59" t="s">
        <v>185</v>
      </c>
      <c r="B59" s="3">
        <v>57</v>
      </c>
      <c r="C59" t="s">
        <v>186</v>
      </c>
      <c r="D59" t="s">
        <v>126</v>
      </c>
      <c r="E59" t="s">
        <v>186</v>
      </c>
      <c r="F59" s="3">
        <v>2</v>
      </c>
      <c r="G59" t="s">
        <v>249</v>
      </c>
    </row>
    <row r="60" spans="1:7">
      <c r="F60" s="3">
        <v>3</v>
      </c>
      <c r="G60" t="s">
        <v>250</v>
      </c>
    </row>
  </sheetData>
  <mergeCells count="2">
    <mergeCell ref="A1:G1"/>
    <mergeCell ref="N1:T1"/>
  </mergeCells>
  <conditionalFormatting sqref="G42:G48">
    <cfRule type="expression" dxfId="0" priority="1">
      <formula>$Q42=""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H38"/>
  <sheetViews>
    <sheetView workbookViewId="0">
      <selection activeCell="H12" sqref="H12"/>
    </sheetView>
  </sheetViews>
  <sheetFormatPr defaultRowHeight="15"/>
  <cols>
    <col min="1" max="1" width="7.5703125" bestFit="1" customWidth="1"/>
    <col min="2" max="2" width="17.85546875" customWidth="1"/>
    <col min="3" max="3" width="8.42578125" bestFit="1" customWidth="1"/>
    <col min="4" max="4" width="6.7109375" bestFit="1" customWidth="1"/>
    <col min="5" max="5" width="7.28515625" bestFit="1" customWidth="1"/>
    <col min="6" max="6" width="8.28515625" style="50" bestFit="1" customWidth="1"/>
    <col min="7" max="7" width="8.7109375" style="50" bestFit="1" customWidth="1"/>
    <col min="8" max="8" width="9.140625" style="50"/>
  </cols>
  <sheetData>
    <row r="1" spans="1:8">
      <c r="A1" s="47" t="s">
        <v>138</v>
      </c>
      <c r="B1" s="47"/>
      <c r="C1" s="47"/>
      <c r="D1" s="47"/>
      <c r="E1" s="47"/>
      <c r="F1" s="47"/>
      <c r="G1" s="47"/>
      <c r="H1" s="47"/>
    </row>
    <row r="2" spans="1:8">
      <c r="A2" s="11" t="s">
        <v>12</v>
      </c>
      <c r="B2" s="11" t="s">
        <v>14</v>
      </c>
      <c r="C2" s="11" t="s">
        <v>10</v>
      </c>
      <c r="D2" s="11" t="s">
        <v>15</v>
      </c>
      <c r="E2" s="11" t="s">
        <v>16</v>
      </c>
      <c r="F2" s="51" t="s">
        <v>8</v>
      </c>
      <c r="G2" s="51" t="s">
        <v>151</v>
      </c>
      <c r="H2" s="51" t="s">
        <v>19</v>
      </c>
    </row>
    <row r="3" spans="1:8">
      <c r="A3" s="3">
        <v>1</v>
      </c>
      <c r="B3" s="18">
        <v>43975.273344907408</v>
      </c>
      <c r="C3" t="s">
        <v>156</v>
      </c>
      <c r="D3" t="s">
        <v>157</v>
      </c>
      <c r="E3">
        <v>1</v>
      </c>
      <c r="F3" s="50">
        <v>122.32</v>
      </c>
      <c r="G3" s="50">
        <v>5</v>
      </c>
      <c r="H3" s="50">
        <v>200</v>
      </c>
    </row>
    <row r="4" spans="1:8">
      <c r="A4" s="3">
        <v>2</v>
      </c>
      <c r="B4" s="18">
        <v>43974.709143518521</v>
      </c>
      <c r="C4" t="s">
        <v>171</v>
      </c>
      <c r="D4" t="s">
        <v>152</v>
      </c>
      <c r="E4">
        <v>5</v>
      </c>
      <c r="F4" s="50">
        <v>136.4</v>
      </c>
    </row>
    <row r="5" spans="1:8">
      <c r="A5" s="3">
        <v>3</v>
      </c>
      <c r="B5" s="18">
        <v>43974.468564814815</v>
      </c>
      <c r="C5" t="s">
        <v>171</v>
      </c>
      <c r="D5" t="s">
        <v>153</v>
      </c>
      <c r="E5">
        <v>2</v>
      </c>
      <c r="F5" s="50">
        <v>53</v>
      </c>
      <c r="G5" s="50">
        <v>5</v>
      </c>
      <c r="H5" s="50">
        <v>120</v>
      </c>
    </row>
    <row r="6" spans="1:8">
      <c r="A6" s="3">
        <v>6</v>
      </c>
      <c r="B6" s="18">
        <v>43974.6794212963</v>
      </c>
      <c r="C6" t="s">
        <v>171</v>
      </c>
      <c r="D6" t="s">
        <v>152</v>
      </c>
      <c r="E6">
        <v>1</v>
      </c>
      <c r="F6" s="50">
        <v>202.43</v>
      </c>
    </row>
    <row r="7" spans="1:8">
      <c r="A7" s="3">
        <v>7</v>
      </c>
      <c r="B7" s="18">
        <v>43974.747303240743</v>
      </c>
      <c r="C7" t="s">
        <v>156</v>
      </c>
      <c r="D7" t="s">
        <v>154</v>
      </c>
      <c r="E7">
        <v>1</v>
      </c>
      <c r="F7" s="50">
        <v>189.44</v>
      </c>
      <c r="G7" s="50">
        <v>5</v>
      </c>
      <c r="H7" s="50">
        <v>200</v>
      </c>
    </row>
    <row r="8" spans="1:8">
      <c r="A8" s="3">
        <v>8</v>
      </c>
      <c r="B8" s="18">
        <v>43986.232800925929</v>
      </c>
      <c r="C8" t="s">
        <v>156</v>
      </c>
      <c r="E8">
        <v>2</v>
      </c>
      <c r="F8" s="50">
        <v>171.04</v>
      </c>
    </row>
    <row r="9" spans="1:8">
      <c r="A9" s="3">
        <v>9</v>
      </c>
      <c r="B9" s="18">
        <v>44148.953148148146</v>
      </c>
      <c r="C9" t="s">
        <v>171</v>
      </c>
      <c r="F9" s="50">
        <v>57.372500000000002</v>
      </c>
      <c r="H9" s="50">
        <v>60</v>
      </c>
    </row>
    <row r="10" spans="1:8">
      <c r="A10" s="3">
        <v>10</v>
      </c>
      <c r="B10" s="18">
        <v>44148.959074074075</v>
      </c>
      <c r="C10" t="s">
        <v>171</v>
      </c>
      <c r="F10" s="50">
        <v>30.31</v>
      </c>
    </row>
    <row r="11" spans="1:8">
      <c r="A11" s="3">
        <v>11</v>
      </c>
      <c r="B11" s="18">
        <v>44148.9609837963</v>
      </c>
      <c r="C11" t="s">
        <v>156</v>
      </c>
      <c r="F11" s="50">
        <v>59.54</v>
      </c>
      <c r="H11" s="50">
        <v>60</v>
      </c>
    </row>
    <row r="12" spans="1:8">
      <c r="A12" s="3"/>
    </row>
    <row r="13" spans="1:8">
      <c r="A13" s="3"/>
    </row>
    <row r="14" spans="1:8">
      <c r="A14" s="3"/>
    </row>
    <row r="15" spans="1:8">
      <c r="A15" s="3"/>
    </row>
    <row r="16" spans="1:8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</sheetData>
  <mergeCells count="1">
    <mergeCell ref="A1:H1"/>
  </mergeCells>
  <pageMargins left="0.7" right="0.7" top="0.75" bottom="0.75" header="0.3" footer="0.3"/>
  <pageSetup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S109"/>
  <sheetViews>
    <sheetView workbookViewId="0">
      <selection activeCell="E4" sqref="E4"/>
    </sheetView>
  </sheetViews>
  <sheetFormatPr defaultRowHeight="15"/>
  <cols>
    <col min="1" max="1" width="8.140625" bestFit="1" customWidth="1"/>
    <col min="2" max="2" width="7.85546875" bestFit="1" customWidth="1"/>
    <col min="3" max="3" width="11.42578125" bestFit="1" customWidth="1"/>
    <col min="4" max="4" width="4.140625" bestFit="1" customWidth="1"/>
    <col min="5" max="5" width="7.28515625" bestFit="1" customWidth="1"/>
    <col min="6" max="6" width="10.42578125" bestFit="1" customWidth="1"/>
    <col min="7" max="7" width="4.85546875" bestFit="1" customWidth="1"/>
    <col min="8" max="10" width="2.85546875" customWidth="1"/>
    <col min="12" max="12" width="6.28515625" customWidth="1"/>
    <col min="13" max="13" width="7.5703125" bestFit="1" customWidth="1"/>
    <col min="14" max="14" width="7.85546875" bestFit="1" customWidth="1"/>
    <col min="15" max="15" width="11.42578125" bestFit="1" customWidth="1"/>
    <col min="16" max="16" width="4.140625" bestFit="1" customWidth="1"/>
    <col min="17" max="17" width="7.28515625" bestFit="1" customWidth="1"/>
    <col min="18" max="18" width="10.42578125" bestFit="1" customWidth="1"/>
    <col min="19" max="19" width="4.85546875" bestFit="1" customWidth="1"/>
  </cols>
  <sheetData>
    <row r="1" spans="1:19">
      <c r="A1" s="48" t="s">
        <v>139</v>
      </c>
      <c r="B1" s="48"/>
      <c r="C1" s="48"/>
      <c r="D1" s="48"/>
      <c r="E1" s="48"/>
      <c r="F1" s="48"/>
      <c r="G1" s="48"/>
      <c r="K1" s="13" t="s">
        <v>41</v>
      </c>
      <c r="M1" s="49" t="s">
        <v>43</v>
      </c>
      <c r="N1" s="49"/>
      <c r="O1" s="49"/>
      <c r="P1" s="49"/>
      <c r="Q1" s="49"/>
      <c r="R1" s="49"/>
      <c r="S1" s="49"/>
    </row>
    <row r="2" spans="1:19">
      <c r="A2" s="12" t="s">
        <v>12</v>
      </c>
      <c r="B2" s="12" t="s">
        <v>6</v>
      </c>
      <c r="C2" s="12" t="s">
        <v>134</v>
      </c>
      <c r="D2" s="12" t="s">
        <v>7</v>
      </c>
      <c r="E2" s="12" t="s">
        <v>5</v>
      </c>
      <c r="F2" s="12" t="s">
        <v>135</v>
      </c>
      <c r="G2" s="12" t="s">
        <v>136</v>
      </c>
      <c r="K2" s="14" t="s">
        <v>12</v>
      </c>
      <c r="M2" s="12" t="s">
        <v>12</v>
      </c>
      <c r="N2" s="12" t="s">
        <v>6</v>
      </c>
      <c r="O2" s="12" t="s">
        <v>134</v>
      </c>
      <c r="P2" s="12" t="s">
        <v>7</v>
      </c>
      <c r="Q2" s="12" t="s">
        <v>5</v>
      </c>
      <c r="R2" s="12" t="s">
        <v>135</v>
      </c>
      <c r="S2" s="12" t="s">
        <v>136</v>
      </c>
    </row>
    <row r="3" spans="1:19">
      <c r="A3" s="3">
        <v>1</v>
      </c>
      <c r="B3" t="s">
        <v>93</v>
      </c>
      <c r="D3">
        <v>1</v>
      </c>
      <c r="E3" s="19">
        <v>18</v>
      </c>
      <c r="F3">
        <v>8</v>
      </c>
      <c r="G3">
        <v>3</v>
      </c>
      <c r="K3" s="20">
        <v>1</v>
      </c>
      <c r="M3" s="3">
        <v>1</v>
      </c>
      <c r="N3" t="s">
        <v>93</v>
      </c>
      <c r="P3">
        <v>1</v>
      </c>
      <c r="Q3" s="19">
        <v>18</v>
      </c>
      <c r="R3">
        <v>8</v>
      </c>
      <c r="S3">
        <v>3</v>
      </c>
    </row>
    <row r="4" spans="1:19">
      <c r="A4" s="3">
        <v>1</v>
      </c>
      <c r="B4" t="s">
        <v>94</v>
      </c>
      <c r="D4">
        <v>1</v>
      </c>
      <c r="E4" s="19">
        <v>20</v>
      </c>
      <c r="F4">
        <v>9</v>
      </c>
      <c r="G4">
        <v>4</v>
      </c>
      <c r="M4" s="3">
        <v>1</v>
      </c>
      <c r="N4" t="s">
        <v>94</v>
      </c>
      <c r="P4">
        <v>1</v>
      </c>
      <c r="Q4" s="19">
        <v>20</v>
      </c>
      <c r="R4">
        <v>9</v>
      </c>
      <c r="S4">
        <v>4</v>
      </c>
    </row>
    <row r="5" spans="1:19">
      <c r="A5" s="3">
        <v>1</v>
      </c>
      <c r="B5" t="s">
        <v>95</v>
      </c>
      <c r="D5">
        <v>1</v>
      </c>
      <c r="E5" s="19">
        <v>22</v>
      </c>
      <c r="F5">
        <v>10</v>
      </c>
      <c r="G5">
        <v>5</v>
      </c>
      <c r="M5" s="3">
        <v>1</v>
      </c>
      <c r="N5" t="s">
        <v>95</v>
      </c>
      <c r="P5">
        <v>1</v>
      </c>
      <c r="Q5" s="19">
        <v>22</v>
      </c>
      <c r="R5">
        <v>10</v>
      </c>
      <c r="S5">
        <v>5</v>
      </c>
    </row>
    <row r="6" spans="1:19">
      <c r="A6" s="3">
        <v>1</v>
      </c>
      <c r="B6" t="s">
        <v>96</v>
      </c>
      <c r="D6">
        <v>1</v>
      </c>
      <c r="E6" s="19">
        <v>16</v>
      </c>
      <c r="F6">
        <v>11</v>
      </c>
      <c r="G6">
        <v>6</v>
      </c>
      <c r="M6" s="3">
        <v>1</v>
      </c>
      <c r="N6" t="s">
        <v>96</v>
      </c>
      <c r="P6">
        <v>1</v>
      </c>
      <c r="Q6" s="19">
        <v>16</v>
      </c>
      <c r="R6">
        <v>11</v>
      </c>
      <c r="S6">
        <v>6</v>
      </c>
    </row>
    <row r="7" spans="1:19">
      <c r="A7" s="3">
        <v>1</v>
      </c>
      <c r="B7" t="s">
        <v>72</v>
      </c>
      <c r="D7">
        <v>1</v>
      </c>
      <c r="E7" s="19">
        <v>12</v>
      </c>
      <c r="F7">
        <v>12</v>
      </c>
      <c r="G7">
        <v>7</v>
      </c>
      <c r="M7" s="3">
        <v>1</v>
      </c>
      <c r="N7" t="s">
        <v>72</v>
      </c>
      <c r="P7">
        <v>1</v>
      </c>
      <c r="Q7" s="19">
        <v>12</v>
      </c>
      <c r="R7">
        <v>12</v>
      </c>
      <c r="S7">
        <v>7</v>
      </c>
    </row>
    <row r="8" spans="1:19">
      <c r="A8" s="3">
        <v>1</v>
      </c>
      <c r="B8" t="s">
        <v>70</v>
      </c>
      <c r="D8">
        <v>1</v>
      </c>
      <c r="E8" s="19">
        <v>15</v>
      </c>
      <c r="F8">
        <v>13</v>
      </c>
      <c r="G8">
        <v>8</v>
      </c>
      <c r="M8" s="3">
        <v>1</v>
      </c>
      <c r="N8" t="s">
        <v>70</v>
      </c>
      <c r="P8">
        <v>1</v>
      </c>
      <c r="Q8" s="19">
        <v>15</v>
      </c>
      <c r="R8">
        <v>13</v>
      </c>
      <c r="S8">
        <v>8</v>
      </c>
    </row>
    <row r="9" spans="1:19">
      <c r="A9" s="3">
        <v>1</v>
      </c>
      <c r="B9" t="s">
        <v>71</v>
      </c>
      <c r="D9">
        <v>1</v>
      </c>
      <c r="E9" s="19">
        <v>10</v>
      </c>
      <c r="F9">
        <v>14</v>
      </c>
      <c r="G9">
        <v>9</v>
      </c>
      <c r="M9" s="3">
        <v>1</v>
      </c>
      <c r="N9" t="s">
        <v>71</v>
      </c>
      <c r="P9">
        <v>1</v>
      </c>
      <c r="Q9" s="19">
        <v>10</v>
      </c>
      <c r="R9">
        <v>14</v>
      </c>
      <c r="S9">
        <v>9</v>
      </c>
    </row>
    <row r="10" spans="1:19">
      <c r="A10" s="3">
        <v>2</v>
      </c>
      <c r="B10" t="s">
        <v>93</v>
      </c>
      <c r="C10" s="19"/>
      <c r="D10">
        <v>1</v>
      </c>
      <c r="E10" s="19">
        <v>18</v>
      </c>
      <c r="F10">
        <v>8</v>
      </c>
      <c r="G10">
        <v>10</v>
      </c>
      <c r="M10" s="3"/>
      <c r="Q10" s="19"/>
    </row>
    <row r="11" spans="1:19">
      <c r="A11" s="3">
        <v>2</v>
      </c>
      <c r="B11" t="s">
        <v>94</v>
      </c>
      <c r="C11" s="19"/>
      <c r="D11">
        <v>1</v>
      </c>
      <c r="E11" s="19">
        <v>20</v>
      </c>
      <c r="F11">
        <v>9</v>
      </c>
      <c r="G11">
        <v>11</v>
      </c>
      <c r="M11" s="3"/>
      <c r="Q11" s="19"/>
    </row>
    <row r="12" spans="1:19">
      <c r="A12" s="3">
        <v>2</v>
      </c>
      <c r="B12" t="s">
        <v>95</v>
      </c>
      <c r="D12">
        <v>1</v>
      </c>
      <c r="E12" s="19">
        <v>22</v>
      </c>
      <c r="F12">
        <v>10</v>
      </c>
      <c r="G12">
        <v>12</v>
      </c>
      <c r="Q12" s="19"/>
    </row>
    <row r="13" spans="1:19">
      <c r="A13" s="3">
        <v>2</v>
      </c>
      <c r="B13" t="s">
        <v>96</v>
      </c>
      <c r="D13">
        <v>1</v>
      </c>
      <c r="E13" s="19">
        <v>16</v>
      </c>
      <c r="F13">
        <v>11</v>
      </c>
      <c r="G13">
        <v>13</v>
      </c>
      <c r="Q13" s="19"/>
    </row>
    <row r="14" spans="1:19">
      <c r="A14" s="3">
        <v>2</v>
      </c>
      <c r="B14" t="s">
        <v>99</v>
      </c>
      <c r="D14">
        <v>1</v>
      </c>
      <c r="E14" s="19">
        <v>26</v>
      </c>
      <c r="F14">
        <v>12</v>
      </c>
      <c r="G14">
        <v>14</v>
      </c>
      <c r="Q14" s="19"/>
    </row>
    <row r="15" spans="1:19">
      <c r="A15" s="3">
        <v>3</v>
      </c>
      <c r="B15" t="s">
        <v>21</v>
      </c>
      <c r="D15">
        <v>1</v>
      </c>
      <c r="E15" s="19">
        <v>13</v>
      </c>
      <c r="F15">
        <v>8</v>
      </c>
      <c r="G15">
        <v>15</v>
      </c>
      <c r="Q15" s="19"/>
    </row>
    <row r="16" spans="1:19">
      <c r="A16" s="3">
        <v>3</v>
      </c>
      <c r="B16" t="s">
        <v>23</v>
      </c>
      <c r="D16">
        <v>1</v>
      </c>
      <c r="E16" s="19">
        <v>10</v>
      </c>
      <c r="F16">
        <v>9</v>
      </c>
      <c r="G16">
        <v>16</v>
      </c>
      <c r="Q16" s="19"/>
    </row>
    <row r="17" spans="1:17">
      <c r="A17" s="3">
        <v>3</v>
      </c>
      <c r="B17" t="s">
        <v>128</v>
      </c>
      <c r="D17">
        <v>1</v>
      </c>
      <c r="E17" s="19">
        <v>3</v>
      </c>
      <c r="F17">
        <v>10</v>
      </c>
      <c r="G17">
        <v>17</v>
      </c>
      <c r="Q17" s="19"/>
    </row>
    <row r="18" spans="1:17">
      <c r="A18" s="3">
        <v>3</v>
      </c>
      <c r="B18" t="s">
        <v>127</v>
      </c>
      <c r="D18">
        <v>1</v>
      </c>
      <c r="E18" s="19">
        <v>3</v>
      </c>
      <c r="F18">
        <v>11</v>
      </c>
      <c r="G18">
        <v>18</v>
      </c>
      <c r="Q18" s="19"/>
    </row>
    <row r="19" spans="1:17">
      <c r="A19" s="3">
        <v>3</v>
      </c>
      <c r="B19" t="s">
        <v>129</v>
      </c>
      <c r="D19">
        <v>1</v>
      </c>
      <c r="E19" s="19">
        <v>2</v>
      </c>
      <c r="F19">
        <v>12</v>
      </c>
      <c r="G19">
        <v>19</v>
      </c>
    </row>
    <row r="20" spans="1:17">
      <c r="A20" s="3">
        <v>3</v>
      </c>
      <c r="B20" t="s">
        <v>52</v>
      </c>
      <c r="D20">
        <v>1</v>
      </c>
      <c r="E20" s="19">
        <v>5</v>
      </c>
      <c r="F20">
        <v>13</v>
      </c>
      <c r="G20">
        <v>20</v>
      </c>
    </row>
    <row r="21" spans="1:17">
      <c r="A21" s="3">
        <v>3</v>
      </c>
      <c r="B21" t="s">
        <v>58</v>
      </c>
      <c r="D21">
        <v>1</v>
      </c>
      <c r="E21" s="19">
        <v>8</v>
      </c>
      <c r="F21">
        <v>14</v>
      </c>
      <c r="G21">
        <v>21</v>
      </c>
    </row>
    <row r="22" spans="1:17">
      <c r="A22" s="3">
        <v>3</v>
      </c>
      <c r="B22" t="s">
        <v>54</v>
      </c>
      <c r="D22">
        <v>1</v>
      </c>
      <c r="E22" s="19">
        <v>9</v>
      </c>
      <c r="F22">
        <v>15</v>
      </c>
      <c r="G22">
        <v>22</v>
      </c>
    </row>
    <row r="23" spans="1:17">
      <c r="A23" s="3">
        <v>6</v>
      </c>
      <c r="B23" t="s">
        <v>24</v>
      </c>
      <c r="D23">
        <v>1</v>
      </c>
      <c r="E23" s="19">
        <v>12</v>
      </c>
      <c r="F23">
        <v>8</v>
      </c>
      <c r="G23">
        <v>23</v>
      </c>
    </row>
    <row r="24" spans="1:17">
      <c r="A24" s="3">
        <v>6</v>
      </c>
      <c r="B24" t="s">
        <v>23</v>
      </c>
      <c r="D24">
        <v>4</v>
      </c>
      <c r="E24" s="19">
        <v>10</v>
      </c>
      <c r="F24">
        <v>9</v>
      </c>
      <c r="G24">
        <v>24</v>
      </c>
    </row>
    <row r="25" spans="1:17">
      <c r="A25" s="3">
        <v>6</v>
      </c>
      <c r="B25" t="s">
        <v>26</v>
      </c>
      <c r="D25">
        <v>1</v>
      </c>
      <c r="E25" s="19">
        <v>12</v>
      </c>
      <c r="F25">
        <v>10</v>
      </c>
      <c r="G25">
        <v>25</v>
      </c>
      <c r="M25" s="3"/>
    </row>
    <row r="26" spans="1:17">
      <c r="A26" s="3">
        <v>6</v>
      </c>
      <c r="B26" t="s">
        <v>22</v>
      </c>
      <c r="D26">
        <v>5</v>
      </c>
      <c r="E26" s="19">
        <v>12</v>
      </c>
      <c r="F26">
        <v>11</v>
      </c>
      <c r="G26">
        <v>26</v>
      </c>
      <c r="M26" s="3"/>
    </row>
    <row r="27" spans="1:17">
      <c r="A27" s="3">
        <v>6</v>
      </c>
      <c r="B27" t="s">
        <v>187</v>
      </c>
      <c r="D27">
        <v>4</v>
      </c>
      <c r="E27" s="19">
        <v>12</v>
      </c>
      <c r="F27">
        <v>12</v>
      </c>
      <c r="G27">
        <v>27</v>
      </c>
    </row>
    <row r="28" spans="1:17">
      <c r="A28" s="3">
        <v>6</v>
      </c>
      <c r="B28" t="s">
        <v>70</v>
      </c>
      <c r="D28">
        <v>1</v>
      </c>
      <c r="E28" s="19">
        <v>15</v>
      </c>
      <c r="F28">
        <v>13</v>
      </c>
      <c r="G28">
        <v>28</v>
      </c>
    </row>
    <row r="29" spans="1:17">
      <c r="A29" s="3">
        <v>6</v>
      </c>
      <c r="F29">
        <v>14</v>
      </c>
      <c r="G29">
        <v>29</v>
      </c>
    </row>
    <row r="30" spans="1:17">
      <c r="A30" s="3">
        <v>6</v>
      </c>
      <c r="C30" t="s">
        <v>190</v>
      </c>
      <c r="F30">
        <v>9</v>
      </c>
      <c r="G30">
        <v>30</v>
      </c>
    </row>
    <row r="31" spans="1:17">
      <c r="A31" s="3">
        <v>2</v>
      </c>
      <c r="B31" t="s">
        <v>187</v>
      </c>
      <c r="D31">
        <v>2</v>
      </c>
      <c r="E31" s="19">
        <v>12</v>
      </c>
      <c r="F31">
        <v>13</v>
      </c>
      <c r="G31">
        <v>31</v>
      </c>
    </row>
    <row r="32" spans="1:17">
      <c r="A32" s="3">
        <v>2</v>
      </c>
      <c r="F32">
        <v>14</v>
      </c>
      <c r="G32">
        <v>32</v>
      </c>
    </row>
    <row r="33" spans="1:7">
      <c r="A33" s="3">
        <v>7</v>
      </c>
      <c r="B33" t="s">
        <v>22</v>
      </c>
      <c r="D33">
        <v>1</v>
      </c>
      <c r="E33" s="19">
        <v>12</v>
      </c>
      <c r="F33">
        <v>8</v>
      </c>
      <c r="G33">
        <v>33</v>
      </c>
    </row>
    <row r="34" spans="1:7">
      <c r="A34" s="3">
        <v>7</v>
      </c>
      <c r="B34" t="s">
        <v>21</v>
      </c>
      <c r="D34">
        <v>3</v>
      </c>
      <c r="E34" s="19">
        <v>13</v>
      </c>
      <c r="F34">
        <v>9</v>
      </c>
      <c r="G34">
        <v>34</v>
      </c>
    </row>
    <row r="35" spans="1:7">
      <c r="A35" s="3">
        <v>7</v>
      </c>
      <c r="B35" t="s">
        <v>51</v>
      </c>
      <c r="D35">
        <v>1</v>
      </c>
      <c r="E35" s="19">
        <v>6</v>
      </c>
      <c r="F35">
        <v>10</v>
      </c>
      <c r="G35">
        <v>35</v>
      </c>
    </row>
    <row r="36" spans="1:7">
      <c r="A36" s="3">
        <v>7</v>
      </c>
      <c r="B36" t="s">
        <v>52</v>
      </c>
      <c r="D36">
        <v>1</v>
      </c>
      <c r="E36" s="19">
        <v>5</v>
      </c>
      <c r="F36">
        <v>11</v>
      </c>
      <c r="G36">
        <v>36</v>
      </c>
    </row>
    <row r="37" spans="1:7">
      <c r="A37" s="3">
        <v>7</v>
      </c>
      <c r="B37" t="s">
        <v>58</v>
      </c>
      <c r="D37">
        <v>1</v>
      </c>
      <c r="E37" s="19">
        <v>8</v>
      </c>
      <c r="F37">
        <v>12</v>
      </c>
      <c r="G37">
        <v>37</v>
      </c>
    </row>
    <row r="38" spans="1:7">
      <c r="A38" s="3">
        <v>7</v>
      </c>
      <c r="B38" t="s">
        <v>69</v>
      </c>
      <c r="D38">
        <v>1</v>
      </c>
      <c r="E38" s="19">
        <v>13</v>
      </c>
      <c r="F38">
        <v>13</v>
      </c>
      <c r="G38">
        <v>38</v>
      </c>
    </row>
    <row r="39" spans="1:7">
      <c r="A39" s="3">
        <v>7</v>
      </c>
      <c r="B39" t="s">
        <v>70</v>
      </c>
      <c r="D39">
        <v>1</v>
      </c>
      <c r="E39" s="19">
        <v>15</v>
      </c>
      <c r="F39">
        <v>14</v>
      </c>
      <c r="G39">
        <v>39</v>
      </c>
    </row>
    <row r="40" spans="1:7">
      <c r="A40" s="3">
        <v>7</v>
      </c>
      <c r="B40" t="s">
        <v>187</v>
      </c>
      <c r="D40">
        <v>1</v>
      </c>
      <c r="E40" s="19">
        <v>12</v>
      </c>
      <c r="F40">
        <v>15</v>
      </c>
      <c r="G40">
        <v>40</v>
      </c>
    </row>
    <row r="41" spans="1:7">
      <c r="A41" s="3">
        <v>7</v>
      </c>
      <c r="B41" t="s">
        <v>93</v>
      </c>
      <c r="D41">
        <v>1</v>
      </c>
      <c r="E41" s="19">
        <v>18</v>
      </c>
      <c r="F41">
        <v>16</v>
      </c>
      <c r="G41">
        <v>41</v>
      </c>
    </row>
    <row r="42" spans="1:7">
      <c r="A42">
        <v>7</v>
      </c>
      <c r="B42" t="s">
        <v>94</v>
      </c>
      <c r="D42">
        <v>1</v>
      </c>
      <c r="E42" s="19">
        <v>20</v>
      </c>
      <c r="F42">
        <v>17</v>
      </c>
      <c r="G42">
        <v>42</v>
      </c>
    </row>
    <row r="43" spans="1:7">
      <c r="A43">
        <v>7</v>
      </c>
      <c r="B43" t="s">
        <v>172</v>
      </c>
      <c r="D43">
        <v>1</v>
      </c>
      <c r="E43" s="19">
        <v>3</v>
      </c>
      <c r="F43">
        <v>18</v>
      </c>
      <c r="G43">
        <v>43</v>
      </c>
    </row>
    <row r="44" spans="1:7">
      <c r="A44">
        <v>7</v>
      </c>
      <c r="B44" t="s">
        <v>173</v>
      </c>
      <c r="D44">
        <v>1</v>
      </c>
      <c r="E44" s="19">
        <v>2</v>
      </c>
      <c r="F44">
        <v>19</v>
      </c>
      <c r="G44">
        <v>44</v>
      </c>
    </row>
    <row r="45" spans="1:7">
      <c r="A45">
        <v>7</v>
      </c>
      <c r="B45" t="s">
        <v>174</v>
      </c>
      <c r="D45">
        <v>1</v>
      </c>
      <c r="E45" s="19">
        <v>3</v>
      </c>
      <c r="F45">
        <v>20</v>
      </c>
      <c r="G45">
        <v>45</v>
      </c>
    </row>
    <row r="46" spans="1:7">
      <c r="A46">
        <v>7</v>
      </c>
      <c r="B46" t="s">
        <v>110</v>
      </c>
      <c r="D46">
        <v>1</v>
      </c>
      <c r="E46" s="19">
        <v>5</v>
      </c>
      <c r="F46">
        <v>21</v>
      </c>
      <c r="G46">
        <v>46</v>
      </c>
    </row>
    <row r="47" spans="1:7">
      <c r="A47">
        <v>7</v>
      </c>
      <c r="B47" t="s">
        <v>104</v>
      </c>
      <c r="D47">
        <v>1</v>
      </c>
      <c r="E47" s="19">
        <v>8</v>
      </c>
      <c r="F47">
        <v>22</v>
      </c>
      <c r="G47">
        <v>47</v>
      </c>
    </row>
    <row r="48" spans="1:7">
      <c r="A48">
        <v>7</v>
      </c>
      <c r="B48" t="s">
        <v>103</v>
      </c>
      <c r="D48">
        <v>1</v>
      </c>
      <c r="E48" s="19">
        <v>6</v>
      </c>
      <c r="F48">
        <v>23</v>
      </c>
      <c r="G48">
        <v>48</v>
      </c>
    </row>
    <row r="49" spans="1:7">
      <c r="A49">
        <v>7</v>
      </c>
      <c r="F49">
        <v>24</v>
      </c>
      <c r="G49">
        <v>49</v>
      </c>
    </row>
    <row r="50" spans="1:7">
      <c r="A50">
        <v>7</v>
      </c>
      <c r="F50">
        <v>25</v>
      </c>
      <c r="G50">
        <v>50</v>
      </c>
    </row>
    <row r="51" spans="1:7">
      <c r="A51">
        <v>7</v>
      </c>
      <c r="F51">
        <v>26</v>
      </c>
      <c r="G51">
        <v>51</v>
      </c>
    </row>
    <row r="52" spans="1:7">
      <c r="A52">
        <v>7</v>
      </c>
      <c r="F52">
        <v>27</v>
      </c>
      <c r="G52">
        <v>52</v>
      </c>
    </row>
    <row r="53" spans="1:7">
      <c r="A53">
        <v>7</v>
      </c>
      <c r="F53">
        <v>28</v>
      </c>
      <c r="G53">
        <v>53</v>
      </c>
    </row>
    <row r="54" spans="1:7">
      <c r="A54">
        <v>7</v>
      </c>
      <c r="F54">
        <v>29</v>
      </c>
      <c r="G54">
        <v>54</v>
      </c>
    </row>
    <row r="55" spans="1:7">
      <c r="A55">
        <v>7</v>
      </c>
      <c r="F55">
        <v>24</v>
      </c>
      <c r="G55">
        <v>55</v>
      </c>
    </row>
    <row r="56" spans="1:7">
      <c r="A56">
        <v>7</v>
      </c>
      <c r="F56">
        <v>25</v>
      </c>
      <c r="G56">
        <v>56</v>
      </c>
    </row>
    <row r="57" spans="1:7">
      <c r="A57">
        <v>7</v>
      </c>
      <c r="F57">
        <v>26</v>
      </c>
      <c r="G57">
        <v>57</v>
      </c>
    </row>
    <row r="58" spans="1:7">
      <c r="A58">
        <v>7</v>
      </c>
      <c r="F58">
        <v>27</v>
      </c>
      <c r="G58">
        <v>58</v>
      </c>
    </row>
    <row r="59" spans="1:7">
      <c r="A59">
        <v>7</v>
      </c>
      <c r="F59">
        <v>28</v>
      </c>
      <c r="G59">
        <v>59</v>
      </c>
    </row>
    <row r="60" spans="1:7">
      <c r="A60">
        <v>7</v>
      </c>
      <c r="F60">
        <v>29</v>
      </c>
      <c r="G60">
        <v>60</v>
      </c>
    </row>
    <row r="61" spans="1:7">
      <c r="A61">
        <v>1</v>
      </c>
      <c r="F61">
        <v>15</v>
      </c>
      <c r="G61">
        <v>61</v>
      </c>
    </row>
    <row r="62" spans="1:7">
      <c r="A62">
        <v>1</v>
      </c>
      <c r="F62">
        <v>15</v>
      </c>
      <c r="G62">
        <v>62</v>
      </c>
    </row>
    <row r="63" spans="1:7">
      <c r="A63">
        <v>8</v>
      </c>
      <c r="B63" t="s">
        <v>61</v>
      </c>
      <c r="D63">
        <v>1</v>
      </c>
      <c r="E63" s="19">
        <v>10</v>
      </c>
      <c r="F63">
        <v>8</v>
      </c>
      <c r="G63">
        <v>63</v>
      </c>
    </row>
    <row r="64" spans="1:7">
      <c r="A64">
        <v>8</v>
      </c>
      <c r="B64" t="s">
        <v>22</v>
      </c>
      <c r="D64">
        <v>2</v>
      </c>
      <c r="E64" s="19">
        <v>12</v>
      </c>
      <c r="F64">
        <v>9</v>
      </c>
      <c r="G64">
        <v>64</v>
      </c>
    </row>
    <row r="65" spans="1:7">
      <c r="A65">
        <v>8</v>
      </c>
      <c r="B65" t="s">
        <v>51</v>
      </c>
      <c r="D65">
        <v>2</v>
      </c>
      <c r="E65" s="19">
        <v>6</v>
      </c>
      <c r="F65">
        <v>10</v>
      </c>
      <c r="G65">
        <v>65</v>
      </c>
    </row>
    <row r="66" spans="1:7">
      <c r="A66">
        <v>8</v>
      </c>
      <c r="B66" t="s">
        <v>52</v>
      </c>
      <c r="D66">
        <v>1</v>
      </c>
      <c r="E66" s="19">
        <v>5</v>
      </c>
      <c r="F66">
        <v>11</v>
      </c>
      <c r="G66">
        <v>66</v>
      </c>
    </row>
    <row r="67" spans="1:7">
      <c r="A67">
        <v>8</v>
      </c>
      <c r="B67" t="s">
        <v>69</v>
      </c>
      <c r="D67">
        <v>2</v>
      </c>
      <c r="E67" s="19">
        <v>13</v>
      </c>
      <c r="F67">
        <v>12</v>
      </c>
      <c r="G67">
        <v>67</v>
      </c>
    </row>
    <row r="68" spans="1:7">
      <c r="A68">
        <v>8</v>
      </c>
      <c r="B68" t="s">
        <v>70</v>
      </c>
      <c r="D68">
        <v>3</v>
      </c>
      <c r="E68" s="19">
        <v>15</v>
      </c>
      <c r="F68">
        <v>13</v>
      </c>
      <c r="G68">
        <v>68</v>
      </c>
    </row>
    <row r="69" spans="1:7">
      <c r="A69">
        <v>8</v>
      </c>
      <c r="B69" t="s">
        <v>94</v>
      </c>
      <c r="D69">
        <v>1</v>
      </c>
      <c r="E69" s="19">
        <v>20</v>
      </c>
      <c r="F69">
        <v>14</v>
      </c>
      <c r="G69">
        <v>69</v>
      </c>
    </row>
    <row r="70" spans="1:7">
      <c r="A70">
        <v>8</v>
      </c>
      <c r="E70" s="19"/>
    </row>
    <row r="71" spans="1:7">
      <c r="A71">
        <v>8</v>
      </c>
      <c r="B71" t="s">
        <v>181</v>
      </c>
      <c r="D71">
        <v>1</v>
      </c>
      <c r="E71" s="19">
        <v>3</v>
      </c>
      <c r="F71">
        <v>16</v>
      </c>
      <c r="G71">
        <v>71</v>
      </c>
    </row>
    <row r="72" spans="1:7">
      <c r="A72">
        <v>8</v>
      </c>
      <c r="B72" t="s">
        <v>110</v>
      </c>
      <c r="D72">
        <v>1</v>
      </c>
      <c r="E72" s="19">
        <v>5</v>
      </c>
      <c r="F72">
        <v>17</v>
      </c>
      <c r="G72">
        <v>72</v>
      </c>
    </row>
    <row r="73" spans="1:7">
      <c r="A73">
        <v>8</v>
      </c>
      <c r="B73" t="s">
        <v>103</v>
      </c>
      <c r="D73">
        <v>1</v>
      </c>
      <c r="E73" s="19">
        <v>6</v>
      </c>
      <c r="F73">
        <v>18</v>
      </c>
      <c r="G73">
        <v>73</v>
      </c>
    </row>
    <row r="74" spans="1:7">
      <c r="A74">
        <v>8</v>
      </c>
      <c r="F74">
        <v>19</v>
      </c>
      <c r="G74">
        <v>74</v>
      </c>
    </row>
    <row r="75" spans="1:7">
      <c r="A75">
        <v>8</v>
      </c>
      <c r="F75">
        <v>19</v>
      </c>
      <c r="G75">
        <v>75</v>
      </c>
    </row>
    <row r="76" spans="1:7">
      <c r="A76">
        <v>8</v>
      </c>
      <c r="C76" t="s">
        <v>190</v>
      </c>
      <c r="F76">
        <v>10</v>
      </c>
      <c r="G76">
        <v>76</v>
      </c>
    </row>
    <row r="77" spans="1:7">
      <c r="A77">
        <v>8</v>
      </c>
      <c r="C77" t="s">
        <v>191</v>
      </c>
      <c r="F77">
        <v>13</v>
      </c>
      <c r="G77">
        <v>77</v>
      </c>
    </row>
    <row r="78" spans="1:7">
      <c r="A78">
        <v>8</v>
      </c>
      <c r="F78">
        <v>20</v>
      </c>
      <c r="G78">
        <v>78</v>
      </c>
    </row>
    <row r="79" spans="1:7">
      <c r="A79">
        <v>8</v>
      </c>
      <c r="F79">
        <v>20</v>
      </c>
      <c r="G79">
        <v>79</v>
      </c>
    </row>
    <row r="80" spans="1:7">
      <c r="A80">
        <v>8</v>
      </c>
      <c r="F80">
        <v>19</v>
      </c>
      <c r="G80">
        <v>80</v>
      </c>
    </row>
    <row r="81" spans="1:7">
      <c r="A81">
        <v>8</v>
      </c>
      <c r="B81" t="s">
        <v>187</v>
      </c>
      <c r="D81">
        <v>1</v>
      </c>
      <c r="E81" s="19">
        <v>12</v>
      </c>
      <c r="F81">
        <v>19</v>
      </c>
      <c r="G81">
        <v>81</v>
      </c>
    </row>
    <row r="82" spans="1:7">
      <c r="A82">
        <v>8</v>
      </c>
      <c r="B82" t="s">
        <v>188</v>
      </c>
      <c r="D82">
        <v>1</v>
      </c>
      <c r="E82" s="19">
        <v>14</v>
      </c>
      <c r="F82">
        <v>20</v>
      </c>
      <c r="G82">
        <v>82</v>
      </c>
    </row>
    <row r="83" spans="1:7">
      <c r="A83">
        <v>8</v>
      </c>
      <c r="B83" t="s">
        <v>125</v>
      </c>
      <c r="D83">
        <v>1</v>
      </c>
      <c r="E83" s="19">
        <v>6</v>
      </c>
      <c r="F83">
        <v>21</v>
      </c>
      <c r="G83">
        <v>83</v>
      </c>
    </row>
    <row r="84" spans="1:7">
      <c r="A84">
        <v>8</v>
      </c>
      <c r="B84" t="s">
        <v>71</v>
      </c>
      <c r="D84">
        <v>1</v>
      </c>
      <c r="E84" s="19">
        <v>10</v>
      </c>
      <c r="F84">
        <v>22</v>
      </c>
      <c r="G84">
        <v>84</v>
      </c>
    </row>
    <row r="85" spans="1:7">
      <c r="A85">
        <v>8</v>
      </c>
      <c r="F85">
        <v>23</v>
      </c>
      <c r="G85">
        <v>85</v>
      </c>
    </row>
    <row r="86" spans="1:7">
      <c r="A86">
        <v>8</v>
      </c>
      <c r="F86">
        <v>23</v>
      </c>
      <c r="G86">
        <v>86</v>
      </c>
    </row>
    <row r="87" spans="1:7">
      <c r="A87">
        <v>9</v>
      </c>
      <c r="B87" t="s">
        <v>70</v>
      </c>
      <c r="D87">
        <v>1</v>
      </c>
      <c r="E87" s="19">
        <v>15</v>
      </c>
      <c r="F87">
        <v>8</v>
      </c>
      <c r="G87">
        <v>87</v>
      </c>
    </row>
    <row r="88" spans="1:7">
      <c r="A88">
        <v>9</v>
      </c>
      <c r="E88" s="19"/>
    </row>
    <row r="89" spans="1:7">
      <c r="A89">
        <v>9</v>
      </c>
      <c r="E89" s="19"/>
    </row>
    <row r="90" spans="1:7">
      <c r="A90">
        <v>9</v>
      </c>
      <c r="E90" s="19"/>
    </row>
    <row r="91" spans="1:7">
      <c r="A91">
        <v>9</v>
      </c>
      <c r="B91" t="s">
        <v>68</v>
      </c>
      <c r="D91">
        <v>1</v>
      </c>
      <c r="E91" s="19">
        <v>12</v>
      </c>
      <c r="F91">
        <v>12</v>
      </c>
      <c r="G91">
        <v>91</v>
      </c>
    </row>
    <row r="92" spans="1:7">
      <c r="A92">
        <v>9</v>
      </c>
      <c r="B92" t="s">
        <v>71</v>
      </c>
      <c r="D92">
        <v>1</v>
      </c>
      <c r="E92" s="19">
        <v>10</v>
      </c>
      <c r="F92">
        <v>13</v>
      </c>
      <c r="G92">
        <v>92</v>
      </c>
    </row>
    <row r="93" spans="1:7">
      <c r="A93">
        <v>9</v>
      </c>
      <c r="B93" t="s">
        <v>61</v>
      </c>
      <c r="D93">
        <v>1</v>
      </c>
      <c r="E93">
        <v>10</v>
      </c>
      <c r="F93">
        <v>14</v>
      </c>
      <c r="G93">
        <v>93</v>
      </c>
    </row>
    <row r="94" spans="1:7">
      <c r="A94">
        <v>9</v>
      </c>
      <c r="B94" t="s">
        <v>51</v>
      </c>
      <c r="D94">
        <v>1</v>
      </c>
      <c r="E94">
        <v>6</v>
      </c>
      <c r="F94">
        <v>12</v>
      </c>
      <c r="G94">
        <v>94</v>
      </c>
    </row>
    <row r="95" spans="1:7">
      <c r="A95">
        <v>9</v>
      </c>
      <c r="F95">
        <v>13</v>
      </c>
      <c r="G95">
        <v>95</v>
      </c>
    </row>
    <row r="96" spans="1:7">
      <c r="A96">
        <v>9</v>
      </c>
      <c r="F96">
        <v>13</v>
      </c>
      <c r="G96">
        <v>96</v>
      </c>
    </row>
    <row r="97" spans="1:7">
      <c r="A97">
        <v>10</v>
      </c>
      <c r="B97" t="s">
        <v>22</v>
      </c>
      <c r="D97">
        <v>1</v>
      </c>
      <c r="E97" s="61">
        <v>12</v>
      </c>
      <c r="F97">
        <v>8</v>
      </c>
      <c r="G97">
        <v>97</v>
      </c>
    </row>
    <row r="98" spans="1:7">
      <c r="A98">
        <v>10</v>
      </c>
      <c r="B98" t="s">
        <v>52</v>
      </c>
      <c r="D98">
        <v>1</v>
      </c>
      <c r="E98" s="61">
        <v>5</v>
      </c>
      <c r="F98">
        <v>9</v>
      </c>
      <c r="G98">
        <v>98</v>
      </c>
    </row>
    <row r="99" spans="1:7">
      <c r="A99">
        <v>10</v>
      </c>
      <c r="B99" t="s">
        <v>172</v>
      </c>
      <c r="D99">
        <v>1</v>
      </c>
      <c r="E99" s="61">
        <v>3</v>
      </c>
      <c r="F99">
        <v>10</v>
      </c>
      <c r="G99">
        <v>99</v>
      </c>
    </row>
    <row r="100" spans="1:7">
      <c r="A100">
        <v>10</v>
      </c>
      <c r="B100" t="s">
        <v>104</v>
      </c>
      <c r="D100">
        <v>1</v>
      </c>
      <c r="E100" s="61">
        <v>8</v>
      </c>
      <c r="F100">
        <v>11</v>
      </c>
      <c r="G100">
        <v>100</v>
      </c>
    </row>
    <row r="101" spans="1:7">
      <c r="A101">
        <v>10</v>
      </c>
      <c r="F101">
        <v>12</v>
      </c>
      <c r="G101">
        <v>101</v>
      </c>
    </row>
    <row r="102" spans="1:7">
      <c r="A102">
        <v>11</v>
      </c>
      <c r="B102" t="s">
        <v>61</v>
      </c>
      <c r="D102">
        <v>1</v>
      </c>
      <c r="E102" s="61">
        <v>10</v>
      </c>
      <c r="F102">
        <v>8</v>
      </c>
      <c r="G102">
        <v>102</v>
      </c>
    </row>
    <row r="103" spans="1:7">
      <c r="A103">
        <v>11</v>
      </c>
      <c r="B103" t="s">
        <v>57</v>
      </c>
      <c r="D103">
        <v>1</v>
      </c>
      <c r="E103" s="61">
        <v>8</v>
      </c>
      <c r="F103">
        <v>9</v>
      </c>
      <c r="G103">
        <v>103</v>
      </c>
    </row>
    <row r="104" spans="1:7">
      <c r="A104">
        <v>11</v>
      </c>
      <c r="B104" t="s">
        <v>96</v>
      </c>
      <c r="D104">
        <v>1</v>
      </c>
      <c r="E104" s="61">
        <v>16</v>
      </c>
      <c r="F104">
        <v>10</v>
      </c>
      <c r="G104">
        <v>104</v>
      </c>
    </row>
    <row r="105" spans="1:7">
      <c r="A105">
        <v>11</v>
      </c>
      <c r="B105" t="s">
        <v>172</v>
      </c>
      <c r="D105">
        <v>3</v>
      </c>
      <c r="E105" s="61">
        <v>3</v>
      </c>
      <c r="F105">
        <v>11</v>
      </c>
      <c r="G105">
        <v>105</v>
      </c>
    </row>
    <row r="106" spans="1:7">
      <c r="A106">
        <v>11</v>
      </c>
      <c r="B106" t="s">
        <v>104</v>
      </c>
      <c r="D106">
        <v>1</v>
      </c>
      <c r="E106" s="61">
        <v>8</v>
      </c>
      <c r="F106">
        <v>12</v>
      </c>
      <c r="G106">
        <v>106</v>
      </c>
    </row>
    <row r="107" spans="1:7">
      <c r="A107">
        <v>11</v>
      </c>
      <c r="B107" t="s">
        <v>107</v>
      </c>
      <c r="D107">
        <v>1</v>
      </c>
      <c r="E107" s="61">
        <v>4</v>
      </c>
      <c r="F107">
        <v>13</v>
      </c>
      <c r="G107">
        <v>107</v>
      </c>
    </row>
    <row r="108" spans="1:7">
      <c r="A108">
        <v>11</v>
      </c>
      <c r="F108">
        <v>14</v>
      </c>
      <c r="G108">
        <v>108</v>
      </c>
    </row>
    <row r="109" spans="1:7">
      <c r="A109">
        <v>11</v>
      </c>
      <c r="F109">
        <v>14</v>
      </c>
      <c r="G109">
        <v>109</v>
      </c>
    </row>
  </sheetData>
  <mergeCells count="2">
    <mergeCell ref="A1:G1"/>
    <mergeCell ref="M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5</vt:i4>
      </vt:variant>
      <vt:variant>
        <vt:lpstr>Περιοχές με ονόματα</vt:lpstr>
      </vt:variant>
      <vt:variant>
        <vt:i4>9</vt:i4>
      </vt:variant>
    </vt:vector>
  </HeadingPairs>
  <TitlesOfParts>
    <vt:vector size="14" baseType="lpstr">
      <vt:lpstr>Admin</vt:lpstr>
      <vt:lpstr>Restaurant POS</vt:lpstr>
      <vt:lpstr>Menu Items</vt:lpstr>
      <vt:lpstr>Orders</vt:lpstr>
      <vt:lpstr>Order Item Details</vt:lpstr>
      <vt:lpstr>'Menu Items'!Criteria</vt:lpstr>
      <vt:lpstr>'Order Item Details'!Criteria</vt:lpstr>
      <vt:lpstr>'Menu Items'!Extract</vt:lpstr>
      <vt:lpstr>'Order Item Details'!Extract</vt:lpstr>
      <vt:lpstr>KitchenPrinter</vt:lpstr>
      <vt:lpstr>LocalPrinter</vt:lpstr>
      <vt:lpstr>'Restaurant POS'!Print_Area</vt:lpstr>
      <vt:lpstr>TaxRate</vt:lpstr>
      <vt:lpstr>TotalRange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Microsoft</cp:lastModifiedBy>
  <cp:lastPrinted>2020-11-13T21:05:02Z</cp:lastPrinted>
  <dcterms:created xsi:type="dcterms:W3CDTF">2020-05-22T01:09:48Z</dcterms:created>
  <dcterms:modified xsi:type="dcterms:W3CDTF">2020-11-13T21:05:45Z</dcterms:modified>
</cp:coreProperties>
</file>