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Gouse\Desktop\Hope-AI\03.Machine_Learning\02.Classification\Grid_Classification_Assignment\Final_Module_Assignment\01.LG_Classification_Final_Module_Assignment\"/>
    </mc:Choice>
  </mc:AlternateContent>
  <xr:revisionPtr revIDLastSave="0" documentId="13_ncr:1_{32F23D27-8E48-46D4-B412-FDAA6D27D51F}" xr6:coauthVersionLast="47" xr6:coauthVersionMax="47" xr10:uidLastSave="{00000000-0000-0000-0000-000000000000}"/>
  <bookViews>
    <workbookView xWindow="-108" yWindow="-108" windowWidth="23256" windowHeight="12456" xr2:uid="{8D5CEE26-C724-487F-B45E-30489A1BD82F}"/>
  </bookViews>
  <sheets>
    <sheet name="CKD" sheetId="1" r:id="rId1"/>
  </sheets>
  <definedNames>
    <definedName name="_xlnm._FilterDatabase" localSheetId="0" hidden="1">CKD!$A$1:$AB$5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" l="1"/>
  <c r="E5" i="1" s="1"/>
  <c r="AC4" i="1"/>
  <c r="E4" i="1" s="1"/>
  <c r="AC3" i="1"/>
  <c r="E3" i="1" s="1"/>
  <c r="AC2" i="1"/>
  <c r="C2" i="1" s="1"/>
  <c r="I2" i="1"/>
  <c r="I3" i="1"/>
  <c r="I4" i="1"/>
  <c r="I5" i="1"/>
  <c r="L5" i="1"/>
  <c r="K5" i="1"/>
  <c r="L4" i="1"/>
  <c r="K4" i="1"/>
  <c r="L3" i="1"/>
  <c r="K3" i="1"/>
  <c r="L2" i="1"/>
  <c r="K2" i="1"/>
  <c r="J5" i="1"/>
  <c r="J4" i="1"/>
  <c r="J3" i="1"/>
  <c r="AA5" i="1"/>
  <c r="Z5" i="1"/>
  <c r="Y5" i="1"/>
  <c r="X5" i="1"/>
  <c r="W5" i="1"/>
  <c r="V5" i="1"/>
  <c r="AA4" i="1"/>
  <c r="Z4" i="1"/>
  <c r="Y4" i="1"/>
  <c r="X4" i="1"/>
  <c r="W4" i="1"/>
  <c r="V4" i="1"/>
  <c r="AA3" i="1"/>
  <c r="Z3" i="1"/>
  <c r="Y3" i="1"/>
  <c r="X3" i="1"/>
  <c r="W3" i="1"/>
  <c r="V3" i="1"/>
  <c r="AA2" i="1"/>
  <c r="Z2" i="1"/>
  <c r="Y2" i="1"/>
  <c r="X2" i="1"/>
  <c r="W2" i="1"/>
  <c r="V2" i="1"/>
  <c r="J2" i="1"/>
  <c r="A5" i="1"/>
  <c r="A4" i="1"/>
  <c r="A3" i="1"/>
  <c r="A2" i="1"/>
  <c r="U5" i="1"/>
  <c r="T5" i="1"/>
  <c r="S5" i="1"/>
  <c r="R5" i="1"/>
  <c r="Q5" i="1"/>
  <c r="P5" i="1"/>
  <c r="O5" i="1"/>
  <c r="N5" i="1"/>
  <c r="M5" i="1"/>
  <c r="H5" i="1"/>
  <c r="G5" i="1"/>
  <c r="B5" i="1"/>
  <c r="U4" i="1"/>
  <c r="T4" i="1"/>
  <c r="S4" i="1"/>
  <c r="R4" i="1"/>
  <c r="Q4" i="1"/>
  <c r="P4" i="1"/>
  <c r="O4" i="1"/>
  <c r="N4" i="1"/>
  <c r="M4" i="1"/>
  <c r="H4" i="1"/>
  <c r="G4" i="1"/>
  <c r="B4" i="1"/>
  <c r="U3" i="1"/>
  <c r="T3" i="1"/>
  <c r="S3" i="1"/>
  <c r="R3" i="1"/>
  <c r="Q3" i="1"/>
  <c r="P3" i="1"/>
  <c r="O3" i="1"/>
  <c r="N3" i="1"/>
  <c r="M3" i="1"/>
  <c r="H3" i="1"/>
  <c r="G3" i="1"/>
  <c r="B3" i="1"/>
  <c r="U2" i="1"/>
  <c r="T2" i="1"/>
  <c r="S2" i="1"/>
  <c r="R2" i="1"/>
  <c r="Q2" i="1"/>
  <c r="P2" i="1"/>
  <c r="O2" i="1"/>
  <c r="N2" i="1"/>
  <c r="M2" i="1"/>
  <c r="H2" i="1"/>
  <c r="G2" i="1"/>
  <c r="B2" i="1"/>
  <c r="F3" i="1" l="1"/>
  <c r="F4" i="1"/>
  <c r="F5" i="1"/>
  <c r="C3" i="1"/>
  <c r="C4" i="1"/>
  <c r="C5" i="1"/>
  <c r="D3" i="1"/>
  <c r="D4" i="1"/>
  <c r="D5" i="1"/>
  <c r="E2" i="1"/>
  <c r="D2" i="1"/>
  <c r="F2" i="1"/>
</calcChain>
</file>

<file path=xl/sharedStrings.xml><?xml version="1.0" encoding="utf-8"?>
<sst xmlns="http://schemas.openxmlformats.org/spreadsheetml/2006/main" count="29" uniqueCount="29">
  <si>
    <t>age</t>
  </si>
  <si>
    <t>bp</t>
  </si>
  <si>
    <t>al</t>
  </si>
  <si>
    <t>su</t>
  </si>
  <si>
    <t>rbc</t>
  </si>
  <si>
    <t>pc</t>
  </si>
  <si>
    <t>pcc</t>
  </si>
  <si>
    <t>ba</t>
  </si>
  <si>
    <t>bgr</t>
  </si>
  <si>
    <t>bu</t>
  </si>
  <si>
    <t>sc</t>
  </si>
  <si>
    <t>sod</t>
  </si>
  <si>
    <t>pot</t>
  </si>
  <si>
    <t>hrmo</t>
  </si>
  <si>
    <t>pcv</t>
  </si>
  <si>
    <t>wc</t>
  </si>
  <si>
    <t>rc</t>
  </si>
  <si>
    <t>htn</t>
  </si>
  <si>
    <t>dm</t>
  </si>
  <si>
    <t>cad</t>
  </si>
  <si>
    <t>appet</t>
  </si>
  <si>
    <t>pe</t>
  </si>
  <si>
    <t>ane</t>
  </si>
  <si>
    <t>classification</t>
  </si>
  <si>
    <t>sg_b</t>
  </si>
  <si>
    <t>sg_c</t>
  </si>
  <si>
    <t>sg_d</t>
  </si>
  <si>
    <t>sg_e</t>
  </si>
  <si>
    <t>sg_decider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</si>
</sst>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D6BA-7D33-4968-B4DE-E623247E7664}">
  <dimension ref="A1:AC5"/>
  <sheetViews>
    <sheetView tabSelected="1" workbookViewId="0">
      <selection activeCell="A2" sqref="A2"/>
    </sheetView>
  </sheetViews>
  <sheetFormatPr defaultColWidth="39.21875" defaultRowHeight="14.4" x14ac:dyDescent="0.3"/>
  <cols>
    <col min="1" max="1" width="8.44140625" style="7" bestFit="1" customWidth="1"/>
    <col min="2" max="2" width="10.5546875" style="10" bestFit="1" customWidth="1"/>
    <col min="3" max="3" width="9.33203125" style="7" bestFit="1" customWidth="1"/>
    <col min="4" max="4" width="9.109375" style="7" bestFit="1" customWidth="1"/>
    <col min="5" max="5" width="9.33203125" style="7" bestFit="1" customWidth="1"/>
    <col min="6" max="6" width="9.21875" style="7" bestFit="1" customWidth="1"/>
    <col min="7" max="7" width="6.88671875" style="7" bestFit="1" customWidth="1"/>
    <col min="8" max="8" width="7.33203125" style="7" bestFit="1" customWidth="1"/>
    <col min="9" max="9" width="8.109375" style="7" bestFit="1" customWidth="1"/>
    <col min="10" max="10" width="7.44140625" style="7" bestFit="1" customWidth="1"/>
    <col min="11" max="11" width="8.33203125" style="7" bestFit="1" customWidth="1"/>
    <col min="12" max="12" width="7.5546875" style="7" bestFit="1" customWidth="1"/>
    <col min="13" max="14" width="12.5546875" style="10" bestFit="1" customWidth="1"/>
    <col min="15" max="15" width="11.5546875" style="10" bestFit="1" customWidth="1"/>
    <col min="16" max="16" width="12.5546875" style="10" bestFit="1" customWidth="1"/>
    <col min="17" max="19" width="11.5546875" style="10" bestFit="1" customWidth="1"/>
    <col min="20" max="20" width="7.77734375" style="7" bestFit="1" customWidth="1"/>
    <col min="21" max="21" width="10.5546875" style="10" bestFit="1" customWidth="1"/>
    <col min="22" max="22" width="8.33203125" style="7" bestFit="1" customWidth="1"/>
    <col min="23" max="23" width="8.21875" style="7" bestFit="1" customWidth="1"/>
    <col min="24" max="24" width="8.44140625" style="7" bestFit="1" customWidth="1"/>
    <col min="25" max="25" width="10.33203125" style="7" bestFit="1" customWidth="1"/>
    <col min="26" max="26" width="7.5546875" style="7" bestFit="1" customWidth="1"/>
    <col min="27" max="27" width="8.5546875" style="7" bestFit="1" customWidth="1"/>
    <col min="28" max="28" width="16.109375" style="1" bestFit="1" customWidth="1"/>
    <col min="29" max="29" width="10" style="7" bestFit="1" customWidth="1"/>
    <col min="30" max="16384" width="39.21875" style="1"/>
  </cols>
  <sheetData>
    <row r="1" spans="1:29" s="2" customFormat="1" x14ac:dyDescent="0.3">
      <c r="A1" s="5" t="s">
        <v>0</v>
      </c>
      <c r="B1" s="8" t="s">
        <v>1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</v>
      </c>
      <c r="H1" s="5" t="s">
        <v>3</v>
      </c>
      <c r="I1" s="5" t="s">
        <v>4</v>
      </c>
      <c r="J1" s="5" t="s">
        <v>5</v>
      </c>
      <c r="K1" s="5" t="s">
        <v>6</v>
      </c>
      <c r="L1" s="5" t="s">
        <v>7</v>
      </c>
      <c r="M1" s="8" t="s">
        <v>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5" t="s">
        <v>15</v>
      </c>
      <c r="U1" s="8" t="s">
        <v>16</v>
      </c>
      <c r="V1" s="5" t="s">
        <v>17</v>
      </c>
      <c r="W1" s="5" t="s">
        <v>18</v>
      </c>
      <c r="X1" s="5" t="s">
        <v>19</v>
      </c>
      <c r="Y1" s="5" t="s">
        <v>20</v>
      </c>
      <c r="Z1" s="5" t="s">
        <v>21</v>
      </c>
      <c r="AA1" s="5" t="s">
        <v>22</v>
      </c>
      <c r="AB1" s="4" t="s">
        <v>23</v>
      </c>
      <c r="AC1" s="11" t="s">
        <v>28</v>
      </c>
    </row>
    <row r="2" spans="1:29" x14ac:dyDescent="0.3">
      <c r="A2" s="6">
        <f ca="1">ROUND(RAND()*99+1,0)</f>
        <v>25</v>
      </c>
      <c r="B2" s="9">
        <f t="shared" ref="B2:B5" ca="1" si="0">RAND()*9+1</f>
        <v>5.6678693701872387</v>
      </c>
      <c r="C2" s="6">
        <f ca="1">IF(AC2=0,1,0)</f>
        <v>0</v>
      </c>
      <c r="D2" s="6">
        <f ca="1">IF(AC2=1,1,0)</f>
        <v>0</v>
      </c>
      <c r="E2" s="6">
        <f ca="1">IF(AC2=2,1,0)</f>
        <v>0</v>
      </c>
      <c r="F2" s="6">
        <f ca="1">IF(AC2=3,1,0)</f>
        <v>1</v>
      </c>
      <c r="G2" s="6">
        <f t="shared" ref="G2:H5" ca="1" si="1">ROUND(RAND()*9+1,0)</f>
        <v>7</v>
      </c>
      <c r="H2" s="6">
        <f t="shared" ca="1" si="1"/>
        <v>10</v>
      </c>
      <c r="I2" s="6">
        <f ca="1">RANDBETWEEN(0,1)</f>
        <v>1</v>
      </c>
      <c r="J2" s="6">
        <f t="shared" ref="J2:L5" ca="1" si="2">RANDBETWEEN(0,1)</f>
        <v>1</v>
      </c>
      <c r="K2" s="6">
        <f ca="1">RANDBETWEEN(0,1)</f>
        <v>0</v>
      </c>
      <c r="L2" s="6">
        <f t="shared" ca="1" si="2"/>
        <v>0</v>
      </c>
      <c r="M2" s="9">
        <f ca="1">RAND()*499+10</f>
        <v>461.08496549211947</v>
      </c>
      <c r="N2" s="9">
        <f t="shared" ref="N2:N5" ca="1" si="3">RAND()*499+1</f>
        <v>355.18696848823834</v>
      </c>
      <c r="O2" s="9">
        <f t="shared" ref="O2:O5" ca="1" si="4">RAND()*99+1</f>
        <v>7.3750788648260341</v>
      </c>
      <c r="P2" s="9">
        <f t="shared" ref="P2:P5" ca="1" si="5">RAND()*199+1</f>
        <v>11.684642942494261</v>
      </c>
      <c r="Q2" s="9">
        <f t="shared" ref="Q2:Q5" ca="1" si="6">RAND()*49+1</f>
        <v>6.4859604346431237</v>
      </c>
      <c r="R2" s="9">
        <f t="shared" ref="R2:R5" ca="1" si="7">RAND()*19+1</f>
        <v>4.2970023112272111</v>
      </c>
      <c r="S2" s="9">
        <f t="shared" ref="S2:S5" ca="1" si="8">RAND()*59+1</f>
        <v>56.51716988524074</v>
      </c>
      <c r="T2" s="6">
        <f t="shared" ref="T2:T5" ca="1" si="9">RANDBETWEEN(2000,30000)</f>
        <v>8877</v>
      </c>
      <c r="U2" s="9">
        <f t="shared" ref="U2:U5" ca="1" si="10">RAND()*9+1</f>
        <v>7.2016875047740925</v>
      </c>
      <c r="V2" s="6">
        <f t="shared" ref="V2:AA5" ca="1" si="11">RANDBETWEEN(0,1)</f>
        <v>0</v>
      </c>
      <c r="W2" s="6">
        <f t="shared" ca="1" si="11"/>
        <v>1</v>
      </c>
      <c r="X2" s="6">
        <f t="shared" ca="1" si="11"/>
        <v>0</v>
      </c>
      <c r="Y2" s="6">
        <f t="shared" ca="1" si="11"/>
        <v>1</v>
      </c>
      <c r="Z2" s="6">
        <f t="shared" ca="1" si="11"/>
        <v>1</v>
      </c>
      <c r="AA2" s="6">
        <f t="shared" ca="1" si="11"/>
        <v>1</v>
      </c>
      <c r="AB2" s="3"/>
      <c r="AC2" s="6">
        <f ca="1">RANDBETWEEN(0,3)</f>
        <v>3</v>
      </c>
    </row>
    <row r="3" spans="1:29" x14ac:dyDescent="0.3">
      <c r="A3" s="6">
        <f t="shared" ref="A3:A5" ca="1" si="12">ROUND(RAND()*99+1,0)</f>
        <v>12</v>
      </c>
      <c r="B3" s="9">
        <f t="shared" ca="1" si="0"/>
        <v>3.1556555580210968</v>
      </c>
      <c r="C3" s="6">
        <f ca="1">IF(AC3=0,1,0)</f>
        <v>0</v>
      </c>
      <c r="D3" s="6">
        <f ca="1">IF(AC3=1,1,0)</f>
        <v>1</v>
      </c>
      <c r="E3" s="6">
        <f ca="1">IF(AC3=2,1,0)</f>
        <v>0</v>
      </c>
      <c r="F3" s="6">
        <f ca="1">IF(AC3=3,1,0)</f>
        <v>0</v>
      </c>
      <c r="G3" s="6">
        <f t="shared" ca="1" si="1"/>
        <v>1</v>
      </c>
      <c r="H3" s="6">
        <f t="shared" ca="1" si="1"/>
        <v>4</v>
      </c>
      <c r="I3" s="6">
        <f t="shared" ref="I3:K5" ca="1" si="13">RANDBETWEEN(0,1)</f>
        <v>0</v>
      </c>
      <c r="J3" s="6">
        <f t="shared" ca="1" si="2"/>
        <v>1</v>
      </c>
      <c r="K3" s="6">
        <f t="shared" ca="1" si="13"/>
        <v>0</v>
      </c>
      <c r="L3" s="6">
        <f t="shared" ca="1" si="2"/>
        <v>1</v>
      </c>
      <c r="M3" s="9">
        <f t="shared" ref="M3:M5" ca="1" si="14">RAND()*499+1</f>
        <v>264.77057396040641</v>
      </c>
      <c r="N3" s="9">
        <f t="shared" ca="1" si="3"/>
        <v>380.17632320130991</v>
      </c>
      <c r="O3" s="9">
        <f t="shared" ca="1" si="4"/>
        <v>80.414641450209331</v>
      </c>
      <c r="P3" s="9">
        <f t="shared" ca="1" si="5"/>
        <v>10.742451854644685</v>
      </c>
      <c r="Q3" s="9">
        <f t="shared" ca="1" si="6"/>
        <v>8.7449669190629358</v>
      </c>
      <c r="R3" s="9">
        <f t="shared" ca="1" si="7"/>
        <v>6.1021447601558414</v>
      </c>
      <c r="S3" s="9">
        <f t="shared" ca="1" si="8"/>
        <v>14.263905215850086</v>
      </c>
      <c r="T3" s="6">
        <f t="shared" ca="1" si="9"/>
        <v>28425</v>
      </c>
      <c r="U3" s="9">
        <f t="shared" ca="1" si="10"/>
        <v>5.6982825965651109</v>
      </c>
      <c r="V3" s="6">
        <f t="shared" ca="1" si="11"/>
        <v>0</v>
      </c>
      <c r="W3" s="6">
        <f t="shared" ca="1" si="11"/>
        <v>0</v>
      </c>
      <c r="X3" s="6">
        <f t="shared" ca="1" si="11"/>
        <v>0</v>
      </c>
      <c r="Y3" s="6">
        <f t="shared" ca="1" si="11"/>
        <v>0</v>
      </c>
      <c r="Z3" s="6">
        <f t="shared" ca="1" si="11"/>
        <v>0</v>
      </c>
      <c r="AA3" s="6">
        <f t="shared" ca="1" si="11"/>
        <v>0</v>
      </c>
      <c r="AB3" s="3"/>
      <c r="AC3" s="6">
        <f t="shared" ref="AC3:AC5" ca="1" si="15">RANDBETWEEN(0,3)</f>
        <v>1</v>
      </c>
    </row>
    <row r="4" spans="1:29" x14ac:dyDescent="0.3">
      <c r="A4" s="6">
        <f t="shared" ca="1" si="12"/>
        <v>2</v>
      </c>
      <c r="B4" s="9">
        <f t="shared" ca="1" si="0"/>
        <v>7.8266728849714262</v>
      </c>
      <c r="C4" s="6">
        <f ca="1">IF(AC4=0,1,0)</f>
        <v>1</v>
      </c>
      <c r="D4" s="6">
        <f ca="1">IF(AC4=1,1,0)</f>
        <v>0</v>
      </c>
      <c r="E4" s="6">
        <f ca="1">IF(AC4=2,1,0)</f>
        <v>0</v>
      </c>
      <c r="F4" s="6">
        <f ca="1">IF(AC4=3,1,0)</f>
        <v>0</v>
      </c>
      <c r="G4" s="6">
        <f t="shared" ca="1" si="1"/>
        <v>6</v>
      </c>
      <c r="H4" s="6">
        <f t="shared" ca="1" si="1"/>
        <v>4</v>
      </c>
      <c r="I4" s="6">
        <f t="shared" ca="1" si="13"/>
        <v>0</v>
      </c>
      <c r="J4" s="6">
        <f t="shared" ca="1" si="2"/>
        <v>0</v>
      </c>
      <c r="K4" s="6">
        <f t="shared" ca="1" si="13"/>
        <v>1</v>
      </c>
      <c r="L4" s="6">
        <f t="shared" ca="1" si="2"/>
        <v>0</v>
      </c>
      <c r="M4" s="9">
        <f t="shared" ca="1" si="14"/>
        <v>260.39147768328183</v>
      </c>
      <c r="N4" s="9">
        <f t="shared" ca="1" si="3"/>
        <v>160.16067285577884</v>
      </c>
      <c r="O4" s="9">
        <f t="shared" ca="1" si="4"/>
        <v>41.892238188216169</v>
      </c>
      <c r="P4" s="9">
        <f t="shared" ca="1" si="5"/>
        <v>52.918674850091442</v>
      </c>
      <c r="Q4" s="9">
        <f t="shared" ca="1" si="6"/>
        <v>9.6300788145686891</v>
      </c>
      <c r="R4" s="9">
        <f t="shared" ca="1" si="7"/>
        <v>2.8081719737479611</v>
      </c>
      <c r="S4" s="9">
        <f t="shared" ca="1" si="8"/>
        <v>37.91974472008237</v>
      </c>
      <c r="T4" s="6">
        <f t="shared" ca="1" si="9"/>
        <v>28907</v>
      </c>
      <c r="U4" s="9">
        <f t="shared" ca="1" si="10"/>
        <v>9.9426666096226413</v>
      </c>
      <c r="V4" s="6">
        <f t="shared" ca="1" si="11"/>
        <v>1</v>
      </c>
      <c r="W4" s="6">
        <f t="shared" ca="1" si="11"/>
        <v>0</v>
      </c>
      <c r="X4" s="6">
        <f t="shared" ca="1" si="11"/>
        <v>0</v>
      </c>
      <c r="Y4" s="6">
        <f t="shared" ca="1" si="11"/>
        <v>1</v>
      </c>
      <c r="Z4" s="6">
        <f t="shared" ca="1" si="11"/>
        <v>0</v>
      </c>
      <c r="AA4" s="6">
        <f t="shared" ca="1" si="11"/>
        <v>0</v>
      </c>
      <c r="AB4" s="3"/>
      <c r="AC4" s="6">
        <f t="shared" ca="1" si="15"/>
        <v>0</v>
      </c>
    </row>
    <row r="5" spans="1:29" x14ac:dyDescent="0.3">
      <c r="A5" s="6">
        <f t="shared" ca="1" si="12"/>
        <v>29</v>
      </c>
      <c r="B5" s="9">
        <f t="shared" ca="1" si="0"/>
        <v>5.3222690252025977</v>
      </c>
      <c r="C5" s="6">
        <f ca="1">IF(AC5=0,1,0)</f>
        <v>0</v>
      </c>
      <c r="D5" s="6">
        <f ca="1">IF(AC5=1,1,0)</f>
        <v>0</v>
      </c>
      <c r="E5" s="6">
        <f ca="1">IF(AC5=2,1,0)</f>
        <v>0</v>
      </c>
      <c r="F5" s="6">
        <f ca="1">IF(AC5=3,1,0)</f>
        <v>1</v>
      </c>
      <c r="G5" s="6">
        <f t="shared" ca="1" si="1"/>
        <v>2</v>
      </c>
      <c r="H5" s="6">
        <f t="shared" ca="1" si="1"/>
        <v>5</v>
      </c>
      <c r="I5" s="6">
        <f t="shared" ca="1" si="13"/>
        <v>1</v>
      </c>
      <c r="J5" s="6">
        <f t="shared" ca="1" si="2"/>
        <v>0</v>
      </c>
      <c r="K5" s="6">
        <f t="shared" ca="1" si="13"/>
        <v>0</v>
      </c>
      <c r="L5" s="6">
        <f t="shared" ca="1" si="2"/>
        <v>0</v>
      </c>
      <c r="M5" s="9">
        <f t="shared" ca="1" si="14"/>
        <v>153.30509901870437</v>
      </c>
      <c r="N5" s="9">
        <f t="shared" ca="1" si="3"/>
        <v>335.76932482015525</v>
      </c>
      <c r="O5" s="9">
        <f t="shared" ca="1" si="4"/>
        <v>58.269578452627329</v>
      </c>
      <c r="P5" s="9">
        <f t="shared" ca="1" si="5"/>
        <v>172.87492344911541</v>
      </c>
      <c r="Q5" s="9">
        <f t="shared" ca="1" si="6"/>
        <v>16.507295957219426</v>
      </c>
      <c r="R5" s="9">
        <f t="shared" ca="1" si="7"/>
        <v>14.76279475093053</v>
      </c>
      <c r="S5" s="9">
        <f t="shared" ca="1" si="8"/>
        <v>58.743571834714324</v>
      </c>
      <c r="T5" s="6">
        <f t="shared" ca="1" si="9"/>
        <v>23121</v>
      </c>
      <c r="U5" s="9">
        <f t="shared" ca="1" si="10"/>
        <v>9.1128309317565819</v>
      </c>
      <c r="V5" s="6">
        <f t="shared" ca="1" si="11"/>
        <v>1</v>
      </c>
      <c r="W5" s="6">
        <f t="shared" ca="1" si="11"/>
        <v>1</v>
      </c>
      <c r="X5" s="6">
        <f t="shared" ca="1" si="11"/>
        <v>0</v>
      </c>
      <c r="Y5" s="6">
        <f t="shared" ca="1" si="11"/>
        <v>1</v>
      </c>
      <c r="Z5" s="6">
        <f t="shared" ca="1" si="11"/>
        <v>0</v>
      </c>
      <c r="AA5" s="6">
        <f t="shared" ca="1" si="11"/>
        <v>1</v>
      </c>
      <c r="AB5" s="3"/>
      <c r="AC5" s="6">
        <f t="shared" ca="1" si="15"/>
        <v>3</v>
      </c>
    </row>
  </sheetData>
  <autoFilter ref="A1:AB5" xr:uid="{9693D6BA-7D33-4968-B4DE-E623247E766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Gouse</dc:creator>
  <cp:lastModifiedBy>Mohammed Gouse</cp:lastModifiedBy>
  <dcterms:created xsi:type="dcterms:W3CDTF">2024-12-22T14:02:47Z</dcterms:created>
  <dcterms:modified xsi:type="dcterms:W3CDTF">2025-01-03T14:27:23Z</dcterms:modified>
</cp:coreProperties>
</file>