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hammed Gouse\Desktop\Hope-AI\03.Machine_Learning\02.Method_GridSearch\"/>
    </mc:Choice>
  </mc:AlternateContent>
  <xr:revisionPtr revIDLastSave="0" documentId="13_ncr:1_{A05616E6-7E4E-42C2-8E52-C7B35467FEC0}" xr6:coauthVersionLast="47" xr6:coauthVersionMax="47" xr10:uidLastSave="{00000000-0000-0000-0000-000000000000}"/>
  <bookViews>
    <workbookView xWindow="-108" yWindow="-108" windowWidth="23256" windowHeight="12456" activeTab="1" xr2:uid="{612F259E-B18D-4B45-834B-BD5FBFC6E3FD}"/>
  </bookViews>
  <sheets>
    <sheet name="Multiple Linear Regression" sheetId="6" r:id="rId1"/>
    <sheet name="Support Vector Regression" sheetId="2" r:id="rId2"/>
    <sheet name="Decision Tree" sheetId="1" r:id="rId3"/>
    <sheet name="Random Forest" sheetId="3" r:id="rId4"/>
    <sheet name="Overall Validation" sheetId="5" r:id="rId5"/>
  </sheets>
  <definedNames>
    <definedName name="_xlnm._FilterDatabase" localSheetId="2" hidden="1">'Decision Tree'!$A$2:$G$26</definedName>
    <definedName name="_xlnm._FilterDatabase" localSheetId="4" hidden="1">'Overall Validation'!$B$2:$E$6</definedName>
    <definedName name="_xlnm._FilterDatabase" localSheetId="3" hidden="1">'Random Forest'!$A$2:$H$2</definedName>
    <definedName name="_xlnm._FilterDatabase" localSheetId="1" hidden="1">'Support Vector Regression'!$A$2:$F$30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6" i="3" l="1"/>
  <c r="G10" i="3"/>
  <c r="G9" i="3"/>
  <c r="G8" i="3"/>
  <c r="G7" i="3"/>
  <c r="G6" i="3"/>
  <c r="G5" i="3"/>
  <c r="G4" i="3"/>
  <c r="G3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E1" i="3"/>
  <c r="F1" i="3"/>
  <c r="D1" i="3"/>
  <c r="C1" i="3"/>
  <c r="B1" i="3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B1" i="2"/>
  <c r="B1" i="1"/>
  <c r="E1" i="1"/>
  <c r="D1" i="1"/>
  <c r="C1" i="1"/>
  <c r="D1" i="2"/>
  <c r="C1" i="2"/>
  <c r="F4" i="1"/>
  <c r="F5" i="1"/>
  <c r="F6" i="1"/>
  <c r="F7" i="1"/>
  <c r="F8" i="1"/>
  <c r="F9" i="1"/>
  <c r="F10" i="1"/>
  <c r="F3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</calcChain>
</file>

<file path=xl/sharedStrings.xml><?xml version="1.0" encoding="utf-8"?>
<sst xmlns="http://schemas.openxmlformats.org/spreadsheetml/2006/main" count="266" uniqueCount="35">
  <si>
    <t>S.No</t>
  </si>
  <si>
    <t>criterion</t>
  </si>
  <si>
    <t>splitter</t>
  </si>
  <si>
    <t>max_features</t>
  </si>
  <si>
    <t>r_Score</t>
  </si>
  <si>
    <t>squared_error</t>
  </si>
  <si>
    <t>best</t>
  </si>
  <si>
    <t>NA</t>
  </si>
  <si>
    <t>random</t>
  </si>
  <si>
    <t>friedman_mse</t>
  </si>
  <si>
    <t>absolute_error</t>
  </si>
  <si>
    <t>poisson</t>
  </si>
  <si>
    <t>sqrt</t>
  </si>
  <si>
    <t>log2</t>
  </si>
  <si>
    <t>Hyper Tuned Parameters</t>
  </si>
  <si>
    <t>Type of Regression</t>
  </si>
  <si>
    <t>DecisionTreeRegressor</t>
  </si>
  <si>
    <t>Result</t>
  </si>
  <si>
    <t>linear</t>
  </si>
  <si>
    <t>rbf</t>
  </si>
  <si>
    <t>sigmoid</t>
  </si>
  <si>
    <t>poly</t>
  </si>
  <si>
    <t>kernel</t>
  </si>
  <si>
    <t>Formulated Column</t>
  </si>
  <si>
    <t>C</t>
  </si>
  <si>
    <t>RandomForestRegressor</t>
  </si>
  <si>
    <t>n_estimators</t>
  </si>
  <si>
    <t>random_state</t>
  </si>
  <si>
    <t>None</t>
  </si>
  <si>
    <t>Multiple Linear Regression</t>
  </si>
  <si>
    <t>r_Score
(Highest)</t>
  </si>
  <si>
    <t>r_Score
(Lowest)</t>
  </si>
  <si>
    <t>Support Vector Regression</t>
  </si>
  <si>
    <t xml:space="preserve">Result </t>
  </si>
  <si>
    <r>
      <t xml:space="preserve">The </t>
    </r>
    <r>
      <rPr>
        <b/>
        <sz val="14"/>
        <color rgb="FF00B050"/>
        <rFont val="Calibri"/>
        <family val="2"/>
        <scheme val="minor"/>
      </rPr>
      <t>Highest R2 Value - 0.8780</t>
    </r>
    <r>
      <rPr>
        <sz val="14"/>
        <color theme="1"/>
        <rFont val="Calibri"/>
        <family val="2"/>
        <scheme val="minor"/>
      </rPr>
      <t xml:space="preserve"> gotten for </t>
    </r>
    <r>
      <rPr>
        <b/>
        <sz val="14"/>
        <color rgb="FF00B050"/>
        <rFont val="Calibri"/>
        <family val="2"/>
        <scheme val="minor"/>
      </rPr>
      <t>Support Vector Regression</t>
    </r>
    <r>
      <rPr>
        <sz val="14"/>
        <color theme="1"/>
        <rFont val="Calibri"/>
        <family val="2"/>
        <scheme val="minor"/>
      </rPr>
      <t xml:space="preserve"> from across all the Regressions done.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</si>
</sst>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rgb="FF00B05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0" xfId="0" applyNumberFormat="1"/>
    <xf numFmtId="0" fontId="0" fillId="0" borderId="3" xfId="0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164" fontId="2" fillId="3" borderId="3" xfId="0" applyNumberFormat="1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1" fillId="5" borderId="4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164" fontId="1" fillId="5" borderId="2" xfId="0" applyNumberFormat="1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center" vertical="center"/>
    </xf>
    <xf numFmtId="0" fontId="1" fillId="6" borderId="10" xfId="0" applyFont="1" applyFill="1" applyBorder="1" applyAlignment="1">
      <alignment horizontal="center" vertical="center"/>
    </xf>
    <xf numFmtId="164" fontId="1" fillId="6" borderId="6" xfId="0" applyNumberFormat="1" applyFont="1" applyFill="1" applyBorder="1" applyAlignment="1">
      <alignment horizontal="center" vertical="center"/>
    </xf>
    <xf numFmtId="0" fontId="1" fillId="7" borderId="6" xfId="0" applyFont="1" applyFill="1" applyBorder="1" applyAlignment="1">
      <alignment horizontal="center" vertical="center"/>
    </xf>
    <xf numFmtId="0" fontId="1" fillId="7" borderId="10" xfId="0" applyFont="1" applyFill="1" applyBorder="1" applyAlignment="1">
      <alignment horizontal="center" vertical="center"/>
    </xf>
    <xf numFmtId="164" fontId="1" fillId="7" borderId="6" xfId="0" applyNumberFormat="1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/>
    <xf numFmtId="0" fontId="1" fillId="7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64" fontId="0" fillId="0" borderId="13" xfId="0" applyNumberFormat="1" applyBorder="1" applyAlignment="1">
      <alignment horizontal="center" vertical="center"/>
    </xf>
    <xf numFmtId="164" fontId="1" fillId="7" borderId="14" xfId="0" applyNumberFormat="1" applyFont="1" applyFill="1" applyBorder="1" applyAlignment="1">
      <alignment horizontal="center" vertical="center"/>
    </xf>
    <xf numFmtId="0" fontId="1" fillId="6" borderId="18" xfId="0" applyFont="1" applyFill="1" applyBorder="1" applyAlignment="1">
      <alignment horizontal="center" vertical="center"/>
    </xf>
    <xf numFmtId="164" fontId="1" fillId="7" borderId="21" xfId="0" applyNumberFormat="1" applyFont="1" applyFill="1" applyBorder="1" applyAlignment="1">
      <alignment horizontal="center" vertical="center"/>
    </xf>
    <xf numFmtId="164" fontId="1" fillId="5" borderId="2" xfId="0" applyNumberFormat="1" applyFont="1" applyFill="1" applyBorder="1" applyAlignment="1">
      <alignment horizontal="center" vertical="center" wrapText="1"/>
    </xf>
    <xf numFmtId="164" fontId="1" fillId="5" borderId="20" xfId="0" applyNumberFormat="1" applyFont="1" applyFill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164" fontId="1" fillId="0" borderId="21" xfId="0" applyNumberFormat="1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164" fontId="1" fillId="0" borderId="7" xfId="0" applyNumberFormat="1" applyFont="1" applyBorder="1" applyAlignment="1">
      <alignment horizontal="center" vertical="center"/>
    </xf>
    <xf numFmtId="164" fontId="1" fillId="0" borderId="22" xfId="0" applyNumberFormat="1" applyFont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 wrapText="1"/>
    </xf>
    <xf numFmtId="0" fontId="1" fillId="5" borderId="8" xfId="0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1" fillId="6" borderId="10" xfId="0" applyFont="1" applyFill="1" applyBorder="1" applyAlignment="1">
      <alignment horizontal="center" vertical="center" wrapText="1"/>
    </xf>
    <xf numFmtId="0" fontId="1" fillId="7" borderId="10" xfId="0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5" borderId="23" xfId="0" applyFont="1" applyFill="1" applyBorder="1" applyAlignment="1">
      <alignment horizontal="center" vertical="center"/>
    </xf>
    <xf numFmtId="0" fontId="1" fillId="5" borderId="24" xfId="0" applyFont="1" applyFill="1" applyBorder="1" applyAlignment="1">
      <alignment horizontal="center" vertical="center"/>
    </xf>
    <xf numFmtId="0" fontId="1" fillId="5" borderId="24" xfId="0" applyFont="1" applyFill="1" applyBorder="1" applyAlignment="1">
      <alignment horizontal="center" vertical="center" wrapText="1"/>
    </xf>
    <xf numFmtId="164" fontId="1" fillId="5" borderId="25" xfId="0" applyNumberFormat="1" applyFont="1" applyFill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164" fontId="0" fillId="0" borderId="14" xfId="0" applyNumberFormat="1" applyBorder="1" applyAlignment="1">
      <alignment horizontal="center" vertical="center"/>
    </xf>
    <xf numFmtId="0" fontId="1" fillId="7" borderId="26" xfId="0" applyFont="1" applyFill="1" applyBorder="1" applyAlignment="1">
      <alignment horizontal="center" vertical="center"/>
    </xf>
    <xf numFmtId="0" fontId="1" fillId="6" borderId="26" xfId="0" applyFont="1" applyFill="1" applyBorder="1" applyAlignment="1">
      <alignment horizontal="center" vertical="center"/>
    </xf>
    <xf numFmtId="164" fontId="1" fillId="6" borderId="14" xfId="0" applyNumberFormat="1" applyFont="1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6" xfId="0" applyBorder="1" applyAlignment="1">
      <alignment horizontal="center" vertical="center" wrapText="1"/>
    </xf>
    <xf numFmtId="164" fontId="0" fillId="0" borderId="17" xfId="0" applyNumberFormat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  <xf numFmtId="0" fontId="1" fillId="7" borderId="5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A8C653-EC89-48B4-9086-36CFAADD510B}">
  <dimension ref="A1:C2"/>
  <sheetViews>
    <sheetView workbookViewId="0"/>
  </sheetViews>
  <sheetFormatPr defaultRowHeight="14.4" x14ac:dyDescent="0.3"/>
  <cols>
    <col min="1" max="1" width="5" bestFit="1" customWidth="1"/>
    <col min="2" max="2" width="22.6640625" bestFit="1" customWidth="1"/>
    <col min="3" max="3" width="7.33203125" bestFit="1" customWidth="1"/>
  </cols>
  <sheetData>
    <row r="1" spans="1:3" ht="15" thickBot="1" x14ac:dyDescent="0.35">
      <c r="A1" s="8" t="s">
        <v>0</v>
      </c>
      <c r="B1" s="9" t="s">
        <v>15</v>
      </c>
      <c r="C1" s="11" t="s">
        <v>4</v>
      </c>
    </row>
    <row r="2" spans="1:3" ht="15" thickBot="1" x14ac:dyDescent="0.35">
      <c r="A2" s="36">
        <v>1</v>
      </c>
      <c r="B2" s="37" t="s">
        <v>29</v>
      </c>
      <c r="C2" s="38">
        <v>0.78947903498670002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D2C3D-C193-44B8-8179-735BA1DF991F}">
  <dimension ref="A1:F30"/>
  <sheetViews>
    <sheetView tabSelected="1" workbookViewId="0"/>
  </sheetViews>
  <sheetFormatPr defaultRowHeight="14.4" x14ac:dyDescent="0.3"/>
  <cols>
    <col min="1" max="1" width="9.44140625" style="1" bestFit="1" customWidth="1"/>
    <col min="2" max="2" width="23.5546875" style="1" bestFit="1" customWidth="1"/>
    <col min="3" max="3" width="10.6640625" style="1" bestFit="1" customWidth="1"/>
    <col min="4" max="4" width="6.5546875" style="1" bestFit="1" customWidth="1"/>
    <col min="5" max="5" width="59.44140625" style="57" bestFit="1" customWidth="1"/>
    <col min="6" max="6" width="11.77734375" style="27" bestFit="1" customWidth="1"/>
  </cols>
  <sheetData>
    <row r="1" spans="1:6" s="1" customFormat="1" ht="87" thickBot="1" x14ac:dyDescent="0.35">
      <c r="A1" s="4"/>
      <c r="B1" s="5" t="str">
        <f>"Change the Input
In
Column - "&amp;B2</f>
        <v>Change the Input
In
Column - Type of Regression</v>
      </c>
      <c r="C1" s="5" t="str">
        <f>"Change the Input
In
Column - "&amp;C2</f>
        <v>Change the Input
In
Column - kernel</v>
      </c>
      <c r="D1" s="5" t="str">
        <f>"Change the Input
In
Column - "&amp;D2</f>
        <v>Change the Input
In
Column - C</v>
      </c>
      <c r="E1" s="50" t="s">
        <v>23</v>
      </c>
      <c r="F1" s="6" t="s">
        <v>17</v>
      </c>
    </row>
    <row r="2" spans="1:6" ht="15" thickBot="1" x14ac:dyDescent="0.35">
      <c r="A2" s="9" t="s">
        <v>0</v>
      </c>
      <c r="B2" s="9" t="s">
        <v>15</v>
      </c>
      <c r="C2" s="10" t="s">
        <v>22</v>
      </c>
      <c r="D2" s="9" t="s">
        <v>24</v>
      </c>
      <c r="E2" s="51" t="s">
        <v>14</v>
      </c>
      <c r="F2" s="11" t="s">
        <v>4</v>
      </c>
    </row>
    <row r="3" spans="1:6" ht="28.8" x14ac:dyDescent="0.3">
      <c r="A3" s="18">
        <v>1</v>
      </c>
      <c r="B3" s="18" t="s">
        <v>32</v>
      </c>
      <c r="C3" s="19" t="s">
        <v>18</v>
      </c>
      <c r="D3" s="18">
        <v>10</v>
      </c>
      <c r="E3" s="52" t="str">
        <f t="shared" ref="E3:E30" si="0">"regressor = "&amp;B3&amp;" ("&amp;$C$2&amp;" = '"&amp;C3&amp;"', "&amp;$D$2&amp;" = "&amp;D3&amp;")"</f>
        <v>regressor = Support Vector Regression (kernel = 'linear', C = 10)</v>
      </c>
      <c r="F3" s="20">
        <v>0.46246841423396801</v>
      </c>
    </row>
    <row r="4" spans="1:6" ht="28.8" x14ac:dyDescent="0.3">
      <c r="A4" s="18">
        <v>2</v>
      </c>
      <c r="B4" s="21" t="s">
        <v>32</v>
      </c>
      <c r="C4" s="22" t="s">
        <v>18</v>
      </c>
      <c r="D4" s="21">
        <v>100</v>
      </c>
      <c r="E4" s="53" t="str">
        <f t="shared" si="0"/>
        <v>regressor = Support Vector Regression (kernel = 'linear', C = 100)</v>
      </c>
      <c r="F4" s="23">
        <v>0.46246841423396801</v>
      </c>
    </row>
    <row r="5" spans="1:6" ht="28.8" x14ac:dyDescent="0.3">
      <c r="A5" s="18">
        <v>3</v>
      </c>
      <c r="B5" s="21" t="s">
        <v>32</v>
      </c>
      <c r="C5" s="22" t="s">
        <v>18</v>
      </c>
      <c r="D5" s="21">
        <v>500</v>
      </c>
      <c r="E5" s="53" t="str">
        <f t="shared" si="0"/>
        <v>regressor = Support Vector Regression (kernel = 'linear', C = 500)</v>
      </c>
      <c r="F5" s="23">
        <v>0.76310580538972195</v>
      </c>
    </row>
    <row r="6" spans="1:6" ht="28.8" x14ac:dyDescent="0.3">
      <c r="A6" s="18">
        <v>4</v>
      </c>
      <c r="B6" s="21" t="s">
        <v>32</v>
      </c>
      <c r="C6" s="22" t="s">
        <v>18</v>
      </c>
      <c r="D6" s="21">
        <v>1000</v>
      </c>
      <c r="E6" s="53" t="str">
        <f t="shared" si="0"/>
        <v>regressor = Support Vector Regression (kernel = 'linear', C = 1000)</v>
      </c>
      <c r="F6" s="23">
        <v>0.76493117385971199</v>
      </c>
    </row>
    <row r="7" spans="1:6" ht="28.8" x14ac:dyDescent="0.3">
      <c r="A7" s="18">
        <v>5</v>
      </c>
      <c r="B7" s="21" t="s">
        <v>32</v>
      </c>
      <c r="C7" s="22" t="s">
        <v>18</v>
      </c>
      <c r="D7" s="21">
        <v>2000</v>
      </c>
      <c r="E7" s="53" t="str">
        <f t="shared" si="0"/>
        <v>regressor = Support Vector Regression (kernel = 'linear', C = 2000)</v>
      </c>
      <c r="F7" s="23">
        <v>0.74404183081083297</v>
      </c>
    </row>
    <row r="8" spans="1:6" x14ac:dyDescent="0.3">
      <c r="A8" s="18">
        <v>6</v>
      </c>
      <c r="B8" s="21" t="s">
        <v>32</v>
      </c>
      <c r="C8" s="22" t="s">
        <v>18</v>
      </c>
      <c r="D8" s="21">
        <v>5000</v>
      </c>
      <c r="E8" s="53" t="str">
        <f t="shared" si="0"/>
        <v>regressor = Support Vector Regression (kernel = 'linear', C = 5000)</v>
      </c>
      <c r="F8" s="23">
        <v>0.74141793017109603</v>
      </c>
    </row>
    <row r="9" spans="1:6" x14ac:dyDescent="0.3">
      <c r="A9" s="18">
        <v>7</v>
      </c>
      <c r="B9" s="21" t="s">
        <v>32</v>
      </c>
      <c r="C9" s="22" t="s">
        <v>18</v>
      </c>
      <c r="D9" s="21">
        <v>10000</v>
      </c>
      <c r="E9" s="53" t="str">
        <f t="shared" si="0"/>
        <v>regressor = Support Vector Regression (kernel = 'linear', C = 10000)</v>
      </c>
      <c r="F9" s="23">
        <v>0.74142301323608495</v>
      </c>
    </row>
    <row r="10" spans="1:6" x14ac:dyDescent="0.3">
      <c r="A10" s="18">
        <v>8</v>
      </c>
      <c r="B10" s="21" t="s">
        <v>32</v>
      </c>
      <c r="C10" s="22" t="s">
        <v>19</v>
      </c>
      <c r="D10" s="21">
        <v>10</v>
      </c>
      <c r="E10" s="53" t="str">
        <f t="shared" si="0"/>
        <v>regressor = Support Vector Regression (kernel = 'rbf', C = 10)</v>
      </c>
      <c r="F10" s="23">
        <v>-3.22732939067105E-2</v>
      </c>
    </row>
    <row r="11" spans="1:6" x14ac:dyDescent="0.3">
      <c r="A11" s="18">
        <v>9</v>
      </c>
      <c r="B11" s="21" t="s">
        <v>32</v>
      </c>
      <c r="C11" s="22" t="s">
        <v>19</v>
      </c>
      <c r="D11" s="21">
        <v>100</v>
      </c>
      <c r="E11" s="53" t="str">
        <f t="shared" si="0"/>
        <v>regressor = Support Vector Regression (kernel = 'rbf', C = 100)</v>
      </c>
      <c r="F11" s="23">
        <v>0.32003178320508302</v>
      </c>
    </row>
    <row r="12" spans="1:6" x14ac:dyDescent="0.3">
      <c r="A12" s="18">
        <v>10</v>
      </c>
      <c r="B12" s="21" t="s">
        <v>32</v>
      </c>
      <c r="C12" s="22" t="s">
        <v>19</v>
      </c>
      <c r="D12" s="21">
        <v>500</v>
      </c>
      <c r="E12" s="53" t="str">
        <f t="shared" si="0"/>
        <v>regressor = Support Vector Regression (kernel = 'rbf', C = 500)</v>
      </c>
      <c r="F12" s="23">
        <v>0.66429846451431296</v>
      </c>
    </row>
    <row r="13" spans="1:6" x14ac:dyDescent="0.3">
      <c r="A13" s="18">
        <v>11</v>
      </c>
      <c r="B13" s="21" t="s">
        <v>32</v>
      </c>
      <c r="C13" s="22" t="s">
        <v>19</v>
      </c>
      <c r="D13" s="21">
        <v>1000</v>
      </c>
      <c r="E13" s="53" t="str">
        <f t="shared" si="0"/>
        <v>regressor = Support Vector Regression (kernel = 'rbf', C = 1000)</v>
      </c>
      <c r="F13" s="23">
        <v>0.81020648517585403</v>
      </c>
    </row>
    <row r="14" spans="1:6" x14ac:dyDescent="0.3">
      <c r="A14" s="18">
        <v>12</v>
      </c>
      <c r="B14" s="21" t="s">
        <v>32</v>
      </c>
      <c r="C14" s="22" t="s">
        <v>19</v>
      </c>
      <c r="D14" s="21">
        <v>2000</v>
      </c>
      <c r="E14" s="53" t="str">
        <f t="shared" si="0"/>
        <v>regressor = Support Vector Regression (kernel = 'rbf', C = 2000)</v>
      </c>
      <c r="F14" s="23">
        <v>0.85477664335001502</v>
      </c>
    </row>
    <row r="15" spans="1:6" x14ac:dyDescent="0.3">
      <c r="A15" s="18">
        <v>13</v>
      </c>
      <c r="B15" s="21" t="s">
        <v>32</v>
      </c>
      <c r="C15" s="22" t="s">
        <v>19</v>
      </c>
      <c r="D15" s="21">
        <v>5000</v>
      </c>
      <c r="E15" s="53" t="str">
        <f t="shared" si="0"/>
        <v>regressor = Support Vector Regression (kernel = 'rbf', C = 5000)</v>
      </c>
      <c r="F15" s="23">
        <v>0.87477781696374801</v>
      </c>
    </row>
    <row r="16" spans="1:6" x14ac:dyDescent="0.3">
      <c r="A16" s="71">
        <v>14</v>
      </c>
      <c r="B16" s="12" t="s">
        <v>32</v>
      </c>
      <c r="C16" s="13" t="s">
        <v>19</v>
      </c>
      <c r="D16" s="12">
        <v>10000</v>
      </c>
      <c r="E16" s="54" t="str">
        <f t="shared" si="0"/>
        <v>regressor = Support Vector Regression (kernel = 'rbf', C = 10000)</v>
      </c>
      <c r="F16" s="14">
        <v>0.87799524035306298</v>
      </c>
    </row>
    <row r="17" spans="1:6" x14ac:dyDescent="0.3">
      <c r="A17" s="18">
        <v>15</v>
      </c>
      <c r="B17" s="21" t="s">
        <v>32</v>
      </c>
      <c r="C17" s="22" t="s">
        <v>20</v>
      </c>
      <c r="D17" s="21">
        <v>10</v>
      </c>
      <c r="E17" s="53" t="str">
        <f t="shared" si="0"/>
        <v>regressor = Support Vector Regression (kernel = 'sigmoid', C = 10)</v>
      </c>
      <c r="F17" s="23">
        <v>3.9307143782743401E-2</v>
      </c>
    </row>
    <row r="18" spans="1:6" x14ac:dyDescent="0.3">
      <c r="A18" s="18">
        <v>16</v>
      </c>
      <c r="B18" s="21" t="s">
        <v>32</v>
      </c>
      <c r="C18" s="22" t="s">
        <v>20</v>
      </c>
      <c r="D18" s="21">
        <v>100</v>
      </c>
      <c r="E18" s="53" t="str">
        <f t="shared" si="0"/>
        <v>regressor = Support Vector Regression (kernel = 'sigmoid', C = 100)</v>
      </c>
      <c r="F18" s="23">
        <v>0.52761035465104</v>
      </c>
    </row>
    <row r="19" spans="1:6" x14ac:dyDescent="0.3">
      <c r="A19" s="18">
        <v>17</v>
      </c>
      <c r="B19" s="21" t="s">
        <v>32</v>
      </c>
      <c r="C19" s="22" t="s">
        <v>20</v>
      </c>
      <c r="D19" s="21">
        <v>500</v>
      </c>
      <c r="E19" s="53" t="str">
        <f t="shared" si="0"/>
        <v>regressor = Support Vector Regression (kernel = 'sigmoid', C = 500)</v>
      </c>
      <c r="F19" s="23">
        <v>0.444606103386947</v>
      </c>
    </row>
    <row r="20" spans="1:6" x14ac:dyDescent="0.3">
      <c r="A20" s="18">
        <v>18</v>
      </c>
      <c r="B20" s="21" t="s">
        <v>32</v>
      </c>
      <c r="C20" s="22" t="s">
        <v>20</v>
      </c>
      <c r="D20" s="21">
        <v>1000</v>
      </c>
      <c r="E20" s="53" t="str">
        <f t="shared" si="0"/>
        <v>regressor = Support Vector Regression (kernel = 'sigmoid', C = 1000)</v>
      </c>
      <c r="F20" s="23">
        <v>0.28747069486976101</v>
      </c>
    </row>
    <row r="21" spans="1:6" x14ac:dyDescent="0.3">
      <c r="A21" s="18">
        <v>19</v>
      </c>
      <c r="B21" s="21" t="s">
        <v>32</v>
      </c>
      <c r="C21" s="22" t="s">
        <v>20</v>
      </c>
      <c r="D21" s="21">
        <v>2000</v>
      </c>
      <c r="E21" s="53" t="str">
        <f t="shared" si="0"/>
        <v>regressor = Support Vector Regression (kernel = 'sigmoid', C = 2000)</v>
      </c>
      <c r="F21" s="23">
        <v>-0.59395097312834999</v>
      </c>
    </row>
    <row r="22" spans="1:6" x14ac:dyDescent="0.3">
      <c r="A22" s="18">
        <v>20</v>
      </c>
      <c r="B22" s="21" t="s">
        <v>32</v>
      </c>
      <c r="C22" s="22" t="s">
        <v>20</v>
      </c>
      <c r="D22" s="21">
        <v>5000</v>
      </c>
      <c r="E22" s="53" t="str">
        <f t="shared" si="0"/>
        <v>regressor = Support Vector Regression (kernel = 'sigmoid', C = 5000)</v>
      </c>
      <c r="F22" s="23">
        <v>-7.53004323783194</v>
      </c>
    </row>
    <row r="23" spans="1:6" x14ac:dyDescent="0.3">
      <c r="A23" s="72">
        <v>21</v>
      </c>
      <c r="B23" s="15" t="s">
        <v>32</v>
      </c>
      <c r="C23" s="16" t="s">
        <v>20</v>
      </c>
      <c r="D23" s="15">
        <v>10000</v>
      </c>
      <c r="E23" s="55" t="str">
        <f t="shared" si="0"/>
        <v>regressor = Support Vector Regression (kernel = 'sigmoid', C = 10000)</v>
      </c>
      <c r="F23" s="17">
        <v>-34.151535978496199</v>
      </c>
    </row>
    <row r="24" spans="1:6" x14ac:dyDescent="0.3">
      <c r="A24" s="18">
        <v>22</v>
      </c>
      <c r="B24" s="21" t="s">
        <v>32</v>
      </c>
      <c r="C24" s="22" t="s">
        <v>21</v>
      </c>
      <c r="D24" s="21">
        <v>10</v>
      </c>
      <c r="E24" s="53" t="str">
        <f t="shared" si="0"/>
        <v>regressor = Support Vector Regression (kernel = 'poly', C = 10)</v>
      </c>
      <c r="F24" s="23">
        <v>3.87162227602314E-2</v>
      </c>
    </row>
    <row r="25" spans="1:6" x14ac:dyDescent="0.3">
      <c r="A25" s="18">
        <v>23</v>
      </c>
      <c r="B25" s="21" t="s">
        <v>32</v>
      </c>
      <c r="C25" s="22" t="s">
        <v>21</v>
      </c>
      <c r="D25" s="21">
        <v>100</v>
      </c>
      <c r="E25" s="53" t="str">
        <f t="shared" si="0"/>
        <v>regressor = Support Vector Regression (kernel = 'poly', C = 100)</v>
      </c>
      <c r="F25" s="23">
        <v>0.61795696240597897</v>
      </c>
    </row>
    <row r="26" spans="1:6" x14ac:dyDescent="0.3">
      <c r="A26" s="18">
        <v>24</v>
      </c>
      <c r="B26" s="21" t="s">
        <v>32</v>
      </c>
      <c r="C26" s="22" t="s">
        <v>21</v>
      </c>
      <c r="D26" s="21">
        <v>500</v>
      </c>
      <c r="E26" s="53" t="str">
        <f t="shared" si="0"/>
        <v>regressor = Support Vector Regression (kernel = 'poly', C = 500)</v>
      </c>
      <c r="F26" s="23">
        <v>0.82636835412688803</v>
      </c>
    </row>
    <row r="27" spans="1:6" x14ac:dyDescent="0.3">
      <c r="A27" s="18">
        <v>25</v>
      </c>
      <c r="B27" s="21" t="s">
        <v>32</v>
      </c>
      <c r="C27" s="22" t="s">
        <v>21</v>
      </c>
      <c r="D27" s="21">
        <v>1000</v>
      </c>
      <c r="E27" s="53" t="str">
        <f t="shared" si="0"/>
        <v>regressor = Support Vector Regression (kernel = 'poly', C = 1000)</v>
      </c>
      <c r="F27" s="23">
        <v>0.85664876759465403</v>
      </c>
    </row>
    <row r="28" spans="1:6" x14ac:dyDescent="0.3">
      <c r="A28" s="18">
        <v>26</v>
      </c>
      <c r="B28" s="21" t="s">
        <v>32</v>
      </c>
      <c r="C28" s="22" t="s">
        <v>21</v>
      </c>
      <c r="D28" s="21">
        <v>2000</v>
      </c>
      <c r="E28" s="53" t="str">
        <f t="shared" si="0"/>
        <v>regressor = Support Vector Regression (kernel = 'poly', C = 2000)</v>
      </c>
      <c r="F28" s="23">
        <v>0.86055792757739302</v>
      </c>
    </row>
    <row r="29" spans="1:6" x14ac:dyDescent="0.3">
      <c r="A29" s="18">
        <v>27</v>
      </c>
      <c r="B29" s="21" t="s">
        <v>32</v>
      </c>
      <c r="C29" s="22" t="s">
        <v>21</v>
      </c>
      <c r="D29" s="21">
        <v>5000</v>
      </c>
      <c r="E29" s="53" t="str">
        <f t="shared" si="0"/>
        <v>regressor = Support Vector Regression (kernel = 'poly', C = 5000)</v>
      </c>
      <c r="F29" s="23">
        <v>0.85956563853907497</v>
      </c>
    </row>
    <row r="30" spans="1:6" ht="15" thickBot="1" x14ac:dyDescent="0.35">
      <c r="A30" s="37">
        <v>28</v>
      </c>
      <c r="B30" s="24" t="s">
        <v>32</v>
      </c>
      <c r="C30" s="25" t="s">
        <v>21</v>
      </c>
      <c r="D30" s="24">
        <v>10000</v>
      </c>
      <c r="E30" s="56" t="str">
        <f t="shared" si="0"/>
        <v>regressor = Support Vector Regression (kernel = 'poly', C = 10000)</v>
      </c>
      <c r="F30" s="26">
        <v>0.85917150794739305</v>
      </c>
    </row>
  </sheetData>
  <autoFilter ref="A2:F30" xr:uid="{B77D2C3D-C193-44B8-8179-735BA1DF991F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CFDFFB-F20B-4C94-85CC-2DDCC9ACA64F}">
  <dimension ref="A1:G26"/>
  <sheetViews>
    <sheetView topLeftCell="A18" workbookViewId="0">
      <selection activeCell="A2" sqref="A2:G26"/>
    </sheetView>
  </sheetViews>
  <sheetFormatPr defaultRowHeight="14.4" x14ac:dyDescent="0.3"/>
  <cols>
    <col min="1" max="1" width="9.44140625" bestFit="1" customWidth="1"/>
    <col min="2" max="2" width="21.33203125" hidden="1" customWidth="1"/>
    <col min="3" max="3" width="13.44140625" bestFit="1" customWidth="1"/>
    <col min="4" max="4" width="11.21875" bestFit="1" customWidth="1"/>
    <col min="5" max="5" width="16.88671875" bestFit="1" customWidth="1"/>
    <col min="6" max="6" width="31.88671875" style="7" bestFit="1" customWidth="1"/>
    <col min="7" max="7" width="11.77734375" style="3" bestFit="1" customWidth="1"/>
  </cols>
  <sheetData>
    <row r="1" spans="1:7" s="1" customFormat="1" ht="72.599999999999994" thickBot="1" x14ac:dyDescent="0.35">
      <c r="A1" s="4"/>
      <c r="B1" s="5" t="str">
        <f>"Change the Input
In
Column - "&amp;B2</f>
        <v>Change the Input
In
Column - Type of Regression</v>
      </c>
      <c r="C1" s="5" t="str">
        <f>"Change the Input
In
Column - "&amp;C2</f>
        <v>Change the Input
In
Column - criterion</v>
      </c>
      <c r="D1" s="5" t="str">
        <f>"Change the Input
In
Column - "&amp;D2</f>
        <v>Change the Input
In
Column - splitter</v>
      </c>
      <c r="E1" s="5" t="str">
        <f>"Change the Input
In
Column - "&amp;E2</f>
        <v>Change the Input
In
Column - max_features</v>
      </c>
      <c r="F1" s="50" t="s">
        <v>23</v>
      </c>
      <c r="G1" s="6" t="s">
        <v>17</v>
      </c>
    </row>
    <row r="2" spans="1:7" x14ac:dyDescent="0.3">
      <c r="A2" s="58" t="s">
        <v>0</v>
      </c>
      <c r="B2" s="59" t="s">
        <v>15</v>
      </c>
      <c r="C2" s="59" t="s">
        <v>1</v>
      </c>
      <c r="D2" s="59" t="s">
        <v>2</v>
      </c>
      <c r="E2" s="59" t="s">
        <v>3</v>
      </c>
      <c r="F2" s="60" t="s">
        <v>14</v>
      </c>
      <c r="G2" s="61" t="s">
        <v>4</v>
      </c>
    </row>
    <row r="3" spans="1:7" ht="43.2" x14ac:dyDescent="0.3">
      <c r="A3" s="62">
        <v>1</v>
      </c>
      <c r="B3" s="2" t="s">
        <v>16</v>
      </c>
      <c r="C3" s="2" t="s">
        <v>5</v>
      </c>
      <c r="D3" s="2" t="s">
        <v>6</v>
      </c>
      <c r="E3" s="28" t="s">
        <v>7</v>
      </c>
      <c r="F3" s="29" t="str">
        <f t="shared" ref="F3:F10" si="0">"regressor = "&amp;B3&amp;" ("&amp;$C$2&amp;" = '"&amp;C3&amp;"', "&amp;$D$2&amp;" = '"&amp;D3&amp;"')"</f>
        <v>regressor = DecisionTreeRegressor (criterion = 'squared_error', splitter = 'best')</v>
      </c>
      <c r="G3" s="63">
        <v>0.681756307017925</v>
      </c>
    </row>
    <row r="4" spans="1:7" ht="43.2" x14ac:dyDescent="0.3">
      <c r="A4" s="62">
        <v>2</v>
      </c>
      <c r="B4" s="2" t="s">
        <v>16</v>
      </c>
      <c r="C4" s="2" t="s">
        <v>5</v>
      </c>
      <c r="D4" s="2" t="s">
        <v>8</v>
      </c>
      <c r="E4" s="28" t="s">
        <v>7</v>
      </c>
      <c r="F4" s="29" t="str">
        <f t="shared" si="0"/>
        <v>regressor = DecisionTreeRegressor (criterion = 'squared_error', splitter = 'random')</v>
      </c>
      <c r="G4" s="63">
        <v>0.69957578929917397</v>
      </c>
    </row>
    <row r="5" spans="1:7" ht="43.2" x14ac:dyDescent="0.3">
      <c r="A5" s="62">
        <v>3</v>
      </c>
      <c r="B5" s="2" t="s">
        <v>16</v>
      </c>
      <c r="C5" s="2" t="s">
        <v>9</v>
      </c>
      <c r="D5" s="2" t="s">
        <v>6</v>
      </c>
      <c r="E5" s="28" t="s">
        <v>7</v>
      </c>
      <c r="F5" s="29" t="str">
        <f t="shared" si="0"/>
        <v>regressor = DecisionTreeRegressor (criterion = 'friedman_mse', splitter = 'best')</v>
      </c>
      <c r="G5" s="63">
        <v>0.69621106296442403</v>
      </c>
    </row>
    <row r="6" spans="1:7" ht="43.2" x14ac:dyDescent="0.3">
      <c r="A6" s="62">
        <v>4</v>
      </c>
      <c r="B6" s="2" t="s">
        <v>16</v>
      </c>
      <c r="C6" s="2" t="s">
        <v>9</v>
      </c>
      <c r="D6" s="2" t="s">
        <v>8</v>
      </c>
      <c r="E6" s="28" t="s">
        <v>7</v>
      </c>
      <c r="F6" s="29" t="str">
        <f t="shared" si="0"/>
        <v>regressor = DecisionTreeRegressor (criterion = 'friedman_mse', splitter = 'random')</v>
      </c>
      <c r="G6" s="63">
        <v>0.69419624408827796</v>
      </c>
    </row>
    <row r="7" spans="1:7" ht="43.2" x14ac:dyDescent="0.3">
      <c r="A7" s="62">
        <v>5</v>
      </c>
      <c r="B7" s="2" t="s">
        <v>16</v>
      </c>
      <c r="C7" s="2" t="s">
        <v>10</v>
      </c>
      <c r="D7" s="2" t="s">
        <v>6</v>
      </c>
      <c r="E7" s="28" t="s">
        <v>7</v>
      </c>
      <c r="F7" s="29" t="str">
        <f t="shared" si="0"/>
        <v>regressor = DecisionTreeRegressor (criterion = 'absolute_error', splitter = 'best')</v>
      </c>
      <c r="G7" s="63">
        <v>0.68247675797462104</v>
      </c>
    </row>
    <row r="8" spans="1:7" ht="43.2" x14ac:dyDescent="0.3">
      <c r="A8" s="62">
        <v>6</v>
      </c>
      <c r="B8" s="2" t="s">
        <v>16</v>
      </c>
      <c r="C8" s="2" t="s">
        <v>10</v>
      </c>
      <c r="D8" s="2" t="s">
        <v>8</v>
      </c>
      <c r="E8" s="28" t="s">
        <v>7</v>
      </c>
      <c r="F8" s="29" t="str">
        <f t="shared" si="0"/>
        <v>regressor = DecisionTreeRegressor (criterion = 'absolute_error', splitter = 'random')</v>
      </c>
      <c r="G8" s="63">
        <v>0.73539469941435098</v>
      </c>
    </row>
    <row r="9" spans="1:7" ht="28.8" x14ac:dyDescent="0.3">
      <c r="A9" s="62">
        <v>7</v>
      </c>
      <c r="B9" s="2" t="s">
        <v>16</v>
      </c>
      <c r="C9" s="2" t="s">
        <v>11</v>
      </c>
      <c r="D9" s="2" t="s">
        <v>6</v>
      </c>
      <c r="E9" s="28" t="s">
        <v>7</v>
      </c>
      <c r="F9" s="29" t="str">
        <f t="shared" si="0"/>
        <v>regressor = DecisionTreeRegressor (criterion = 'poisson', splitter = 'best')</v>
      </c>
      <c r="G9" s="63">
        <v>0.71806865788840601</v>
      </c>
    </row>
    <row r="10" spans="1:7" ht="43.2" x14ac:dyDescent="0.3">
      <c r="A10" s="62">
        <v>8</v>
      </c>
      <c r="B10" s="2" t="s">
        <v>16</v>
      </c>
      <c r="C10" s="2" t="s">
        <v>11</v>
      </c>
      <c r="D10" s="2" t="s">
        <v>8</v>
      </c>
      <c r="E10" s="28" t="s">
        <v>7</v>
      </c>
      <c r="F10" s="29" t="str">
        <f t="shared" si="0"/>
        <v>regressor = DecisionTreeRegressor (criterion = 'poisson', splitter = 'random')</v>
      </c>
      <c r="G10" s="63">
        <v>0.70102854359396405</v>
      </c>
    </row>
    <row r="11" spans="1:7" ht="43.2" x14ac:dyDescent="0.3">
      <c r="A11" s="62">
        <v>9</v>
      </c>
      <c r="B11" s="2" t="s">
        <v>16</v>
      </c>
      <c r="C11" s="2" t="s">
        <v>5</v>
      </c>
      <c r="D11" s="2" t="s">
        <v>6</v>
      </c>
      <c r="E11" s="2" t="s">
        <v>12</v>
      </c>
      <c r="F11" s="29" t="str">
        <f t="shared" ref="F11:F26" si="1">"regressor = "&amp;B11&amp;" ("&amp;$C$2&amp;" = '"&amp;C11&amp;"', "&amp;$D$2&amp;" = '"&amp;D11&amp;"', "&amp;$E$2&amp;" = '"&amp;E11&amp;"')"</f>
        <v>regressor = DecisionTreeRegressor (criterion = 'squared_error', splitter = 'best', max_features = 'sqrt')</v>
      </c>
      <c r="G11" s="63">
        <v>0.68487172828102905</v>
      </c>
    </row>
    <row r="12" spans="1:7" ht="43.2" x14ac:dyDescent="0.3">
      <c r="A12" s="62">
        <v>10</v>
      </c>
      <c r="B12" s="2" t="s">
        <v>16</v>
      </c>
      <c r="C12" s="2" t="s">
        <v>5</v>
      </c>
      <c r="D12" s="2" t="s">
        <v>8</v>
      </c>
      <c r="E12" s="2" t="s">
        <v>12</v>
      </c>
      <c r="F12" s="29" t="str">
        <f t="shared" si="1"/>
        <v>regressor = DecisionTreeRegressor (criterion = 'squared_error', splitter = 'random', max_features = 'sqrt')</v>
      </c>
      <c r="G12" s="63">
        <v>0.67765914128237403</v>
      </c>
    </row>
    <row r="13" spans="1:7" ht="43.2" x14ac:dyDescent="0.3">
      <c r="A13" s="62">
        <v>11</v>
      </c>
      <c r="B13" s="2" t="s">
        <v>16</v>
      </c>
      <c r="C13" s="2" t="s">
        <v>9</v>
      </c>
      <c r="D13" s="2" t="s">
        <v>6</v>
      </c>
      <c r="E13" s="2" t="s">
        <v>12</v>
      </c>
      <c r="F13" s="29" t="str">
        <f t="shared" si="1"/>
        <v>regressor = DecisionTreeRegressor (criterion = 'friedman_mse', splitter = 'best', max_features = 'sqrt')</v>
      </c>
      <c r="G13" s="63">
        <v>0.66925167425673804</v>
      </c>
    </row>
    <row r="14" spans="1:7" ht="43.2" x14ac:dyDescent="0.3">
      <c r="A14" s="62">
        <v>12</v>
      </c>
      <c r="B14" s="2" t="s">
        <v>16</v>
      </c>
      <c r="C14" s="2" t="s">
        <v>9</v>
      </c>
      <c r="D14" s="2" t="s">
        <v>8</v>
      </c>
      <c r="E14" s="2" t="s">
        <v>12</v>
      </c>
      <c r="F14" s="29" t="str">
        <f t="shared" si="1"/>
        <v>regressor = DecisionTreeRegressor (criterion = 'friedman_mse', splitter = 'random', max_features = 'sqrt')</v>
      </c>
      <c r="G14" s="63">
        <v>0.71381132953915605</v>
      </c>
    </row>
    <row r="15" spans="1:7" ht="43.2" x14ac:dyDescent="0.3">
      <c r="A15" s="62">
        <v>13</v>
      </c>
      <c r="B15" s="2" t="s">
        <v>16</v>
      </c>
      <c r="C15" s="2" t="s">
        <v>10</v>
      </c>
      <c r="D15" s="2" t="s">
        <v>6</v>
      </c>
      <c r="E15" s="2" t="s">
        <v>12</v>
      </c>
      <c r="F15" s="29" t="str">
        <f t="shared" si="1"/>
        <v>regressor = DecisionTreeRegressor (criterion = 'absolute_error', splitter = 'best', max_features = 'sqrt')</v>
      </c>
      <c r="G15" s="63">
        <v>0.73426001652746797</v>
      </c>
    </row>
    <row r="16" spans="1:7" ht="43.2" x14ac:dyDescent="0.3">
      <c r="A16" s="62">
        <v>14</v>
      </c>
      <c r="B16" s="2" t="s">
        <v>16</v>
      </c>
      <c r="C16" s="2" t="s">
        <v>10</v>
      </c>
      <c r="D16" s="2" t="s">
        <v>8</v>
      </c>
      <c r="E16" s="2" t="s">
        <v>12</v>
      </c>
      <c r="F16" s="29" t="str">
        <f t="shared" si="1"/>
        <v>regressor = DecisionTreeRegressor (criterion = 'absolute_error', splitter = 'random', max_features = 'sqrt')</v>
      </c>
      <c r="G16" s="63">
        <v>0.72081873955430897</v>
      </c>
    </row>
    <row r="17" spans="1:7" ht="43.2" x14ac:dyDescent="0.3">
      <c r="A17" s="62">
        <v>15</v>
      </c>
      <c r="B17" s="2" t="s">
        <v>16</v>
      </c>
      <c r="C17" s="2" t="s">
        <v>11</v>
      </c>
      <c r="D17" s="2" t="s">
        <v>6</v>
      </c>
      <c r="E17" s="2" t="s">
        <v>12</v>
      </c>
      <c r="F17" s="29" t="str">
        <f t="shared" si="1"/>
        <v>regressor = DecisionTreeRegressor (criterion = 'poisson', splitter = 'best', max_features = 'sqrt')</v>
      </c>
      <c r="G17" s="63">
        <v>0.73227570320897595</v>
      </c>
    </row>
    <row r="18" spans="1:7" ht="43.2" x14ac:dyDescent="0.3">
      <c r="A18" s="62">
        <v>16</v>
      </c>
      <c r="B18" s="2" t="s">
        <v>16</v>
      </c>
      <c r="C18" s="2" t="s">
        <v>11</v>
      </c>
      <c r="D18" s="2" t="s">
        <v>8</v>
      </c>
      <c r="E18" s="2" t="s">
        <v>12</v>
      </c>
      <c r="F18" s="29" t="str">
        <f t="shared" si="1"/>
        <v>regressor = DecisionTreeRegressor (criterion = 'poisson', splitter = 'random', max_features = 'sqrt')</v>
      </c>
      <c r="G18" s="63">
        <v>0.72237733906463697</v>
      </c>
    </row>
    <row r="19" spans="1:7" ht="43.2" x14ac:dyDescent="0.3">
      <c r="A19" s="62">
        <v>17</v>
      </c>
      <c r="B19" s="2" t="s">
        <v>16</v>
      </c>
      <c r="C19" s="2" t="s">
        <v>5</v>
      </c>
      <c r="D19" s="2" t="s">
        <v>6</v>
      </c>
      <c r="E19" s="2" t="s">
        <v>13</v>
      </c>
      <c r="F19" s="29" t="str">
        <f t="shared" si="1"/>
        <v>regressor = DecisionTreeRegressor (criterion = 'squared_error', splitter = 'best', max_features = 'log2')</v>
      </c>
      <c r="G19" s="63">
        <v>0.70469204382581296</v>
      </c>
    </row>
    <row r="20" spans="1:7" ht="43.2" x14ac:dyDescent="0.3">
      <c r="A20" s="62">
        <v>18</v>
      </c>
      <c r="B20" s="2" t="s">
        <v>16</v>
      </c>
      <c r="C20" s="2" t="s">
        <v>5</v>
      </c>
      <c r="D20" s="2" t="s">
        <v>8</v>
      </c>
      <c r="E20" s="2" t="s">
        <v>13</v>
      </c>
      <c r="F20" s="29" t="str">
        <f t="shared" si="1"/>
        <v>regressor = DecisionTreeRegressor (criterion = 'squared_error', splitter = 'random', max_features = 'log2')</v>
      </c>
      <c r="G20" s="63">
        <v>0.69505256414711802</v>
      </c>
    </row>
    <row r="21" spans="1:7" ht="43.2" x14ac:dyDescent="0.3">
      <c r="A21" s="62">
        <v>19</v>
      </c>
      <c r="B21" s="2" t="s">
        <v>16</v>
      </c>
      <c r="C21" s="2" t="s">
        <v>9</v>
      </c>
      <c r="D21" s="2" t="s">
        <v>6</v>
      </c>
      <c r="E21" s="2" t="s">
        <v>13</v>
      </c>
      <c r="F21" s="29" t="str">
        <f t="shared" si="1"/>
        <v>regressor = DecisionTreeRegressor (criterion = 'friedman_mse', splitter = 'best', max_features = 'log2')</v>
      </c>
      <c r="G21" s="63">
        <v>0.65159820249759104</v>
      </c>
    </row>
    <row r="22" spans="1:7" s="30" customFormat="1" ht="43.2" x14ac:dyDescent="0.3">
      <c r="A22" s="64">
        <v>20</v>
      </c>
      <c r="B22" s="31" t="s">
        <v>16</v>
      </c>
      <c r="C22" s="31" t="s">
        <v>9</v>
      </c>
      <c r="D22" s="31" t="s">
        <v>8</v>
      </c>
      <c r="E22" s="31" t="s">
        <v>13</v>
      </c>
      <c r="F22" s="32" t="str">
        <f t="shared" si="1"/>
        <v>regressor = DecisionTreeRegressor (criterion = 'friedman_mse', splitter = 'random', max_features = 'log2')</v>
      </c>
      <c r="G22" s="39">
        <v>0.63753914568487102</v>
      </c>
    </row>
    <row r="23" spans="1:7" s="30" customFormat="1" ht="43.2" x14ac:dyDescent="0.3">
      <c r="A23" s="65">
        <v>21</v>
      </c>
      <c r="B23" s="33" t="s">
        <v>16</v>
      </c>
      <c r="C23" s="33" t="s">
        <v>10</v>
      </c>
      <c r="D23" s="33" t="s">
        <v>6</v>
      </c>
      <c r="E23" s="33" t="s">
        <v>13</v>
      </c>
      <c r="F23" s="34" t="str">
        <f t="shared" si="1"/>
        <v>regressor = DecisionTreeRegressor (criterion = 'absolute_error', splitter = 'best', max_features = 'log2')</v>
      </c>
      <c r="G23" s="66">
        <v>0.74703795260060402</v>
      </c>
    </row>
    <row r="24" spans="1:7" ht="43.2" x14ac:dyDescent="0.3">
      <c r="A24" s="62">
        <v>22</v>
      </c>
      <c r="B24" s="2" t="s">
        <v>16</v>
      </c>
      <c r="C24" s="2" t="s">
        <v>10</v>
      </c>
      <c r="D24" s="2" t="s">
        <v>8</v>
      </c>
      <c r="E24" s="2" t="s">
        <v>13</v>
      </c>
      <c r="F24" s="29" t="str">
        <f t="shared" si="1"/>
        <v>regressor = DecisionTreeRegressor (criterion = 'absolute_error', splitter = 'random', max_features = 'log2')</v>
      </c>
      <c r="G24" s="63">
        <v>0.668628433093162</v>
      </c>
    </row>
    <row r="25" spans="1:7" ht="43.2" x14ac:dyDescent="0.3">
      <c r="A25" s="62">
        <v>23</v>
      </c>
      <c r="B25" s="2" t="s">
        <v>16</v>
      </c>
      <c r="C25" s="2" t="s">
        <v>11</v>
      </c>
      <c r="D25" s="2" t="s">
        <v>6</v>
      </c>
      <c r="E25" s="2" t="s">
        <v>13</v>
      </c>
      <c r="F25" s="29" t="str">
        <f t="shared" si="1"/>
        <v>regressor = DecisionTreeRegressor (criterion = 'poisson', splitter = 'best', max_features = 'log2')</v>
      </c>
      <c r="G25" s="63">
        <v>0.69511824384930399</v>
      </c>
    </row>
    <row r="26" spans="1:7" ht="43.8" thickBot="1" x14ac:dyDescent="0.35">
      <c r="A26" s="67">
        <v>24</v>
      </c>
      <c r="B26" s="68" t="s">
        <v>16</v>
      </c>
      <c r="C26" s="68" t="s">
        <v>11</v>
      </c>
      <c r="D26" s="68" t="s">
        <v>8</v>
      </c>
      <c r="E26" s="68" t="s">
        <v>13</v>
      </c>
      <c r="F26" s="69" t="str">
        <f t="shared" si="1"/>
        <v>regressor = DecisionTreeRegressor (criterion = 'poisson', splitter = 'random', max_features = 'log2')</v>
      </c>
      <c r="G26" s="70">
        <v>0.73785108226218099</v>
      </c>
    </row>
  </sheetData>
  <autoFilter ref="A2:G26" xr:uid="{41CFDFFB-F20B-4C94-85CC-2DDCC9ACA64F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6A7DE-C221-4BA2-92BB-75490BEF7D91}">
  <dimension ref="A1:O26"/>
  <sheetViews>
    <sheetView zoomScale="99" zoomScaleNormal="99" workbookViewId="0">
      <selection activeCell="H2" sqref="H2"/>
    </sheetView>
  </sheetViews>
  <sheetFormatPr defaultRowHeight="14.4" x14ac:dyDescent="0.3"/>
  <cols>
    <col min="1" max="1" width="9.5546875" bestFit="1" customWidth="1"/>
    <col min="2" max="2" width="21.88671875" bestFit="1" customWidth="1"/>
    <col min="3" max="3" width="16.44140625" bestFit="1" customWidth="1"/>
    <col min="4" max="4" width="17.44140625" bestFit="1" customWidth="1"/>
    <col min="5" max="5" width="13.5546875" bestFit="1" customWidth="1"/>
    <col min="6" max="6" width="17.109375" bestFit="1" customWidth="1"/>
    <col min="7" max="7" width="41.33203125" style="7" bestFit="1" customWidth="1"/>
    <col min="8" max="8" width="11.88671875" style="3" bestFit="1" customWidth="1"/>
    <col min="15" max="15" width="24.21875" bestFit="1" customWidth="1"/>
  </cols>
  <sheetData>
    <row r="1" spans="1:8" s="1" customFormat="1" ht="72.599999999999994" thickBot="1" x14ac:dyDescent="0.35">
      <c r="A1" s="4"/>
      <c r="B1" s="5" t="str">
        <f>"Change the Input
In
Column - "&amp;B2</f>
        <v>Change the Input
In
Column - Type of Regression</v>
      </c>
      <c r="C1" s="5" t="str">
        <f>"Change the Input
In
Column - "&amp;C2</f>
        <v>Change the Input
In
Column - n_estimators</v>
      </c>
      <c r="D1" s="5" t="str">
        <f>"Change the Input
In
Column - "&amp;D2</f>
        <v>Change the Input
In
Column - random_state</v>
      </c>
      <c r="E1" s="5" t="str">
        <f>"Change the Input
In
Column - "&amp;E2</f>
        <v>Change the Input
In
Column - criterion</v>
      </c>
      <c r="F1" s="5" t="str">
        <f>"Change the Input
In
Column - "&amp;F2</f>
        <v>Change the Input
In
Column - max_features</v>
      </c>
      <c r="G1" s="50" t="s">
        <v>23</v>
      </c>
      <c r="H1" s="6" t="s">
        <v>17</v>
      </c>
    </row>
    <row r="2" spans="1:8" x14ac:dyDescent="0.3">
      <c r="A2" s="58" t="s">
        <v>0</v>
      </c>
      <c r="B2" s="59" t="s">
        <v>15</v>
      </c>
      <c r="C2" s="59" t="s">
        <v>26</v>
      </c>
      <c r="D2" s="59" t="s">
        <v>27</v>
      </c>
      <c r="E2" s="59" t="s">
        <v>1</v>
      </c>
      <c r="F2" s="59" t="s">
        <v>3</v>
      </c>
      <c r="G2" s="60" t="s">
        <v>14</v>
      </c>
      <c r="H2" s="61" t="s">
        <v>4</v>
      </c>
    </row>
    <row r="3" spans="1:8" ht="57.6" x14ac:dyDescent="0.3">
      <c r="A3" s="62">
        <v>1</v>
      </c>
      <c r="B3" s="2" t="s">
        <v>25</v>
      </c>
      <c r="C3" s="2">
        <v>50</v>
      </c>
      <c r="D3" s="2">
        <v>0</v>
      </c>
      <c r="E3" s="2" t="s">
        <v>5</v>
      </c>
      <c r="F3" s="2" t="s">
        <v>28</v>
      </c>
      <c r="G3" s="29" t="str">
        <f t="shared" ref="G3:G10" si="0">"regressor = "&amp;B3&amp;" ("&amp;$C$2&amp;" = "&amp;C3&amp;", "&amp;$D$2&amp;" = "&amp;D3&amp;", "&amp;$E$2&amp;" = "&amp;"'"&amp;E3&amp;"'"&amp;", "&amp;$F$2&amp;" = "&amp;F3&amp; ")"</f>
        <v>regressor = RandomForestRegressor (n_estimators = 50, random_state = 0, criterion = 'squared_error', max_features = None)</v>
      </c>
      <c r="H3" s="63">
        <v>0.84960635136339502</v>
      </c>
    </row>
    <row r="4" spans="1:8" ht="57.6" x14ac:dyDescent="0.3">
      <c r="A4" s="62">
        <v>2</v>
      </c>
      <c r="B4" s="2" t="s">
        <v>25</v>
      </c>
      <c r="C4" s="2">
        <v>100</v>
      </c>
      <c r="D4" s="2">
        <v>0</v>
      </c>
      <c r="E4" s="2" t="s">
        <v>5</v>
      </c>
      <c r="F4" s="2" t="s">
        <v>28</v>
      </c>
      <c r="G4" s="29" t="str">
        <f t="shared" si="0"/>
        <v>regressor = RandomForestRegressor (n_estimators = 100, random_state = 0, criterion = 'squared_error', max_features = None)</v>
      </c>
      <c r="H4" s="63">
        <v>0.85355216146121904</v>
      </c>
    </row>
    <row r="5" spans="1:8" ht="57.6" x14ac:dyDescent="0.3">
      <c r="A5" s="62">
        <v>3</v>
      </c>
      <c r="B5" s="2" t="s">
        <v>25</v>
      </c>
      <c r="C5" s="2">
        <v>50</v>
      </c>
      <c r="D5" s="2">
        <v>0</v>
      </c>
      <c r="E5" s="2" t="s">
        <v>9</v>
      </c>
      <c r="F5" s="2" t="s">
        <v>28</v>
      </c>
      <c r="G5" s="29" t="str">
        <f t="shared" si="0"/>
        <v>regressor = RandomForestRegressor (n_estimators = 50, random_state = 0, criterion = 'friedman_mse', max_features = None)</v>
      </c>
      <c r="H5" s="63">
        <v>0.84970422608748997</v>
      </c>
    </row>
    <row r="6" spans="1:8" ht="43.2" x14ac:dyDescent="0.3">
      <c r="A6" s="62">
        <v>4</v>
      </c>
      <c r="B6" s="2" t="s">
        <v>25</v>
      </c>
      <c r="C6" s="2">
        <v>100</v>
      </c>
      <c r="D6" s="2">
        <v>0</v>
      </c>
      <c r="E6" s="2" t="s">
        <v>9</v>
      </c>
      <c r="F6" s="2" t="s">
        <v>28</v>
      </c>
      <c r="G6" s="29" t="str">
        <f t="shared" si="0"/>
        <v>regressor = RandomForestRegressor (n_estimators = 100, random_state = 0, criterion = 'friedman_mse', max_features = None)</v>
      </c>
      <c r="H6" s="63">
        <v>0.85375186443341899</v>
      </c>
    </row>
    <row r="7" spans="1:8" ht="43.2" x14ac:dyDescent="0.3">
      <c r="A7" s="62">
        <v>5</v>
      </c>
      <c r="B7" s="2" t="s">
        <v>25</v>
      </c>
      <c r="C7" s="2">
        <v>50</v>
      </c>
      <c r="D7" s="2">
        <v>0</v>
      </c>
      <c r="E7" s="2" t="s">
        <v>10</v>
      </c>
      <c r="F7" s="2" t="s">
        <v>28</v>
      </c>
      <c r="G7" s="29" t="str">
        <f t="shared" si="0"/>
        <v>regressor = RandomForestRegressor (n_estimators = 50, random_state = 0, criterion = 'absolute_error', max_features = None)</v>
      </c>
      <c r="H7" s="63">
        <v>0.85364952120631599</v>
      </c>
    </row>
    <row r="8" spans="1:8" ht="43.2" x14ac:dyDescent="0.3">
      <c r="A8" s="62">
        <v>6</v>
      </c>
      <c r="B8" s="2" t="s">
        <v>25</v>
      </c>
      <c r="C8" s="2">
        <v>100</v>
      </c>
      <c r="D8" s="2">
        <v>0</v>
      </c>
      <c r="E8" s="2" t="s">
        <v>10</v>
      </c>
      <c r="F8" s="2" t="s">
        <v>28</v>
      </c>
      <c r="G8" s="29" t="str">
        <f t="shared" si="0"/>
        <v>regressor = RandomForestRegressor (n_estimators = 100, random_state = 0, criterion = 'absolute_error', max_features = None)</v>
      </c>
      <c r="H8" s="63">
        <v>0.85266421024377004</v>
      </c>
    </row>
    <row r="9" spans="1:8" s="30" customFormat="1" ht="43.2" x14ac:dyDescent="0.3">
      <c r="A9" s="64">
        <v>7</v>
      </c>
      <c r="B9" s="31" t="s">
        <v>25</v>
      </c>
      <c r="C9" s="31">
        <v>50</v>
      </c>
      <c r="D9" s="31">
        <v>0</v>
      </c>
      <c r="E9" s="31" t="s">
        <v>11</v>
      </c>
      <c r="F9" s="31" t="s">
        <v>28</v>
      </c>
      <c r="G9" s="32" t="str">
        <f t="shared" si="0"/>
        <v>regressor = RandomForestRegressor (n_estimators = 50, random_state = 0, criterion = 'poisson', max_features = None)</v>
      </c>
      <c r="H9" s="39">
        <v>0.84933301928861904</v>
      </c>
    </row>
    <row r="10" spans="1:8" ht="43.2" x14ac:dyDescent="0.3">
      <c r="A10" s="62">
        <v>8</v>
      </c>
      <c r="B10" s="2" t="s">
        <v>25</v>
      </c>
      <c r="C10" s="2">
        <v>100</v>
      </c>
      <c r="D10" s="2">
        <v>0</v>
      </c>
      <c r="E10" s="2" t="s">
        <v>11</v>
      </c>
      <c r="F10" s="2" t="s">
        <v>28</v>
      </c>
      <c r="G10" s="29" t="str">
        <f t="shared" si="0"/>
        <v>regressor = RandomForestRegressor (n_estimators = 100, random_state = 0, criterion = 'poisson', max_features = None)</v>
      </c>
      <c r="H10" s="63">
        <v>0.85277513414665296</v>
      </c>
    </row>
    <row r="11" spans="1:8" ht="43.2" x14ac:dyDescent="0.3">
      <c r="A11" s="62">
        <v>9</v>
      </c>
      <c r="B11" s="2" t="s">
        <v>25</v>
      </c>
      <c r="C11" s="2">
        <v>50</v>
      </c>
      <c r="D11" s="2">
        <v>0</v>
      </c>
      <c r="E11" s="2" t="s">
        <v>5</v>
      </c>
      <c r="F11" s="2" t="s">
        <v>12</v>
      </c>
      <c r="G11" s="29" t="str">
        <f t="shared" ref="G11:G26" si="1">"regressor = "&amp;B11&amp;" ("&amp;$C$2&amp;" = "&amp;C11&amp;", "&amp;$D$2&amp;" = "&amp;D11&amp;", "&amp;$E$2&amp;" = "&amp;"'"&amp;E11&amp;"'"&amp;", "&amp;$F$2&amp;" = '"&amp;F11&amp; "')"</f>
        <v>regressor = RandomForestRegressor (n_estimators = 50, random_state = 0, criterion = 'squared_error', max_features = 'sqrt')</v>
      </c>
      <c r="H11" s="63">
        <v>0.86949817839201504</v>
      </c>
    </row>
    <row r="12" spans="1:8" ht="43.2" x14ac:dyDescent="0.3">
      <c r="A12" s="62">
        <v>10</v>
      </c>
      <c r="B12" s="2" t="s">
        <v>25</v>
      </c>
      <c r="C12" s="2">
        <v>100</v>
      </c>
      <c r="D12" s="2">
        <v>0</v>
      </c>
      <c r="E12" s="2" t="s">
        <v>5</v>
      </c>
      <c r="F12" s="2" t="s">
        <v>12</v>
      </c>
      <c r="G12" s="29" t="str">
        <f t="shared" si="1"/>
        <v>regressor = RandomForestRegressor (n_estimators = 100, random_state = 0, criterion = 'squared_error', max_features = 'sqrt')</v>
      </c>
      <c r="H12" s="63">
        <v>0.87098346468022103</v>
      </c>
    </row>
    <row r="13" spans="1:8" ht="43.2" x14ac:dyDescent="0.3">
      <c r="A13" s="62">
        <v>11</v>
      </c>
      <c r="B13" s="2" t="s">
        <v>25</v>
      </c>
      <c r="C13" s="2">
        <v>50</v>
      </c>
      <c r="D13" s="2">
        <v>0</v>
      </c>
      <c r="E13" s="2" t="s">
        <v>9</v>
      </c>
      <c r="F13" s="2" t="s">
        <v>12</v>
      </c>
      <c r="G13" s="29" t="str">
        <f t="shared" si="1"/>
        <v>regressor = RandomForestRegressor (n_estimators = 50, random_state = 0, criterion = 'friedman_mse', max_features = 'sqrt')</v>
      </c>
      <c r="H13" s="63">
        <v>0.87049465467378595</v>
      </c>
    </row>
    <row r="14" spans="1:8" ht="43.2" x14ac:dyDescent="0.3">
      <c r="A14" s="62">
        <v>12</v>
      </c>
      <c r="B14" s="2" t="s">
        <v>25</v>
      </c>
      <c r="C14" s="2">
        <v>100</v>
      </c>
      <c r="D14" s="2">
        <v>0</v>
      </c>
      <c r="E14" s="2" t="s">
        <v>9</v>
      </c>
      <c r="F14" s="2" t="s">
        <v>12</v>
      </c>
      <c r="G14" s="29" t="str">
        <f t="shared" si="1"/>
        <v>regressor = RandomForestRegressor (n_estimators = 100, random_state = 0, criterion = 'friedman_mse', max_features = 'sqrt')</v>
      </c>
      <c r="H14" s="63">
        <v>0.87124992952559099</v>
      </c>
    </row>
    <row r="15" spans="1:8" ht="43.2" x14ac:dyDescent="0.3">
      <c r="A15" s="62">
        <v>13</v>
      </c>
      <c r="B15" s="2" t="s">
        <v>25</v>
      </c>
      <c r="C15" s="2">
        <v>50</v>
      </c>
      <c r="D15" s="2">
        <v>0</v>
      </c>
      <c r="E15" s="2" t="s">
        <v>10</v>
      </c>
      <c r="F15" s="2" t="s">
        <v>12</v>
      </c>
      <c r="G15" s="29" t="str">
        <f t="shared" si="1"/>
        <v>regressor = RandomForestRegressor (n_estimators = 50, random_state = 0, criterion = 'absolute_error', max_features = 'sqrt')</v>
      </c>
      <c r="H15" s="63">
        <v>0.87153680639342201</v>
      </c>
    </row>
    <row r="16" spans="1:8" ht="43.2" x14ac:dyDescent="0.3">
      <c r="A16" s="62">
        <v>14</v>
      </c>
      <c r="B16" s="2" t="s">
        <v>25</v>
      </c>
      <c r="C16" s="2">
        <v>100</v>
      </c>
      <c r="D16" s="2">
        <v>0</v>
      </c>
      <c r="E16" s="2" t="s">
        <v>10</v>
      </c>
      <c r="F16" s="2" t="s">
        <v>12</v>
      </c>
      <c r="G16" s="29" t="str">
        <f t="shared" si="1"/>
        <v>regressor = RandomForestRegressor (n_estimators = 100, random_state = 0, criterion = 'absolute_error', max_features = 'sqrt')</v>
      </c>
      <c r="H16" s="63">
        <v>0.87134983372006503</v>
      </c>
    </row>
    <row r="17" spans="1:15" ht="43.2" x14ac:dyDescent="0.3">
      <c r="A17" s="62">
        <v>15</v>
      </c>
      <c r="B17" s="2" t="s">
        <v>25</v>
      </c>
      <c r="C17" s="2">
        <v>50</v>
      </c>
      <c r="D17" s="2">
        <v>0</v>
      </c>
      <c r="E17" s="2" t="s">
        <v>11</v>
      </c>
      <c r="F17" s="2" t="s">
        <v>12</v>
      </c>
      <c r="G17" s="29" t="str">
        <f t="shared" si="1"/>
        <v>regressor = RandomForestRegressor (n_estimators = 50, random_state = 0, criterion = 'poisson', max_features = 'sqrt')</v>
      </c>
      <c r="H17" s="63">
        <v>0.86324438664705905</v>
      </c>
    </row>
    <row r="18" spans="1:15" ht="43.2" x14ac:dyDescent="0.3">
      <c r="A18" s="62">
        <v>16</v>
      </c>
      <c r="B18" s="2" t="s">
        <v>25</v>
      </c>
      <c r="C18" s="2">
        <v>100</v>
      </c>
      <c r="D18" s="2">
        <v>0</v>
      </c>
      <c r="E18" s="2" t="s">
        <v>11</v>
      </c>
      <c r="F18" s="2" t="s">
        <v>12</v>
      </c>
      <c r="G18" s="29" t="str">
        <f t="shared" si="1"/>
        <v>regressor = RandomForestRegressor (n_estimators = 100, random_state = 0, criterion = 'poisson', max_features = 'sqrt')</v>
      </c>
      <c r="H18" s="63">
        <v>0.86802348532833795</v>
      </c>
    </row>
    <row r="19" spans="1:15" ht="43.2" x14ac:dyDescent="0.3">
      <c r="A19" s="62">
        <v>17</v>
      </c>
      <c r="B19" s="2" t="s">
        <v>25</v>
      </c>
      <c r="C19" s="2">
        <v>50</v>
      </c>
      <c r="D19" s="2">
        <v>0</v>
      </c>
      <c r="E19" s="2" t="s">
        <v>5</v>
      </c>
      <c r="F19" s="2" t="s">
        <v>13</v>
      </c>
      <c r="G19" s="29" t="str">
        <f t="shared" si="1"/>
        <v>regressor = RandomForestRegressor (n_estimators = 50, random_state = 0, criterion = 'squared_error', max_features = 'log2')</v>
      </c>
      <c r="H19" s="63">
        <v>0.86949817839201504</v>
      </c>
    </row>
    <row r="20" spans="1:15" ht="43.2" x14ac:dyDescent="0.3">
      <c r="A20" s="62">
        <v>18</v>
      </c>
      <c r="B20" s="2" t="s">
        <v>25</v>
      </c>
      <c r="C20" s="2">
        <v>100</v>
      </c>
      <c r="D20" s="2">
        <v>0</v>
      </c>
      <c r="E20" s="2" t="s">
        <v>5</v>
      </c>
      <c r="F20" s="2" t="s">
        <v>13</v>
      </c>
      <c r="G20" s="29" t="str">
        <f t="shared" si="1"/>
        <v>regressor = RandomForestRegressor (n_estimators = 100, random_state = 0, criterion = 'squared_error', max_features = 'log2')</v>
      </c>
      <c r="H20" s="63">
        <v>0.87098346468022103</v>
      </c>
    </row>
    <row r="21" spans="1:15" ht="43.2" x14ac:dyDescent="0.3">
      <c r="A21" s="62">
        <v>19</v>
      </c>
      <c r="B21" s="2" t="s">
        <v>25</v>
      </c>
      <c r="C21" s="2">
        <v>50</v>
      </c>
      <c r="D21" s="2">
        <v>0</v>
      </c>
      <c r="E21" s="2" t="s">
        <v>9</v>
      </c>
      <c r="F21" s="2" t="s">
        <v>13</v>
      </c>
      <c r="G21" s="29" t="str">
        <f t="shared" si="1"/>
        <v>regressor = RandomForestRegressor (n_estimators = 50, random_state = 0, criterion = 'friedman_mse', max_features = 'log2')</v>
      </c>
      <c r="H21" s="63">
        <v>0.87049465467378595</v>
      </c>
    </row>
    <row r="22" spans="1:15" ht="43.2" x14ac:dyDescent="0.3">
      <c r="A22" s="62">
        <v>20</v>
      </c>
      <c r="B22" s="2" t="s">
        <v>25</v>
      </c>
      <c r="C22" s="2">
        <v>100</v>
      </c>
      <c r="D22" s="2">
        <v>0</v>
      </c>
      <c r="E22" s="2" t="s">
        <v>9</v>
      </c>
      <c r="F22" s="2" t="s">
        <v>13</v>
      </c>
      <c r="G22" s="29" t="str">
        <f t="shared" si="1"/>
        <v>regressor = RandomForestRegressor (n_estimators = 100, random_state = 0, criterion = 'friedman_mse', max_features = 'log2')</v>
      </c>
      <c r="H22" s="63">
        <v>0.87124992952559099</v>
      </c>
    </row>
    <row r="23" spans="1:15" ht="43.2" x14ac:dyDescent="0.3">
      <c r="A23" s="65">
        <v>21</v>
      </c>
      <c r="B23" s="33" t="s">
        <v>25</v>
      </c>
      <c r="C23" s="33">
        <v>50</v>
      </c>
      <c r="D23" s="33">
        <v>0</v>
      </c>
      <c r="E23" s="33" t="s">
        <v>10</v>
      </c>
      <c r="F23" s="33" t="s">
        <v>13</v>
      </c>
      <c r="G23" s="34" t="str">
        <f t="shared" si="1"/>
        <v>regressor = RandomForestRegressor (n_estimators = 50, random_state = 0, criterion = 'absolute_error', max_features = 'log2')</v>
      </c>
      <c r="H23" s="66">
        <v>0.87153680639342201</v>
      </c>
    </row>
    <row r="24" spans="1:15" ht="43.2" x14ac:dyDescent="0.3">
      <c r="A24" s="62">
        <v>22</v>
      </c>
      <c r="B24" s="2" t="s">
        <v>25</v>
      </c>
      <c r="C24" s="2">
        <v>100</v>
      </c>
      <c r="D24" s="2">
        <v>0</v>
      </c>
      <c r="E24" s="2" t="s">
        <v>10</v>
      </c>
      <c r="F24" s="2" t="s">
        <v>13</v>
      </c>
      <c r="G24" s="29" t="str">
        <f t="shared" si="1"/>
        <v>regressor = RandomForestRegressor (n_estimators = 100, random_state = 0, criterion = 'absolute_error', max_features = 'log2')</v>
      </c>
      <c r="H24" s="63">
        <v>0.87134983372006503</v>
      </c>
    </row>
    <row r="25" spans="1:15" ht="43.2" x14ac:dyDescent="0.3">
      <c r="A25" s="62">
        <v>23</v>
      </c>
      <c r="B25" s="2" t="s">
        <v>25</v>
      </c>
      <c r="C25" s="2">
        <v>50</v>
      </c>
      <c r="D25" s="2">
        <v>0</v>
      </c>
      <c r="E25" s="2" t="s">
        <v>11</v>
      </c>
      <c r="F25" s="2" t="s">
        <v>13</v>
      </c>
      <c r="G25" s="29" t="str">
        <f t="shared" si="1"/>
        <v>regressor = RandomForestRegressor (n_estimators = 50, random_state = 0, criterion = 'poisson', max_features = 'log2')</v>
      </c>
      <c r="H25" s="63">
        <v>0.86324438664705905</v>
      </c>
      <c r="O25" s="35"/>
    </row>
    <row r="26" spans="1:15" ht="43.8" thickBot="1" x14ac:dyDescent="0.35">
      <c r="A26" s="67">
        <v>24</v>
      </c>
      <c r="B26" s="68" t="s">
        <v>25</v>
      </c>
      <c r="C26" s="68">
        <v>100</v>
      </c>
      <c r="D26" s="68">
        <v>0</v>
      </c>
      <c r="E26" s="68" t="s">
        <v>11</v>
      </c>
      <c r="F26" s="68" t="s">
        <v>13</v>
      </c>
      <c r="G26" s="69" t="str">
        <f t="shared" si="1"/>
        <v>regressor = RandomForestRegressor (n_estimators = 100, random_state = 0, criterion = 'poisson', max_features = 'log2')</v>
      </c>
      <c r="H26" s="70">
        <v>0.86802348532833795</v>
      </c>
      <c r="O26" s="35"/>
    </row>
  </sheetData>
  <autoFilter ref="A2:H2" xr:uid="{17E6A7DE-C221-4BA2-92BB-75490BEF7D91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19D49-B404-4998-92B8-DE734D147887}">
  <dimension ref="B1:H8"/>
  <sheetViews>
    <sheetView workbookViewId="0">
      <selection activeCell="B1" sqref="B1"/>
    </sheetView>
  </sheetViews>
  <sheetFormatPr defaultColWidth="20" defaultRowHeight="14.4" x14ac:dyDescent="0.3"/>
  <cols>
    <col min="2" max="2" width="9.44140625" bestFit="1" customWidth="1"/>
    <col min="3" max="3" width="23.5546875" bestFit="1" customWidth="1"/>
    <col min="4" max="4" width="13" bestFit="1" customWidth="1"/>
    <col min="5" max="5" width="12.6640625" bestFit="1" customWidth="1"/>
    <col min="7" max="7" width="8.21875" bestFit="1" customWidth="1"/>
    <col min="8" max="8" width="113.77734375" bestFit="1" customWidth="1"/>
  </cols>
  <sheetData>
    <row r="1" spans="2:8" ht="15" thickBot="1" x14ac:dyDescent="0.35"/>
    <row r="2" spans="2:8" ht="36.6" customHeight="1" thickBot="1" x14ac:dyDescent="0.35">
      <c r="B2" s="8" t="s">
        <v>0</v>
      </c>
      <c r="C2" s="8" t="s">
        <v>15</v>
      </c>
      <c r="D2" s="42" t="s">
        <v>30</v>
      </c>
      <c r="E2" s="43" t="s">
        <v>31</v>
      </c>
    </row>
    <row r="3" spans="2:8" x14ac:dyDescent="0.3">
      <c r="B3" s="44">
        <v>1</v>
      </c>
      <c r="C3" s="44" t="s">
        <v>29</v>
      </c>
      <c r="D3" s="45">
        <v>0.78947903498670002</v>
      </c>
      <c r="E3" s="46" t="s">
        <v>7</v>
      </c>
    </row>
    <row r="4" spans="2:8" x14ac:dyDescent="0.3">
      <c r="B4" s="40">
        <v>2</v>
      </c>
      <c r="C4" s="40" t="s">
        <v>32</v>
      </c>
      <c r="D4" s="14">
        <v>0.87799524035306298</v>
      </c>
      <c r="E4" s="41">
        <v>-34.151535978496199</v>
      </c>
    </row>
    <row r="5" spans="2:8" x14ac:dyDescent="0.3">
      <c r="B5" s="44">
        <v>3</v>
      </c>
      <c r="C5" s="44" t="s">
        <v>16</v>
      </c>
      <c r="D5" s="45">
        <v>0.74703795260060402</v>
      </c>
      <c r="E5" s="46">
        <v>0.63753914568487102</v>
      </c>
    </row>
    <row r="6" spans="2:8" ht="15" thickBot="1" x14ac:dyDescent="0.35">
      <c r="B6" s="47">
        <v>4</v>
      </c>
      <c r="C6" s="47" t="s">
        <v>25</v>
      </c>
      <c r="D6" s="48">
        <v>0.87153680639342201</v>
      </c>
      <c r="E6" s="49">
        <v>0.84933301928861904</v>
      </c>
    </row>
    <row r="7" spans="2:8" ht="15" thickBot="1" x14ac:dyDescent="0.35"/>
    <row r="8" spans="2:8" ht="18.600000000000001" thickBot="1" x14ac:dyDescent="0.35">
      <c r="G8" s="73" t="s">
        <v>33</v>
      </c>
      <c r="H8" s="74" t="s">
        <v>34</v>
      </c>
    </row>
  </sheetData>
  <autoFilter ref="B2:E6" xr:uid="{9F519D49-B404-4998-92B8-DE734D147887}">
    <sortState xmlns:xlrd2="http://schemas.microsoft.com/office/spreadsheetml/2017/richdata2" ref="B3:E6">
      <sortCondition ref="B2:B6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Multiple Linear Regression</vt:lpstr>
      <vt:lpstr>Support Vector Regression</vt:lpstr>
      <vt:lpstr>Decision Tree</vt:lpstr>
      <vt:lpstr>Random Forest</vt:lpstr>
      <vt:lpstr>Overall Validation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Mohammed Gouse</dc:creator>
  <cp:lastModifiedBy>Mohammed Gouse</cp:lastModifiedBy>
  <dcterms:created xsi:type="dcterms:W3CDTF">2024-11-06T06:02:07Z</dcterms:created>
  <dcterms:modified xsi:type="dcterms:W3CDTF">2024-11-20T09:42:47Z</dcterms:modified>
</cp:coreProperties>
</file>