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Hospital Emergency Room Analysis\"/>
    </mc:Choice>
  </mc:AlternateContent>
  <xr:revisionPtr revIDLastSave="0" documentId="13_ncr:1_{8D7F7454-A876-47D8-9E45-FCCF097225A8}" xr6:coauthVersionLast="47" xr6:coauthVersionMax="47" xr10:uidLastSave="{00000000-0000-0000-0000-000000000000}"/>
  <bookViews>
    <workbookView xWindow="-108" yWindow="-108" windowWidth="23256" windowHeight="12456" activeTab="1" xr2:uid="{111B55F6-75EF-4C6B-AD2A-2376B0AA57F2}"/>
  </bookViews>
  <sheets>
    <sheet name="Pivot Report" sheetId="1" r:id="rId1"/>
    <sheet name="Dashboard Sheet" sheetId="2" r:id="rId2"/>
    <sheet name="Average Satisfaction Score" sheetId="9" r:id="rId3"/>
    <sheet name="Daily ER No of Patients" sheetId="4" r:id="rId4"/>
    <sheet name="Average wait time" sheetId="5" r:id="rId5"/>
  </sheets>
  <definedNames>
    <definedName name="Slicer_Date__Month">#N/A</definedName>
    <definedName name="Slicer_Date__Year">#N/A</definedName>
  </definedNames>
  <calcPr calcId="191029"/>
  <pivotCaches>
    <pivotCache cacheId="16" r:id="rId6"/>
    <pivotCache cacheId="19" r:id="rId7"/>
    <pivotCache cacheId="22" r:id="rId8"/>
    <pivotCache cacheId="25" r:id="rId9"/>
    <pivotCache cacheId="28" r:id="rId10"/>
    <pivotCache cacheId="31" r:id="rId11"/>
    <pivotCache cacheId="34" r:id="rId12"/>
    <pivotCache cacheId="37" r:id="rId13"/>
    <pivotCache cacheId="40" r:id="rId14"/>
    <pivotCache cacheId="43" r:id="rId15"/>
    <pivotCache cacheId="46" r:id="rId16"/>
    <pivotCache cacheId="49" r:id="rId17"/>
    <pivotCache cacheId="5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20c4bb6-6fd0-4837-b169-faf4d3b96851" name="Hospital Emergency Room Data" connection="Query - Hospital Emergency Room Data"/>
          <x15:modelTable id="Calendar Table_db41c422-c03f-4640-8d35-2296df22d0d7" name="Calendar Table" connection="Query - Calendar Table"/>
        </x15:modelTables>
        <x15:modelRelationships>
          <x15:modelRelationship fromTable="Hospital Emergency Room Data"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M17" i="1" l="1"/>
  <c r="N17" i="1"/>
  <c r="L18" i="1"/>
  <c r="M18" i="1"/>
  <c r="N18" i="1"/>
  <c r="L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7E26DB-B678-4A45-8556-E0B6B4489A99}" name="Query - Calendar Table" description="Connection to the 'Calendar Table' query in the workbook." type="100" refreshedVersion="8" minRefreshableVersion="5">
    <extLst>
      <ext xmlns:x15="http://schemas.microsoft.com/office/spreadsheetml/2010/11/main" uri="{DE250136-89BD-433C-8126-D09CA5730AF9}">
        <x15:connection id="4e7f5a8d-4a19-4141-8d3e-5dcfb0c76131"/>
      </ext>
    </extLst>
  </connection>
  <connection id="2" xr16:uid="{2E80F879-E1FE-4596-87D3-A9CE8A51055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9601cb5-0038-45db-a7ee-198126b11af7"/>
      </ext>
    </extLst>
  </connection>
  <connection id="3" xr16:uid="{EF551925-9A33-43CA-AC74-AB1B7EF0EA1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<sst xmlns="http://schemas.openxmlformats.org/spreadsheetml/2006/main" count="154" uniqueCount="72">
  <si>
    <t>Row Labels</t>
  </si>
  <si>
    <t>Grand Total</t>
  </si>
  <si>
    <t>Distinct Count of Patient Id</t>
  </si>
  <si>
    <t>No of Patient</t>
  </si>
  <si>
    <t>Average of Patient Waittime</t>
  </si>
  <si>
    <t>Average of Patient Satisfaction Score</t>
  </si>
  <si>
    <t>Daily trends of no of patients</t>
  </si>
  <si>
    <t>Average wait time</t>
  </si>
  <si>
    <t>Patient satisfaction score</t>
  </si>
  <si>
    <t>Not Admitted</t>
  </si>
  <si>
    <t>Admitted</t>
  </si>
  <si>
    <t>Count of Patient Admission Flag</t>
  </si>
  <si>
    <t>Count of Patient Admission Flag2</t>
  </si>
  <si>
    <t>Admission Status</t>
  </si>
  <si>
    <t>No of patients</t>
  </si>
  <si>
    <t>% Status</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</si>
  <si>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</si>
  <si>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</si>
  <si>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</si>
  <si>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</si>
  <si>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</si>
  <si>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</si>
  <si>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</si>
  <si>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</si>
  <si>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</si>
  <si>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</si>
  <si>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</si>
  <si>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</si>
  <si>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</si>
  <si>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</si>
  <si>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</si>
  <si>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</si>
  <si>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</si>
  <si>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</si>
  <si>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</si>
  <si>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</si>
  <si>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</si>
  <si>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</si>
  <si>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</si>
  <si>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</si>
  <si>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</si>
  <si>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</si>
  <si>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</si>
  <si>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</si>
  <si>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</si>
  <si>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</si>
  <si>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</si>
  <si>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Count of Age Group</t>
  </si>
  <si>
    <t>0-9</t>
  </si>
  <si>
    <t>10-19</t>
  </si>
  <si>
    <t>20-29</t>
  </si>
  <si>
    <t>30-39</t>
  </si>
  <si>
    <t>40-49</t>
  </si>
  <si>
    <t>50-59</t>
  </si>
  <si>
    <t>60-69</t>
  </si>
  <si>
    <t>70-79</t>
  </si>
  <si>
    <t>Count of Patient Attend Time</t>
  </si>
  <si>
    <t>Delay</t>
  </si>
  <si>
    <t>Ontime</t>
  </si>
  <si>
    <t>Female</t>
  </si>
  <si>
    <t>Male</t>
  </si>
  <si>
    <t>Count of Patient Gender</t>
  </si>
  <si>
    <t>Cardiology</t>
  </si>
  <si>
    <t>Gastroenterology</t>
  </si>
  <si>
    <t>General Practice</t>
  </si>
  <si>
    <t>Neurology</t>
  </si>
  <si>
    <t>None</t>
  </si>
  <si>
    <t>Orthopedics</t>
  </si>
  <si>
    <t>Physiotherapy</t>
  </si>
  <si>
    <t>Renal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</si>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</sst>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tint="0.499984740745262"/>
      <name val="Calibri"/>
      <family val="2"/>
      <scheme val="minor"/>
    </font>
    <font>
      <b/>
      <sz val="11"/>
      <color theme="1"/>
      <name val="Calibri"/>
      <family val="2"/>
      <scheme val="minor"/>
    </font>
    <font>
      <b/>
      <sz val="11"/>
      <color theme="0"/>
      <name val="Calibri"/>
      <family val="2"/>
      <scheme val="minor"/>
    </font>
    <font>
      <b/>
      <sz val="10"/>
      <color theme="0"/>
      <name val="Calibri"/>
      <family val="2"/>
      <scheme val="minor"/>
    </font>
    <font>
      <sz val="10"/>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rgb="FF083496"/>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2" fontId="0" fillId="0" borderId="0" xfId="0" applyNumberFormat="1"/>
    <xf numFmtId="0" fontId="1" fillId="2" borderId="0" xfId="0" applyFont="1" applyFill="1"/>
    <xf numFmtId="2" fontId="0" fillId="0" borderId="0" xfId="0" pivotButton="1" applyNumberFormat="1"/>
    <xf numFmtId="10" fontId="0" fillId="0" borderId="0" xfId="0" applyNumberFormat="1"/>
    <xf numFmtId="0" fontId="0" fillId="0" borderId="0" xfId="0" applyAlignment="1">
      <alignment horizontal="center"/>
    </xf>
    <xf numFmtId="0" fontId="3" fillId="4" borderId="0" xfId="0" applyFont="1" applyFill="1"/>
    <xf numFmtId="0" fontId="4" fillId="3" borderId="0" xfId="0" applyFont="1" applyFill="1" applyAlignment="1">
      <alignment horizontal="center"/>
    </xf>
    <xf numFmtId="0" fontId="5" fillId="4" borderId="0" xfId="0" applyFont="1" applyFill="1" applyAlignment="1">
      <alignment horizontal="center"/>
    </xf>
    <xf numFmtId="10" fontId="5" fillId="4" borderId="0" xfId="0" applyNumberFormat="1" applyFont="1" applyFill="1" applyAlignment="1">
      <alignment horizontal="center"/>
    </xf>
    <xf numFmtId="0" fontId="2" fillId="0" borderId="0" xfId="0" applyFont="1" applyAlignment="1">
      <alignment horizontal="left"/>
    </xf>
    <xf numFmtId="0" fontId="0" fillId="0" borderId="0" xfId="0" applyNumberFormat="1"/>
  </cellXfs>
  <cellStyles count="1">
    <cellStyle name="Normal" xfId="0" builtinId="0"/>
  </cellStyles>
  <dxfs count="2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8"/>
      </font>
      <fill>
        <patternFill>
          <bgColor theme="0"/>
        </patternFill>
      </fill>
      <border diagonalUp="0" diagonalDown="0">
        <left/>
        <right/>
        <top/>
        <bottom/>
        <vertical/>
        <horizontal/>
      </border>
    </dxf>
    <dxf>
      <font>
        <b/>
        <color theme="1"/>
      </font>
      <border>
        <bottom style="thin">
          <color theme="5"/>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sz val="8"/>
        <color theme="1"/>
      </font>
      <border diagonalUp="0" diagonalDown="0">
        <left/>
        <right/>
        <top/>
        <bottom/>
        <vertical/>
        <horizontal/>
      </border>
    </dxf>
    <dxf>
      <font>
        <sz val="8"/>
      </font>
    </dxf>
  </dxfs>
  <tableStyles count="7" defaultTableStyle="TableStyleMedium2" defaultPivotStyle="PivotStyleLight16">
    <tableStyle name="Slicer Style 1" pivot="0" table="0" count="1" xr9:uid="{D79794AF-CEA1-4403-93EA-016D88ECBD81}">
      <tableStyleElement type="wholeTable" dxfId="26"/>
    </tableStyle>
    <tableStyle name="SlicerStyleDark2 2" pivot="0" table="0" count="10" xr9:uid="{5596CDC1-7862-4B31-9473-978693A0E53D}">
      <tableStyleElement type="wholeTable" dxfId="25"/>
      <tableStyleElement type="headerRow" dxfId="24"/>
    </tableStyle>
    <tableStyle name="SlicerStyleDark2 3" pivot="0" table="0" count="10" xr9:uid="{C14308A5-EE7F-4E6B-B40B-3CB6714BB93C}">
      <tableStyleElement type="wholeTable" dxfId="23"/>
      <tableStyleElement type="headerRow" dxfId="22"/>
    </tableStyle>
    <tableStyle name="SlicerStyleDark2 4" pivot="0" table="0" count="10" xr9:uid="{B3F23703-6F92-4820-81E1-4E6B385740E3}">
      <tableStyleElement type="wholeTable" dxfId="21"/>
      <tableStyleElement type="headerRow" dxfId="20"/>
    </tableStyle>
    <tableStyle name="SlicerStyleDark2 5" pivot="0" table="0" count="10" xr9:uid="{51038150-D35A-497A-9F89-098D544477DB}">
      <tableStyleElement type="wholeTable" dxfId="19"/>
      <tableStyleElement type="headerRow" dxfId="18"/>
    </tableStyle>
    <tableStyle name="SlicerStyleDark2 6" pivot="0" table="0" count="10" xr9:uid="{EB397DAD-068F-4441-93DD-B6B54C14B388}">
      <tableStyleElement type="wholeTable" dxfId="17"/>
      <tableStyleElement type="headerRow" dxfId="16"/>
    </tableStyle>
    <tableStyle name="SlicerStyleDark2 7" pivot="0" table="0" count="10" xr9:uid="{365AD52A-74B7-4349-BEEA-9D8C0B79EF53}">
      <tableStyleElement type="wholeTable" dxfId="15"/>
      <tableStyleElement type="headerRow" dxfId="14"/>
    </tableStyle>
  </tableStyles>
  <colors>
    <mruColors>
      <color rgb="FF083496"/>
      <color rgb="FFFFFFFF"/>
      <color rgb="FFF8F8F8"/>
      <color rgb="FFFF8C0D"/>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2 7">
        <x14:slicerStyle name="Slicer Style 1"/>
        <x14:slicerStyle name="SlicerStyleDark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2 3">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2 4">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2 5">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6">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7">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Report!PivotTable10</c:name>
    <c:fmtId val="56"/>
  </c:pivotSource>
  <c:chart>
    <c:autoTitleDeleted val="0"/>
    <c:pivotFmts>
      <c:pivotFmt>
        <c:idx val="0"/>
        <c:spPr>
          <a:solidFill>
            <a:srgbClr val="083496"/>
          </a:solidFill>
          <a:ln w="57150">
            <a:solidFill>
              <a:srgbClr val="083496"/>
            </a:solidFill>
            <a:miter lim="800000"/>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3496"/>
          </a:solidFill>
          <a:ln w="57150">
            <a:solidFill>
              <a:srgbClr val="083496"/>
            </a:solidFill>
            <a:miter lim="800000"/>
          </a:ln>
          <a:effectLst>
            <a:softEdge rad="0"/>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689567B-8CA5-45D7-B386-6E253BB1D274}"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rgbClr val="083496"/>
          </a:solidFill>
          <a:ln w="57150">
            <a:solidFill>
              <a:srgbClr val="083496"/>
            </a:solidFill>
            <a:miter lim="800000"/>
          </a:ln>
          <a:effectLst>
            <a:softEdge rad="0"/>
          </a:effectLst>
        </c:spPr>
        <c:dLbl>
          <c:idx val="0"/>
          <c:layout>
            <c:manualLayout>
              <c:x val="1.8491398875889513E-2"/>
              <c:y val="-6.0362392993399587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B74EBD-FA76-408A-ADCD-CB1DFE7E7439}"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28832248382318548"/>
          <c:y val="0.21874791652776851"/>
          <c:w val="0.48616017580773524"/>
          <c:h val="0.31169548115866641"/>
        </c:manualLayout>
      </c:layout>
      <c:barChart>
        <c:barDir val="bar"/>
        <c:grouping val="clustered"/>
        <c:varyColors val="0"/>
        <c:ser>
          <c:idx val="0"/>
          <c:order val="0"/>
          <c:tx>
            <c:strRef>
              <c:f>'Pivot Report'!$N$17:$N$18</c:f>
              <c:strCache>
                <c:ptCount val="1"/>
                <c:pt idx="0">
                  <c:v>Count of Patient Admission Flag</c:v>
                </c:pt>
              </c:strCache>
            </c:strRef>
          </c:tx>
          <c:spPr>
            <a:solidFill>
              <a:srgbClr val="083496"/>
            </a:solidFill>
            <a:ln w="57150">
              <a:solidFill>
                <a:srgbClr val="083496"/>
              </a:solidFill>
              <a:miter lim="800000"/>
            </a:ln>
            <a:effectLst>
              <a:softEdge rad="0"/>
            </a:effectLst>
          </c:spPr>
          <c:invertIfNegative val="0"/>
          <c:dPt>
            <c:idx val="0"/>
            <c:invertIfNegative val="0"/>
            <c:bubble3D val="0"/>
            <c:extLst>
              <c:ext xmlns:c16="http://schemas.microsoft.com/office/drawing/2014/chart" uri="{C3380CC4-5D6E-409C-BE32-E72D297353CC}">
                <c16:uniqueId val="{00000000-3C3A-41C2-B65C-DF846196EA27}"/>
              </c:ext>
            </c:extLst>
          </c:dPt>
          <c:dPt>
            <c:idx val="1"/>
            <c:invertIfNegative val="0"/>
            <c:bubble3D val="0"/>
            <c:extLst>
              <c:ext xmlns:c16="http://schemas.microsoft.com/office/drawing/2014/chart" uri="{C3380CC4-5D6E-409C-BE32-E72D297353CC}">
                <c16:uniqueId val="{00000001-3C3A-41C2-B65C-DF846196EA27}"/>
              </c:ext>
            </c:extLst>
          </c:dPt>
          <c:dLbls>
            <c:dLbl>
              <c:idx val="0"/>
              <c:tx>
                <c:rich>
                  <a:bodyPr/>
                  <a:lstStyle/>
                  <a:p>
                    <a:fld id="{B689567B-8CA5-45D7-B386-6E253BB1D274}"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C3A-41C2-B65C-DF846196EA27}"/>
                </c:ext>
              </c:extLst>
            </c:dLbl>
            <c:dLbl>
              <c:idx val="1"/>
              <c:layout>
                <c:manualLayout>
                  <c:x val="1.8491398875889513E-2"/>
                  <c:y val="-6.0362392993399587E-3"/>
                </c:manualLayout>
              </c:layout>
              <c:tx>
                <c:rich>
                  <a:bodyPr/>
                  <a:lstStyle/>
                  <a:p>
                    <a:fld id="{6FB74EBD-FA76-408A-ADCD-CB1DFE7E7439}"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C3A-41C2-B65C-DF846196EA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noFill/>
                      <a:round/>
                    </a:ln>
                    <a:effectLst/>
                  </c:spPr>
                </c15:leaderLines>
              </c:ext>
            </c:extLst>
          </c:dLbls>
          <c:cat>
            <c:strRef>
              <c:f>'Pivot Report'!$N$17:$N$18</c:f>
              <c:strCache>
                <c:ptCount val="2"/>
                <c:pt idx="0">
                  <c:v>Admitted</c:v>
                </c:pt>
                <c:pt idx="1">
                  <c:v>Not Admitted</c:v>
                </c:pt>
              </c:strCache>
            </c:strRef>
          </c:cat>
          <c:val>
            <c:numRef>
              <c:f>'Pivot Report'!$N$17:$N$18</c:f>
              <c:numCache>
                <c:formatCode>General</c:formatCode>
                <c:ptCount val="2"/>
                <c:pt idx="0">
                  <c:v>234</c:v>
                </c:pt>
                <c:pt idx="1">
                  <c:v>260</c:v>
                </c:pt>
              </c:numCache>
            </c:numRef>
          </c:val>
          <c:extLst>
            <c:ext xmlns:c15="http://schemas.microsoft.com/office/drawing/2012/chart" uri="{02D57815-91ED-43cb-92C2-25804820EDAC}">
              <c15:datalabelsRange>
                <c15:f>'Pivot Report'!$N$17:$N$18</c15:f>
                <c15:dlblRangeCache>
                  <c:ptCount val="2"/>
                  <c:pt idx="0">
                    <c:v>52.63%</c:v>
                  </c:pt>
                  <c:pt idx="1">
                    <c:v>47.37%</c:v>
                  </c:pt>
                </c15:dlblRangeCache>
              </c15:datalabelsRange>
            </c:ext>
            <c:ext xmlns:c16="http://schemas.microsoft.com/office/drawing/2014/chart" uri="{C3380CC4-5D6E-409C-BE32-E72D297353CC}">
              <c16:uniqueId val="{00000000-5F4F-42B2-9694-904A721C097C}"/>
            </c:ext>
          </c:extLst>
        </c:ser>
        <c:ser>
          <c:idx val="1"/>
          <c:order val="1"/>
          <c:tx>
            <c:strRef>
              <c:f>'Pivot Report'!$N$17:$N$18</c:f>
              <c:strCache>
                <c:ptCount val="1"/>
                <c:pt idx="0">
                  <c:v>Count of Patient Admission Flag2</c:v>
                </c:pt>
              </c:strCache>
            </c:strRef>
          </c:tx>
          <c:spPr>
            <a:solidFill>
              <a:schemeClr val="accent2"/>
            </a:solidFill>
            <a:ln>
              <a:noFill/>
            </a:ln>
            <a:effectLst/>
          </c:spPr>
          <c:invertIfNegative val="0"/>
          <c:cat>
            <c:strRef>
              <c:f>'Pivot Report'!$N$17:$N$18</c:f>
              <c:strCache>
                <c:ptCount val="2"/>
                <c:pt idx="0">
                  <c:v>Admitted</c:v>
                </c:pt>
                <c:pt idx="1">
                  <c:v>Not Admitted</c:v>
                </c:pt>
              </c:strCache>
            </c:strRef>
          </c:cat>
          <c:val>
            <c:numRef>
              <c:f>'Pivot Report'!$N$17:$N$18</c:f>
              <c:numCache>
                <c:formatCode>0.00%</c:formatCode>
                <c:ptCount val="2"/>
                <c:pt idx="0">
                  <c:v>0.47368421052631576</c:v>
                </c:pt>
                <c:pt idx="1">
                  <c:v>0.52631578947368418</c:v>
                </c:pt>
              </c:numCache>
            </c:numRef>
          </c:val>
          <c:extLst>
            <c:ext xmlns:c16="http://schemas.microsoft.com/office/drawing/2014/chart" uri="{C3380CC4-5D6E-409C-BE32-E72D297353CC}">
              <c16:uniqueId val="{00000001-5F4F-42B2-9694-904A721C097C}"/>
            </c:ext>
          </c:extLst>
        </c:ser>
        <c:dLbls>
          <c:showLegendKey val="0"/>
          <c:showVal val="0"/>
          <c:showCatName val="0"/>
          <c:showSerName val="0"/>
          <c:showPercent val="0"/>
          <c:showBubbleSize val="0"/>
        </c:dLbls>
        <c:gapWidth val="184"/>
        <c:axId val="1499274672"/>
        <c:axId val="1499263152"/>
      </c:barChart>
      <c:catAx>
        <c:axId val="1499274672"/>
        <c:scaling>
          <c:orientation val="minMax"/>
        </c:scaling>
        <c:delete val="1"/>
        <c:axPos val="l"/>
        <c:numFmt formatCode="General" sourceLinked="1"/>
        <c:majorTickMark val="out"/>
        <c:minorTickMark val="none"/>
        <c:tickLblPos val="nextTo"/>
        <c:crossAx val="1499263152"/>
        <c:crosses val="autoZero"/>
        <c:auto val="1"/>
        <c:lblAlgn val="ctr"/>
        <c:lblOffset val="100"/>
        <c:noMultiLvlLbl val="0"/>
      </c:catAx>
      <c:valAx>
        <c:axId val="1499263152"/>
        <c:scaling>
          <c:orientation val="minMax"/>
        </c:scaling>
        <c:delete val="1"/>
        <c:axPos val="b"/>
        <c:numFmt formatCode="General" sourceLinked="1"/>
        <c:majorTickMark val="out"/>
        <c:minorTickMark val="none"/>
        <c:tickLblPos val="nextTo"/>
        <c:crossAx val="1499274672"/>
        <c:crosses val="autoZero"/>
        <c:crossBetween val="between"/>
      </c:valAx>
      <c:spPr>
        <a:solidFill>
          <a:srgbClr val="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Report!PivotTable11</c:name>
    <c:fmtId val="95"/>
  </c:pivotSource>
  <c:chart>
    <c:autoTitleDeleted val="1"/>
    <c:pivotFmts>
      <c:pivotFmt>
        <c:idx val="0"/>
        <c:spPr>
          <a:solidFill>
            <a:srgbClr val="FF8C0D"/>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FF8C0D"/>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83496"/>
          </a:solidFill>
          <a:ln>
            <a:solidFill>
              <a:schemeClr val="accent1">
                <a:shade val="1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8C0D"/>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083496"/>
          </a:solidFill>
          <a:ln>
            <a:solidFill>
              <a:schemeClr val="accent1">
                <a:shade val="1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8C0D"/>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8C0D"/>
          </a:solidFill>
          <a:ln>
            <a:noFill/>
          </a:ln>
          <a:effectLst>
            <a:outerShdw blurRad="254000" sx="102000" sy="102000" algn="ctr" rotWithShape="0">
              <a:schemeClr val="bg1">
                <a:alpha val="20000"/>
              </a:scheme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083496"/>
          </a:solidFill>
          <a:ln>
            <a:solidFill>
              <a:schemeClr val="accent1">
                <a:shade val="15000"/>
              </a:schemeClr>
            </a:solidFill>
          </a:ln>
          <a:effectLst>
            <a:outerShdw blurRad="254000" sx="102000" sy="102000" algn="ctr" rotWithShape="0">
              <a:schemeClr val="bg1">
                <a:alpha val="20000"/>
              </a:scheme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8C0D"/>
          </a:solidFill>
          <a:ln>
            <a:noFill/>
          </a:ln>
          <a:effectLst>
            <a:outerShdw blurRad="254000" sx="102000" sy="102000" algn="ctr" rotWithShape="0">
              <a:schemeClr val="bg1">
                <a:alpha val="20000"/>
              </a:scheme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48994663953353"/>
          <c:y val="0.19544955320572477"/>
          <c:w val="0.40473709156604759"/>
          <c:h val="0.48119558735313311"/>
        </c:manualLayout>
      </c:layout>
      <c:doughnutChart>
        <c:varyColors val="1"/>
        <c:ser>
          <c:idx val="0"/>
          <c:order val="0"/>
          <c:tx>
            <c:strRef>
              <c:f>'Pivot Report'!$AA$8</c:f>
              <c:strCache>
                <c:ptCount val="1"/>
                <c:pt idx="0">
                  <c:v>Total</c:v>
                </c:pt>
              </c:strCache>
            </c:strRef>
          </c:tx>
          <c:spPr>
            <a:solidFill>
              <a:srgbClr val="FF8C0D"/>
            </a:solidFill>
            <a:ln>
              <a:noFill/>
            </a:ln>
            <a:effectLst>
              <a:outerShdw blurRad="254000" sx="102000" sy="102000" algn="ctr" rotWithShape="0">
                <a:schemeClr val="bg1">
                  <a:alpha val="20000"/>
                </a:schemeClr>
              </a:outerShdw>
            </a:effectLst>
          </c:spPr>
          <c:dPt>
            <c:idx val="0"/>
            <c:bubble3D val="0"/>
            <c:spPr>
              <a:solidFill>
                <a:srgbClr val="083496"/>
              </a:solidFill>
              <a:ln>
                <a:solidFill>
                  <a:schemeClr val="accent1">
                    <a:shade val="15000"/>
                  </a:schemeClr>
                </a:solid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1-B6D6-4DB5-BCA7-96846361E431}"/>
              </c:ext>
            </c:extLst>
          </c:dPt>
          <c:dPt>
            <c:idx val="1"/>
            <c:bubble3D val="0"/>
            <c:spPr>
              <a:solidFill>
                <a:srgbClr val="FF8C0D"/>
              </a:solidFill>
              <a:ln>
                <a:no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3-B6D6-4DB5-BCA7-96846361E431}"/>
              </c:ext>
            </c:extLst>
          </c:dPt>
          <c:dLbls>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D6-4DB5-BCA7-96846361E431}"/>
                </c:ext>
              </c:extLst>
            </c:dLbl>
            <c:dLbl>
              <c:idx val="1"/>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D6-4DB5-BCA7-96846361E43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Report'!$Z$9:$Z$11</c:f>
              <c:strCache>
                <c:ptCount val="2"/>
                <c:pt idx="0">
                  <c:v>Female</c:v>
                </c:pt>
                <c:pt idx="1">
                  <c:v>Male</c:v>
                </c:pt>
              </c:strCache>
            </c:strRef>
          </c:cat>
          <c:val>
            <c:numRef>
              <c:f>'Pivot Report'!$AA$9:$AA$11</c:f>
              <c:numCache>
                <c:formatCode>General</c:formatCode>
                <c:ptCount val="2"/>
                <c:pt idx="0">
                  <c:v>241</c:v>
                </c:pt>
                <c:pt idx="1">
                  <c:v>253</c:v>
                </c:pt>
              </c:numCache>
            </c:numRef>
          </c:val>
          <c:extLst>
            <c:ext xmlns:c16="http://schemas.microsoft.com/office/drawing/2014/chart" uri="{C3380CC4-5D6E-409C-BE32-E72D297353CC}">
              <c16:uniqueId val="{00000004-B6D6-4DB5-BCA7-96846361E43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3094147512417806"/>
          <c:y val="3.7615275503101668E-2"/>
          <c:w val="0.50078476018447182"/>
          <c:h val="0.15625109361329836"/>
        </c:manualLayout>
      </c:layout>
      <c:overlay val="0"/>
      <c:spPr>
        <a:solidFill>
          <a:sysClr val="window" lastClr="FFFFFF"/>
        </a:solidFill>
        <a:ln>
          <a:noFill/>
        </a:ln>
        <a:effectLst/>
      </c:spPr>
      <c:txPr>
        <a:bodyPr rot="0" spcFirstLastPara="1" vertOverflow="ellipsis" vert="horz" wrap="square" anchor="ctr" anchorCtr="1"/>
        <a:lstStyle/>
        <a:p>
          <a:pPr>
            <a:defRPr sz="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Report!PivotTable12</c:name>
    <c:fmtId val="89"/>
  </c:pivotSource>
  <c:chart>
    <c:autoTitleDeleted val="1"/>
    <c:pivotFmts>
      <c:pivotFmt>
        <c:idx val="0"/>
        <c:spPr>
          <a:solidFill>
            <a:srgbClr val="083496"/>
          </a:solidFill>
          <a:ln w="571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83496"/>
          </a:solidFill>
          <a:ln w="571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83496"/>
          </a:solidFill>
          <a:ln w="76200">
            <a:noFill/>
          </a:ln>
          <a:effectLst>
            <a:outerShdw blurRad="50800" dist="50800" dir="5400000" sx="10000" sy="1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Report'!$AE$8</c:f>
              <c:strCache>
                <c:ptCount val="1"/>
                <c:pt idx="0">
                  <c:v>Total</c:v>
                </c:pt>
              </c:strCache>
            </c:strRef>
          </c:tx>
          <c:spPr>
            <a:solidFill>
              <a:srgbClr val="083496"/>
            </a:solidFill>
            <a:ln w="76200">
              <a:noFill/>
            </a:ln>
            <a:effectLst>
              <a:outerShdw blurRad="50800" dist="50800" dir="5400000" sx="10000" sy="10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Report'!$AD$9:$AD$17</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Report'!$AE$9:$AE$17</c:f>
              <c:numCache>
                <c:formatCode>General</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0-CE5D-4BD0-B864-E78A978DF361}"/>
            </c:ext>
          </c:extLst>
        </c:ser>
        <c:dLbls>
          <c:showLegendKey val="0"/>
          <c:showVal val="0"/>
          <c:showCatName val="0"/>
          <c:showSerName val="0"/>
          <c:showPercent val="0"/>
          <c:showBubbleSize val="0"/>
        </c:dLbls>
        <c:gapWidth val="181"/>
        <c:axId val="1916833247"/>
        <c:axId val="1916835647"/>
      </c:barChart>
      <c:catAx>
        <c:axId val="1916833247"/>
        <c:scaling>
          <c:orientation val="minMax"/>
        </c:scaling>
        <c:delete val="0"/>
        <c:axPos val="l"/>
        <c:numFmt formatCode="General" sourceLinked="1"/>
        <c:majorTickMark val="none"/>
        <c:minorTickMark val="none"/>
        <c:tickLblPos val="nextTo"/>
        <c:spPr>
          <a:noFill/>
          <a:ln w="9525" cap="flat" cmpd="sng" algn="ctr">
            <a:solidFill>
              <a:srgbClr val="F8F8F8"/>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916835647"/>
        <c:crosses val="autoZero"/>
        <c:auto val="1"/>
        <c:lblAlgn val="ctr"/>
        <c:lblOffset val="100"/>
        <c:noMultiLvlLbl val="0"/>
      </c:catAx>
      <c:valAx>
        <c:axId val="1916835647"/>
        <c:scaling>
          <c:orientation val="minMax"/>
        </c:scaling>
        <c:delete val="1"/>
        <c:axPos val="b"/>
        <c:numFmt formatCode="General" sourceLinked="1"/>
        <c:majorTickMark val="none"/>
        <c:minorTickMark val="none"/>
        <c:tickLblPos val="nextTo"/>
        <c:crossAx val="191683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Report!PivotTable8</c:name>
    <c:fmtId val="79"/>
  </c:pivotSource>
  <c:chart>
    <c:autoTitleDeleted val="1"/>
    <c:pivotFmts>
      <c:pivotFmt>
        <c:idx val="0"/>
        <c:spPr>
          <a:solidFill>
            <a:srgbClr val="083496"/>
          </a:solidFill>
          <a:ln>
            <a:noFill/>
          </a:ln>
          <a:effectLst>
            <a:outerShdw blurRad="254000" sx="102000" sy="102000" algn="ctr" rotWithShape="0">
              <a:schemeClr val="bg1">
                <a:alpha val="20000"/>
              </a:scheme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8C0D"/>
          </a:solidFill>
          <a:ln>
            <a:noFill/>
          </a:ln>
          <a:effectLst>
            <a:outerShdw blurRad="254000" sx="102000" sy="102000" algn="ctr" rotWithShape="0">
              <a:schemeClr val="bg1">
                <a:alpha val="20000"/>
              </a:scheme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1811023622047244"/>
                  <c:h val="0.14435695538057744"/>
                </c:manualLayout>
              </c15:layout>
            </c:ext>
          </c:extLst>
        </c:dLbl>
      </c:pivotFmt>
      <c:pivotFmt>
        <c:idx val="2"/>
        <c:spPr>
          <a:solidFill>
            <a:srgbClr val="083496"/>
          </a:solidFill>
          <a:ln>
            <a:noFill/>
          </a:ln>
          <a:effectLst>
            <a:outerShdw blurRad="254000" sx="102000" sy="102000" algn="ctr" rotWithShape="0">
              <a:schemeClr val="bg1">
                <a:alpha val="20000"/>
              </a:schemeClr>
            </a:outerShdw>
          </a:effectLst>
        </c:spPr>
        <c:dLbl>
          <c:idx val="0"/>
          <c:spPr>
            <a:solidFill>
              <a:srgbClr val="08349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083496"/>
          </a:solidFill>
          <a:ln>
            <a:noFill/>
          </a:ln>
          <a:effectLst>
            <a:outerShdw blurRad="254000" sx="102000" sy="102000" algn="ctr" rotWithShape="0">
              <a:schemeClr val="bg1">
                <a:alpha val="20000"/>
              </a:scheme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83496"/>
          </a:solidFill>
          <a:ln>
            <a:noFill/>
          </a:ln>
          <a:effectLst>
            <a:outerShdw blurRad="254000" sx="102000" sy="102000" algn="ctr" rotWithShape="0">
              <a:schemeClr val="bg1">
                <a:alpha val="20000"/>
              </a:schemeClr>
            </a:outerShdw>
          </a:effectLst>
        </c:spPr>
        <c:dLbl>
          <c:idx val="0"/>
          <c:spPr>
            <a:solidFill>
              <a:srgbClr val="08349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8C0D"/>
          </a:solidFill>
          <a:ln>
            <a:noFill/>
          </a:ln>
          <a:effectLst>
            <a:outerShdw blurRad="254000" sx="102000" sy="102000" algn="ctr" rotWithShape="0">
              <a:schemeClr val="bg1">
                <a:alpha val="20000"/>
              </a:scheme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1811023622047244"/>
                  <c:h val="0.14435695538057744"/>
                </c:manualLayout>
              </c15:layout>
            </c:ext>
          </c:extLst>
        </c:dLbl>
      </c:pivotFmt>
      <c:pivotFmt>
        <c:idx val="6"/>
        <c:spPr>
          <a:solidFill>
            <a:srgbClr val="083496"/>
          </a:solidFill>
          <a:ln>
            <a:noFill/>
          </a:ln>
          <a:effectLst>
            <a:outerShdw blurRad="254000" sx="102000" sy="102000" algn="ctr" rotWithShape="0">
              <a:schemeClr val="bg1">
                <a:alpha val="20000"/>
              </a:scheme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083496"/>
          </a:solidFill>
          <a:ln>
            <a:noFill/>
          </a:ln>
          <a:effectLst>
            <a:outerShdw blurRad="254000" sx="102000" sy="102000" algn="ctr" rotWithShape="0">
              <a:schemeClr val="bg1">
                <a:alpha val="20000"/>
              </a:schemeClr>
            </a:outerShdw>
          </a:effectLst>
        </c:spPr>
        <c:dLbl>
          <c:idx val="0"/>
          <c:spPr>
            <a:solidFill>
              <a:srgbClr val="083496"/>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F8C0D"/>
          </a:solidFill>
          <a:ln>
            <a:noFill/>
          </a:ln>
          <a:effectLst>
            <a:outerShdw blurRad="254000" sx="102000" sy="102000" algn="ctr" rotWithShape="0">
              <a:schemeClr val="bg1">
                <a:alpha val="20000"/>
              </a:scheme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1811023622047244"/>
                  <c:h val="0.14435695538057744"/>
                </c:manualLayout>
              </c15:layout>
            </c:ext>
          </c:extLst>
        </c:dLbl>
      </c:pivotFmt>
    </c:pivotFmts>
    <c:plotArea>
      <c:layout>
        <c:manualLayout>
          <c:layoutTarget val="inner"/>
          <c:xMode val="edge"/>
          <c:yMode val="edge"/>
          <c:x val="0.32665144286373676"/>
          <c:y val="0.13795955001790045"/>
          <c:w val="0.40201901306954013"/>
          <c:h val="0.74798136226695111"/>
        </c:manualLayout>
      </c:layout>
      <c:pieChart>
        <c:varyColors val="1"/>
        <c:ser>
          <c:idx val="0"/>
          <c:order val="0"/>
          <c:tx>
            <c:strRef>
              <c:f>'Pivot Report'!$W$8</c:f>
              <c:strCache>
                <c:ptCount val="1"/>
                <c:pt idx="0">
                  <c:v>Total</c:v>
                </c:pt>
              </c:strCache>
            </c:strRef>
          </c:tx>
          <c:spPr>
            <a:solidFill>
              <a:srgbClr val="083496"/>
            </a:solidFill>
            <a:effectLst>
              <a:outerShdw blurRad="254000" sx="102000" sy="102000" algn="ctr" rotWithShape="0">
                <a:schemeClr val="bg1">
                  <a:alpha val="20000"/>
                </a:schemeClr>
              </a:outerShdw>
            </a:effectLst>
          </c:spPr>
          <c:dPt>
            <c:idx val="0"/>
            <c:bubble3D val="0"/>
            <c:spPr>
              <a:solidFill>
                <a:srgbClr val="083496"/>
              </a:solidFill>
              <a:ln>
                <a:no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1-1B94-4948-953F-EEB6323B53BE}"/>
              </c:ext>
            </c:extLst>
          </c:dPt>
          <c:dPt>
            <c:idx val="1"/>
            <c:bubble3D val="0"/>
            <c:spPr>
              <a:solidFill>
                <a:srgbClr val="FF8C0D"/>
              </a:solidFill>
              <a:ln>
                <a:no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3-1B94-4948-953F-EEB6323B53BE}"/>
              </c:ext>
            </c:extLst>
          </c:dPt>
          <c:dLbls>
            <c:dLbl>
              <c:idx val="0"/>
              <c:spPr>
                <a:solidFill>
                  <a:srgbClr val="083496"/>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1-1B94-4948-953F-EEB6323B53BE}"/>
                </c:ext>
              </c:extLst>
            </c:dLbl>
            <c:dLbl>
              <c:idx val="1"/>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1811023622047244"/>
                      <c:h val="0.14435695538057744"/>
                    </c:manualLayout>
                  </c15:layout>
                </c:ext>
                <c:ext xmlns:c16="http://schemas.microsoft.com/office/drawing/2014/chart" uri="{C3380CC4-5D6E-409C-BE32-E72D297353CC}">
                  <c16:uniqueId val="{00000003-1B94-4948-953F-EEB6323B53B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Report'!$V$9:$V$11</c:f>
              <c:strCache>
                <c:ptCount val="2"/>
                <c:pt idx="0">
                  <c:v>Delay</c:v>
                </c:pt>
                <c:pt idx="1">
                  <c:v>Ontime</c:v>
                </c:pt>
              </c:strCache>
            </c:strRef>
          </c:cat>
          <c:val>
            <c:numRef>
              <c:f>'Pivot Report'!$W$9:$W$11</c:f>
              <c:numCache>
                <c:formatCode>General</c:formatCode>
                <c:ptCount val="2"/>
                <c:pt idx="0">
                  <c:v>307</c:v>
                </c:pt>
                <c:pt idx="1">
                  <c:v>187</c:v>
                </c:pt>
              </c:numCache>
            </c:numRef>
          </c:val>
          <c:extLst>
            <c:ext xmlns:c16="http://schemas.microsoft.com/office/drawing/2014/chart" uri="{C3380CC4-5D6E-409C-BE32-E72D297353CC}">
              <c16:uniqueId val="{00000004-1B94-4948-953F-EEB6323B53B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9711184319623807"/>
          <c:y val="0.10586794507838383"/>
          <c:w val="0.44031135564021828"/>
          <c:h val="0.11254216691290295"/>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Report &amp; Dashboard (Recovered) (Recovered).xlsx]Pivot Report!PivotTable6</c:name>
    <c:fmtId val="5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Report'!$I$9:$I$40</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Report'!$J$9:$J$40</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2-3DA3-4CD9-ACF1-CBDDFA237FB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61296448"/>
        <c:axId val="661297888"/>
      </c:areaChart>
      <c:catAx>
        <c:axId val="6612964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61297888"/>
        <c:crosses val="autoZero"/>
        <c:auto val="1"/>
        <c:lblAlgn val="ctr"/>
        <c:lblOffset val="100"/>
        <c:noMultiLvlLbl val="0"/>
      </c:catAx>
      <c:valAx>
        <c:axId val="661297888"/>
        <c:scaling>
          <c:orientation val="minMax"/>
        </c:scaling>
        <c:delete val="1"/>
        <c:axPos val="l"/>
        <c:numFmt formatCode="0.00" sourceLinked="1"/>
        <c:majorTickMark val="out"/>
        <c:minorTickMark val="none"/>
        <c:tickLblPos val="nextTo"/>
        <c:crossAx val="6612964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Report!PivotTable4</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Report'!$C$8:$C$39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Report'!$D$8:$D$39</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0-C0F3-4C78-B358-664C6D70AF4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36774288"/>
        <c:axId val="536774768"/>
      </c:areaChart>
      <c:catAx>
        <c:axId val="5367742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36774768"/>
        <c:crosses val="autoZero"/>
        <c:auto val="1"/>
        <c:lblAlgn val="ctr"/>
        <c:lblOffset val="100"/>
        <c:noMultiLvlLbl val="0"/>
      </c:catAx>
      <c:valAx>
        <c:axId val="536774768"/>
        <c:scaling>
          <c:orientation val="minMax"/>
        </c:scaling>
        <c:delete val="1"/>
        <c:axPos val="l"/>
        <c:numFmt formatCode="General" sourceLinked="1"/>
        <c:majorTickMark val="out"/>
        <c:minorTickMark val="none"/>
        <c:tickLblPos val="nextTo"/>
        <c:crossAx val="536774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83496"/>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Report!PivotTable5</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Report'!$F$8:$F$39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Report'!$G$8:$G$39</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0-FB9C-4C08-B32E-480126E0D6B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53044608"/>
        <c:axId val="553064288"/>
      </c:areaChart>
      <c:catAx>
        <c:axId val="5530446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3064288"/>
        <c:crosses val="autoZero"/>
        <c:auto val="1"/>
        <c:lblAlgn val="ctr"/>
        <c:lblOffset val="100"/>
        <c:noMultiLvlLbl val="0"/>
      </c:catAx>
      <c:valAx>
        <c:axId val="553064288"/>
        <c:scaling>
          <c:orientation val="minMax"/>
        </c:scaling>
        <c:delete val="1"/>
        <c:axPos val="l"/>
        <c:numFmt formatCode="0.00" sourceLinked="1"/>
        <c:majorTickMark val="out"/>
        <c:minorTickMark val="none"/>
        <c:tickLblPos val="nextTo"/>
        <c:crossAx val="553044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83496"/>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Report!PivotTable7</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Report'!$T$8</c:f>
              <c:strCache>
                <c:ptCount val="1"/>
                <c:pt idx="0">
                  <c:v>Total</c:v>
                </c:pt>
              </c:strCache>
            </c:strRef>
          </c:tx>
          <c:spPr>
            <a:solidFill>
              <a:schemeClr val="accent1"/>
            </a:solidFill>
            <a:ln>
              <a:noFill/>
            </a:ln>
            <a:effectLst/>
          </c:spPr>
          <c:invertIfNegative val="0"/>
          <c:cat>
            <c:strRef>
              <c:f>'Pivot Report'!$S$9:$S$17</c:f>
              <c:strCache>
                <c:ptCount val="8"/>
                <c:pt idx="0">
                  <c:v>0-9</c:v>
                </c:pt>
                <c:pt idx="1">
                  <c:v>10-19</c:v>
                </c:pt>
                <c:pt idx="2">
                  <c:v>20-29</c:v>
                </c:pt>
                <c:pt idx="3">
                  <c:v>30-39</c:v>
                </c:pt>
                <c:pt idx="4">
                  <c:v>40-49</c:v>
                </c:pt>
                <c:pt idx="5">
                  <c:v>50-59</c:v>
                </c:pt>
                <c:pt idx="6">
                  <c:v>60-69</c:v>
                </c:pt>
                <c:pt idx="7">
                  <c:v>70-79</c:v>
                </c:pt>
              </c:strCache>
            </c:strRef>
          </c:cat>
          <c:val>
            <c:numRef>
              <c:f>'Pivot Report'!$T$9:$T$17</c:f>
              <c:numCache>
                <c:formatCode>General</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0-7333-4EFB-A613-BB1BC859440F}"/>
            </c:ext>
          </c:extLst>
        </c:ser>
        <c:dLbls>
          <c:showLegendKey val="0"/>
          <c:showVal val="0"/>
          <c:showCatName val="0"/>
          <c:showSerName val="0"/>
          <c:showPercent val="0"/>
          <c:showBubbleSize val="0"/>
        </c:dLbls>
        <c:gapWidth val="219"/>
        <c:overlap val="-27"/>
        <c:axId val="2066438431"/>
        <c:axId val="2066428351"/>
      </c:barChart>
      <c:catAx>
        <c:axId val="20664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28351"/>
        <c:crosses val="autoZero"/>
        <c:auto val="1"/>
        <c:lblAlgn val="ctr"/>
        <c:lblOffset val="100"/>
        <c:noMultiLvlLbl val="0"/>
      </c:catAx>
      <c:valAx>
        <c:axId val="2066428351"/>
        <c:scaling>
          <c:orientation val="minMax"/>
        </c:scaling>
        <c:delete val="1"/>
        <c:axPos val="l"/>
        <c:numFmt formatCode="General" sourceLinked="1"/>
        <c:majorTickMark val="none"/>
        <c:minorTickMark val="none"/>
        <c:tickLblPos val="nextTo"/>
        <c:crossAx val="206643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Report!PivotTable8</c:name>
    <c:fmtId val="59"/>
  </c:pivotSource>
  <c:chart>
    <c:autoTitleDeleted val="1"/>
    <c:pivotFmts>
      <c:pivotFmt>
        <c:idx val="0"/>
        <c:spPr>
          <a:solidFill>
            <a:srgbClr val="083496"/>
          </a:solidFill>
          <a:ln>
            <a:noFill/>
          </a:ln>
          <a:effectLst>
            <a:outerShdw blurRad="254000" sx="102000" sy="102000" algn="ctr" rotWithShape="0">
              <a:schemeClr val="bg1">
                <a:alpha val="20000"/>
              </a:scheme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8C0D"/>
          </a:solidFill>
          <a:ln>
            <a:noFill/>
          </a:ln>
          <a:effectLst>
            <a:outerShdw blurRad="254000" sx="102000" sy="102000" algn="ctr" rotWithShape="0">
              <a:schemeClr val="bg1">
                <a:alpha val="20000"/>
              </a:scheme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1811023622047244"/>
                  <c:h val="0.14435695538057744"/>
                </c:manualLayout>
              </c15:layout>
            </c:ext>
          </c:extLst>
        </c:dLbl>
      </c:pivotFmt>
      <c:pivotFmt>
        <c:idx val="2"/>
        <c:spPr>
          <a:solidFill>
            <a:srgbClr val="083496"/>
          </a:solidFill>
          <a:ln>
            <a:noFill/>
          </a:ln>
          <a:effectLst>
            <a:outerShdw blurRad="254000" sx="102000" sy="102000" algn="ctr" rotWithShape="0">
              <a:schemeClr val="bg1">
                <a:alpha val="20000"/>
              </a:schemeClr>
            </a:outerShdw>
          </a:effectLst>
        </c:spPr>
      </c:pivotFmt>
    </c:pivotFmts>
    <c:plotArea>
      <c:layout>
        <c:manualLayout>
          <c:layoutTarget val="inner"/>
          <c:xMode val="edge"/>
          <c:yMode val="edge"/>
          <c:x val="0.27371497600505235"/>
          <c:y val="0.20657265387954829"/>
          <c:w val="0.40201901306954013"/>
          <c:h val="0.74798136226695111"/>
        </c:manualLayout>
      </c:layout>
      <c:pieChart>
        <c:varyColors val="1"/>
        <c:ser>
          <c:idx val="0"/>
          <c:order val="0"/>
          <c:tx>
            <c:strRef>
              <c:f>'Pivot Report'!$W$8</c:f>
              <c:strCache>
                <c:ptCount val="1"/>
                <c:pt idx="0">
                  <c:v>Total</c:v>
                </c:pt>
              </c:strCache>
            </c:strRef>
          </c:tx>
          <c:spPr>
            <a:solidFill>
              <a:srgbClr val="083496"/>
            </a:solidFill>
            <a:effectLst>
              <a:outerShdw blurRad="254000" sx="102000" sy="102000" algn="ctr" rotWithShape="0">
                <a:schemeClr val="bg1">
                  <a:alpha val="20000"/>
                </a:schemeClr>
              </a:outerShdw>
            </a:effectLst>
          </c:spPr>
          <c:dPt>
            <c:idx val="0"/>
            <c:bubble3D val="0"/>
            <c:spPr>
              <a:solidFill>
                <a:srgbClr val="083496"/>
              </a:solidFill>
              <a:ln>
                <a:no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4-92BD-43FD-8CB7-2584F5FB1341}"/>
              </c:ext>
            </c:extLst>
          </c:dPt>
          <c:dPt>
            <c:idx val="1"/>
            <c:bubble3D val="0"/>
            <c:spPr>
              <a:solidFill>
                <a:srgbClr val="FF8C0D"/>
              </a:solidFill>
              <a:ln>
                <a:noFill/>
              </a:ln>
              <a:effectLst>
                <a:outerShdw blurRad="254000" sx="102000" sy="102000" algn="ctr" rotWithShape="0">
                  <a:schemeClr val="bg1">
                    <a:alpha val="20000"/>
                  </a:schemeClr>
                </a:outerShdw>
              </a:effectLst>
            </c:spPr>
            <c:extLst>
              <c:ext xmlns:c16="http://schemas.microsoft.com/office/drawing/2014/chart" uri="{C3380CC4-5D6E-409C-BE32-E72D297353CC}">
                <c16:uniqueId val="{00000003-92BD-43FD-8CB7-2584F5FB1341}"/>
              </c:ext>
            </c:extLst>
          </c:dPt>
          <c:dLbls>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1811023622047244"/>
                      <c:h val="0.14435695538057744"/>
                    </c:manualLayout>
                  </c15:layout>
                </c:ext>
                <c:ext xmlns:c16="http://schemas.microsoft.com/office/drawing/2014/chart" uri="{C3380CC4-5D6E-409C-BE32-E72D297353CC}">
                  <c16:uniqueId val="{00000003-92BD-43FD-8CB7-2584F5FB134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Report'!$V$9:$V$11</c:f>
              <c:strCache>
                <c:ptCount val="2"/>
                <c:pt idx="0">
                  <c:v>Delay</c:v>
                </c:pt>
                <c:pt idx="1">
                  <c:v>Ontime</c:v>
                </c:pt>
              </c:strCache>
            </c:strRef>
          </c:cat>
          <c:val>
            <c:numRef>
              <c:f>'Pivot Report'!$W$9:$W$11</c:f>
              <c:numCache>
                <c:formatCode>General</c:formatCode>
                <c:ptCount val="2"/>
                <c:pt idx="0">
                  <c:v>307</c:v>
                </c:pt>
                <c:pt idx="1">
                  <c:v>187</c:v>
                </c:pt>
              </c:numCache>
            </c:numRef>
          </c:val>
          <c:extLst>
            <c:ext xmlns:c16="http://schemas.microsoft.com/office/drawing/2014/chart" uri="{C3380CC4-5D6E-409C-BE32-E72D297353CC}">
              <c16:uniqueId val="{00000000-92BD-43FD-8CB7-2584F5FB134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5313289833044261"/>
          <c:y val="8.0322287274519566E-2"/>
          <c:w val="0.41717410323709536"/>
          <c:h val="0.201664479440069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Report!PivotTable11</c:name>
    <c:fmtId val="68"/>
  </c:pivotSource>
  <c:chart>
    <c:autoTitleDeleted val="1"/>
    <c:pivotFmts>
      <c:pivotFmt>
        <c:idx val="0"/>
        <c:spPr>
          <a:solidFill>
            <a:srgbClr val="FF8C0D"/>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FF8C0D"/>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83496"/>
          </a:solidFill>
          <a:ln>
            <a:solidFill>
              <a:schemeClr val="accent1">
                <a:shade val="1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90748031496062"/>
          <c:y val="0.18055555555555552"/>
          <c:w val="0.46111111111111114"/>
          <c:h val="0.76851851851851849"/>
        </c:manualLayout>
      </c:layout>
      <c:doughnutChart>
        <c:varyColors val="1"/>
        <c:ser>
          <c:idx val="0"/>
          <c:order val="0"/>
          <c:tx>
            <c:strRef>
              <c:f>'Pivot Report'!$AA$8</c:f>
              <c:strCache>
                <c:ptCount val="1"/>
                <c:pt idx="0">
                  <c:v>Total</c:v>
                </c:pt>
              </c:strCache>
            </c:strRef>
          </c:tx>
          <c:spPr>
            <a:solidFill>
              <a:srgbClr val="FF8C0D"/>
            </a:solidFill>
            <a:ln>
              <a:noFill/>
            </a:ln>
          </c:spPr>
          <c:dPt>
            <c:idx val="0"/>
            <c:bubble3D val="0"/>
            <c:spPr>
              <a:solidFill>
                <a:srgbClr val="083496"/>
              </a:solidFill>
              <a:ln>
                <a:solidFill>
                  <a:schemeClr val="accent1">
                    <a:shade val="15000"/>
                  </a:schemeClr>
                </a:solidFill>
              </a:ln>
              <a:effectLst/>
            </c:spPr>
            <c:extLst>
              <c:ext xmlns:c16="http://schemas.microsoft.com/office/drawing/2014/chart" uri="{C3380CC4-5D6E-409C-BE32-E72D297353CC}">
                <c16:uniqueId val="{00000003-C236-410D-8BC3-1420C55D5B34}"/>
              </c:ext>
            </c:extLst>
          </c:dPt>
          <c:dPt>
            <c:idx val="1"/>
            <c:bubble3D val="0"/>
            <c:spPr>
              <a:solidFill>
                <a:srgbClr val="FF8C0D"/>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C236-410D-8BC3-1420C55D5B34}"/>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36-410D-8BC3-1420C55D5B34}"/>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36-410D-8BC3-1420C55D5B3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Report'!$Z$9:$Z$11</c:f>
              <c:strCache>
                <c:ptCount val="2"/>
                <c:pt idx="0">
                  <c:v>Female</c:v>
                </c:pt>
                <c:pt idx="1">
                  <c:v>Male</c:v>
                </c:pt>
              </c:strCache>
            </c:strRef>
          </c:cat>
          <c:val>
            <c:numRef>
              <c:f>'Pivot Report'!$AA$9:$AA$11</c:f>
              <c:numCache>
                <c:formatCode>General</c:formatCode>
                <c:ptCount val="2"/>
                <c:pt idx="0">
                  <c:v>241</c:v>
                </c:pt>
                <c:pt idx="1">
                  <c:v>253</c:v>
                </c:pt>
              </c:numCache>
            </c:numRef>
          </c:val>
          <c:extLst>
            <c:ext xmlns:c16="http://schemas.microsoft.com/office/drawing/2014/chart" uri="{C3380CC4-5D6E-409C-BE32-E72D297353CC}">
              <c16:uniqueId val="{00000000-C236-410D-8BC3-1420C55D5B3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237051618547684"/>
          <c:y val="3.7615193934091573E-2"/>
          <c:w val="0.29596281714785649"/>
          <c:h val="0.1562510936132983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Report!PivotTable12</c:name>
    <c:fmtId val="80"/>
  </c:pivotSource>
  <c:chart>
    <c:autoTitleDeleted val="1"/>
    <c:pivotFmts>
      <c:pivotFmt>
        <c:idx val="0"/>
        <c:spPr>
          <a:solidFill>
            <a:srgbClr val="083496"/>
          </a:solidFill>
          <a:ln w="571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Report'!$AE$8</c:f>
              <c:strCache>
                <c:ptCount val="1"/>
                <c:pt idx="0">
                  <c:v>Total</c:v>
                </c:pt>
              </c:strCache>
            </c:strRef>
          </c:tx>
          <c:spPr>
            <a:solidFill>
              <a:srgbClr val="083496"/>
            </a:solidFill>
            <a:ln w="571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Report'!$AD$9:$AD$17</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Report'!$AE$9:$AE$17</c:f>
              <c:numCache>
                <c:formatCode>General</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0-C20C-47BE-B416-EEDF5B33B870}"/>
            </c:ext>
          </c:extLst>
        </c:ser>
        <c:dLbls>
          <c:showLegendKey val="0"/>
          <c:showVal val="0"/>
          <c:showCatName val="0"/>
          <c:showSerName val="0"/>
          <c:showPercent val="0"/>
          <c:showBubbleSize val="0"/>
        </c:dLbls>
        <c:gapWidth val="182"/>
        <c:axId val="1916833247"/>
        <c:axId val="1916835647"/>
      </c:barChart>
      <c:catAx>
        <c:axId val="1916833247"/>
        <c:scaling>
          <c:orientation val="minMax"/>
        </c:scaling>
        <c:delete val="0"/>
        <c:axPos val="l"/>
        <c:numFmt formatCode="General" sourceLinked="1"/>
        <c:majorTickMark val="none"/>
        <c:minorTickMark val="none"/>
        <c:tickLblPos val="nextTo"/>
        <c:spPr>
          <a:noFill/>
          <a:ln w="9525" cap="flat" cmpd="sng" algn="ctr">
            <a:solidFill>
              <a:srgbClr val="F8F8F8"/>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16835647"/>
        <c:crosses val="autoZero"/>
        <c:auto val="1"/>
        <c:lblAlgn val="ctr"/>
        <c:lblOffset val="100"/>
        <c:noMultiLvlLbl val="0"/>
      </c:catAx>
      <c:valAx>
        <c:axId val="1916835647"/>
        <c:scaling>
          <c:orientation val="minMax"/>
        </c:scaling>
        <c:delete val="1"/>
        <c:axPos val="b"/>
        <c:numFmt formatCode="General" sourceLinked="1"/>
        <c:majorTickMark val="none"/>
        <c:minorTickMark val="none"/>
        <c:tickLblPos val="nextTo"/>
        <c:crossAx val="191683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Report!PivotTable4</c:name>
    <c:fmtId val="4"/>
  </c:pivotSource>
  <c:chart>
    <c:autoTitleDeleted val="1"/>
    <c:pivotFmts>
      <c:pivotFmt>
        <c:idx val="0"/>
        <c:spPr>
          <a:solidFill>
            <a:srgbClr val="08349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83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3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Report'!$D$7</c:f>
              <c:strCache>
                <c:ptCount val="1"/>
                <c:pt idx="0">
                  <c:v>Total</c:v>
                </c:pt>
              </c:strCache>
            </c:strRef>
          </c:tx>
          <c:spPr>
            <a:solidFill>
              <a:srgbClr val="083496"/>
            </a:solidFill>
            <a:ln>
              <a:noFill/>
            </a:ln>
            <a:effectLst/>
          </c:spPr>
          <c:cat>
            <c:strRef>
              <c:f>'Pivot Report'!$C$8:$C$39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Report'!$D$8:$D$39</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0-B4FB-435A-BFAA-63C3DABB4409}"/>
            </c:ext>
          </c:extLst>
        </c:ser>
        <c:dLbls>
          <c:showLegendKey val="0"/>
          <c:showVal val="0"/>
          <c:showCatName val="0"/>
          <c:showSerName val="0"/>
          <c:showPercent val="0"/>
          <c:showBubbleSize val="0"/>
        </c:dLbls>
        <c:axId val="536774288"/>
        <c:axId val="536774768"/>
      </c:areaChart>
      <c:catAx>
        <c:axId val="536774288"/>
        <c:scaling>
          <c:orientation val="minMax"/>
        </c:scaling>
        <c:delete val="1"/>
        <c:axPos val="b"/>
        <c:numFmt formatCode="General" sourceLinked="1"/>
        <c:majorTickMark val="out"/>
        <c:minorTickMark val="none"/>
        <c:tickLblPos val="nextTo"/>
        <c:crossAx val="536774768"/>
        <c:crosses val="autoZero"/>
        <c:auto val="1"/>
        <c:lblAlgn val="ctr"/>
        <c:lblOffset val="100"/>
        <c:noMultiLvlLbl val="0"/>
      </c:catAx>
      <c:valAx>
        <c:axId val="536774768"/>
        <c:scaling>
          <c:orientation val="minMax"/>
        </c:scaling>
        <c:delete val="1"/>
        <c:axPos val="l"/>
        <c:numFmt formatCode="General" sourceLinked="1"/>
        <c:majorTickMark val="out"/>
        <c:minorTickMark val="none"/>
        <c:tickLblPos val="nextTo"/>
        <c:crossAx val="536774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Report!PivotTable5</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3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Report'!$G$7</c:f>
              <c:strCache>
                <c:ptCount val="1"/>
                <c:pt idx="0">
                  <c:v>Total</c:v>
                </c:pt>
              </c:strCache>
            </c:strRef>
          </c:tx>
          <c:spPr>
            <a:solidFill>
              <a:srgbClr val="083496"/>
            </a:solidFill>
            <a:ln>
              <a:noFill/>
            </a:ln>
            <a:effectLst/>
          </c:spPr>
          <c:cat>
            <c:strRef>
              <c:f>'Pivot Report'!$F$8:$F$39</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Report'!$G$8:$G$39</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0-89DC-44EA-B6D3-2AC09A11A1D0}"/>
            </c:ext>
          </c:extLst>
        </c:ser>
        <c:dLbls>
          <c:showLegendKey val="0"/>
          <c:showVal val="0"/>
          <c:showCatName val="0"/>
          <c:showSerName val="0"/>
          <c:showPercent val="0"/>
          <c:showBubbleSize val="0"/>
        </c:dLbls>
        <c:axId val="553044608"/>
        <c:axId val="553064288"/>
      </c:areaChart>
      <c:catAx>
        <c:axId val="553044608"/>
        <c:scaling>
          <c:orientation val="minMax"/>
        </c:scaling>
        <c:delete val="1"/>
        <c:axPos val="b"/>
        <c:numFmt formatCode="General" sourceLinked="1"/>
        <c:majorTickMark val="out"/>
        <c:minorTickMark val="none"/>
        <c:tickLblPos val="nextTo"/>
        <c:crossAx val="553064288"/>
        <c:crosses val="autoZero"/>
        <c:auto val="1"/>
        <c:lblAlgn val="ctr"/>
        <c:lblOffset val="100"/>
        <c:noMultiLvlLbl val="0"/>
      </c:catAx>
      <c:valAx>
        <c:axId val="553064288"/>
        <c:scaling>
          <c:orientation val="minMax"/>
        </c:scaling>
        <c:delete val="1"/>
        <c:axPos val="l"/>
        <c:numFmt formatCode="0.00" sourceLinked="1"/>
        <c:majorTickMark val="none"/>
        <c:minorTickMark val="none"/>
        <c:tickLblPos val="nextTo"/>
        <c:crossAx val="553044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Report &amp; Dashboard (Recovered) (Recovered).xlsx]Pivot Report!PivotTable6</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3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8349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Report'!$J$8</c:f>
              <c:strCache>
                <c:ptCount val="1"/>
                <c:pt idx="0">
                  <c:v>Total</c:v>
                </c:pt>
              </c:strCache>
            </c:strRef>
          </c:tx>
          <c:spPr>
            <a:solidFill>
              <a:srgbClr val="083496"/>
            </a:solidFill>
            <a:ln w="25400">
              <a:noFill/>
            </a:ln>
            <a:effectLst/>
          </c:spPr>
          <c:cat>
            <c:strRef>
              <c:f>'Pivot Report'!$I$9:$I$40</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Report'!$J$9:$J$40</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3-F0A1-4B03-8D5E-6C88AD237641}"/>
            </c:ext>
          </c:extLst>
        </c:ser>
        <c:dLbls>
          <c:showLegendKey val="0"/>
          <c:showVal val="0"/>
          <c:showCatName val="0"/>
          <c:showSerName val="0"/>
          <c:showPercent val="0"/>
          <c:showBubbleSize val="0"/>
        </c:dLbls>
        <c:axId val="661296448"/>
        <c:axId val="661297888"/>
      </c:areaChart>
      <c:catAx>
        <c:axId val="661296448"/>
        <c:scaling>
          <c:orientation val="minMax"/>
        </c:scaling>
        <c:delete val="1"/>
        <c:axPos val="b"/>
        <c:numFmt formatCode="General" sourceLinked="1"/>
        <c:majorTickMark val="out"/>
        <c:minorTickMark val="none"/>
        <c:tickLblPos val="nextTo"/>
        <c:crossAx val="661297888"/>
        <c:crosses val="autoZero"/>
        <c:auto val="1"/>
        <c:lblAlgn val="ctr"/>
        <c:lblOffset val="100"/>
        <c:noMultiLvlLbl val="0"/>
      </c:catAx>
      <c:valAx>
        <c:axId val="661297888"/>
        <c:scaling>
          <c:orientation val="minMax"/>
        </c:scaling>
        <c:delete val="1"/>
        <c:axPos val="l"/>
        <c:numFmt formatCode="0.00" sourceLinked="1"/>
        <c:majorTickMark val="none"/>
        <c:minorTickMark val="none"/>
        <c:tickLblPos val="nextTo"/>
        <c:crossAx val="6612964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 &amp; Dashboard (Recovered) (Recovered).xlsx]Pivot Report!PivotTable7</c:name>
    <c:fmtId val="5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34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71778120771932219"/>
        </c:manualLayout>
      </c:layout>
      <c:barChart>
        <c:barDir val="col"/>
        <c:grouping val="clustered"/>
        <c:varyColors val="0"/>
        <c:ser>
          <c:idx val="0"/>
          <c:order val="0"/>
          <c:tx>
            <c:strRef>
              <c:f>'Pivot Report'!$T$8</c:f>
              <c:strCache>
                <c:ptCount val="1"/>
                <c:pt idx="0">
                  <c:v>Total</c:v>
                </c:pt>
              </c:strCache>
            </c:strRef>
          </c:tx>
          <c:spPr>
            <a:solidFill>
              <a:srgbClr val="08349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Report'!$S$9:$S$17</c:f>
              <c:strCache>
                <c:ptCount val="8"/>
                <c:pt idx="0">
                  <c:v>0-9</c:v>
                </c:pt>
                <c:pt idx="1">
                  <c:v>10-19</c:v>
                </c:pt>
                <c:pt idx="2">
                  <c:v>20-29</c:v>
                </c:pt>
                <c:pt idx="3">
                  <c:v>30-39</c:v>
                </c:pt>
                <c:pt idx="4">
                  <c:v>40-49</c:v>
                </c:pt>
                <c:pt idx="5">
                  <c:v>50-59</c:v>
                </c:pt>
                <c:pt idx="6">
                  <c:v>60-69</c:v>
                </c:pt>
                <c:pt idx="7">
                  <c:v>70-79</c:v>
                </c:pt>
              </c:strCache>
            </c:strRef>
          </c:cat>
          <c:val>
            <c:numRef>
              <c:f>'Pivot Report'!$T$9:$T$17</c:f>
              <c:numCache>
                <c:formatCode>General</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0-025B-4309-9BCF-6D6B0231FAC6}"/>
            </c:ext>
          </c:extLst>
        </c:ser>
        <c:dLbls>
          <c:dLblPos val="outEnd"/>
          <c:showLegendKey val="0"/>
          <c:showVal val="1"/>
          <c:showCatName val="0"/>
          <c:showSerName val="0"/>
          <c:showPercent val="0"/>
          <c:showBubbleSize val="0"/>
        </c:dLbls>
        <c:gapWidth val="219"/>
        <c:overlap val="-27"/>
        <c:axId val="2066438431"/>
        <c:axId val="2066428351"/>
      </c:barChart>
      <c:catAx>
        <c:axId val="20664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28351"/>
        <c:crosses val="autoZero"/>
        <c:auto val="1"/>
        <c:lblAlgn val="ctr"/>
        <c:lblOffset val="100"/>
        <c:noMultiLvlLbl val="0"/>
      </c:catAx>
      <c:valAx>
        <c:axId val="2066428351"/>
        <c:scaling>
          <c:orientation val="minMax"/>
        </c:scaling>
        <c:delete val="1"/>
        <c:axPos val="l"/>
        <c:numFmt formatCode="General" sourceLinked="1"/>
        <c:majorTickMark val="none"/>
        <c:minorTickMark val="none"/>
        <c:tickLblPos val="nextTo"/>
        <c:crossAx val="206643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5.svg"/><Relationship Id="rId12" Type="http://schemas.openxmlformats.org/officeDocument/2006/relationships/chart" Target="../charts/chart8.xml"/><Relationship Id="rId17" Type="http://schemas.openxmlformats.org/officeDocument/2006/relationships/chart" Target="../charts/chart12.xml"/><Relationship Id="rId2" Type="http://schemas.openxmlformats.org/officeDocument/2006/relationships/image" Target="../media/image2.png"/><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Average Satisfaction Score'!A1"/><Relationship Id="rId5" Type="http://schemas.openxmlformats.org/officeDocument/2006/relationships/chart" Target="../charts/chart6.xml"/><Relationship Id="rId15" Type="http://schemas.openxmlformats.org/officeDocument/2006/relationships/chart" Target="../charts/chart10.xml"/><Relationship Id="rId10" Type="http://schemas.openxmlformats.org/officeDocument/2006/relationships/chart" Target="../charts/chart7.xml"/><Relationship Id="rId4" Type="http://schemas.openxmlformats.org/officeDocument/2006/relationships/hyperlink" Target="#'Daily ER No of Patients'!A1"/><Relationship Id="rId9" Type="http://schemas.openxmlformats.org/officeDocument/2006/relationships/image" Target="../media/image7.svg"/><Relationship Id="rId1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 Sheet'!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 Sheet'!A1"/><Relationship Id="rId1" Type="http://schemas.openxmlformats.org/officeDocument/2006/relationships/chart" Target="../charts/chart14.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 Sheet'!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12</xdr:col>
      <xdr:colOff>814987</xdr:colOff>
      <xdr:row>15</xdr:row>
      <xdr:rowOff>45721</xdr:rowOff>
    </xdr:from>
    <xdr:to>
      <xdr:col>17</xdr:col>
      <xdr:colOff>294000</xdr:colOff>
      <xdr:row>19</xdr:row>
      <xdr:rowOff>108000</xdr:rowOff>
    </xdr:to>
    <xdr:graphicFrame macro="">
      <xdr:nvGraphicFramePr>
        <xdr:cNvPr id="7" name="Chart 6">
          <a:extLst>
            <a:ext uri="{FF2B5EF4-FFF2-40B4-BE49-F238E27FC236}">
              <a16:creationId xmlns:a16="http://schemas.microsoft.com/office/drawing/2014/main" id="{0E289141-11BF-0DCF-845F-A1BF23EC3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350693</xdr:colOff>
      <xdr:row>19</xdr:row>
      <xdr:rowOff>155864</xdr:rowOff>
    </xdr:from>
    <xdr:to>
      <xdr:col>20</xdr:col>
      <xdr:colOff>181841</xdr:colOff>
      <xdr:row>31</xdr:row>
      <xdr:rowOff>155864</xdr:rowOff>
    </xdr:to>
    <xdr:graphicFrame macro="">
      <xdr:nvGraphicFramePr>
        <xdr:cNvPr id="2" name="Chart 1">
          <a:extLst>
            <a:ext uri="{FF2B5EF4-FFF2-40B4-BE49-F238E27FC236}">
              <a16:creationId xmlns:a16="http://schemas.microsoft.com/office/drawing/2014/main" id="{856D62A7-4A26-D3DA-9718-B0ABA647C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25978</xdr:colOff>
      <xdr:row>13</xdr:row>
      <xdr:rowOff>25977</xdr:rowOff>
    </xdr:from>
    <xdr:to>
      <xdr:col>25</xdr:col>
      <xdr:colOff>86591</xdr:colOff>
      <xdr:row>29</xdr:row>
      <xdr:rowOff>25977</xdr:rowOff>
    </xdr:to>
    <xdr:graphicFrame macro="">
      <xdr:nvGraphicFramePr>
        <xdr:cNvPr id="3" name="Chart 2">
          <a:extLst>
            <a:ext uri="{FF2B5EF4-FFF2-40B4-BE49-F238E27FC236}">
              <a16:creationId xmlns:a16="http://schemas.microsoft.com/office/drawing/2014/main" id="{AD1D09E1-E60B-2DCF-86BB-B8C767119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251113</xdr:colOff>
      <xdr:row>15</xdr:row>
      <xdr:rowOff>8659</xdr:rowOff>
    </xdr:from>
    <xdr:to>
      <xdr:col>28</xdr:col>
      <xdr:colOff>393989</xdr:colOff>
      <xdr:row>28</xdr:row>
      <xdr:rowOff>46760</xdr:rowOff>
    </xdr:to>
    <xdr:graphicFrame macro="">
      <xdr:nvGraphicFramePr>
        <xdr:cNvPr id="4" name="Chart 3">
          <a:extLst>
            <a:ext uri="{FF2B5EF4-FFF2-40B4-BE49-F238E27FC236}">
              <a16:creationId xmlns:a16="http://schemas.microsoft.com/office/drawing/2014/main" id="{958EB5A2-9F88-89C9-A1F3-B7DC5FDF8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601807</xdr:colOff>
      <xdr:row>17</xdr:row>
      <xdr:rowOff>152401</xdr:rowOff>
    </xdr:from>
    <xdr:to>
      <xdr:col>32</xdr:col>
      <xdr:colOff>445943</xdr:colOff>
      <xdr:row>32</xdr:row>
      <xdr:rowOff>167987</xdr:rowOff>
    </xdr:to>
    <xdr:graphicFrame macro="">
      <xdr:nvGraphicFramePr>
        <xdr:cNvPr id="5" name="Chart 4">
          <a:extLst>
            <a:ext uri="{FF2B5EF4-FFF2-40B4-BE49-F238E27FC236}">
              <a16:creationId xmlns:a16="http://schemas.microsoft.com/office/drawing/2014/main" id="{49C6A5CE-EA3D-C03C-2992-ADDF4F3AB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482831</xdr:colOff>
      <xdr:row>27</xdr:row>
      <xdr:rowOff>73776</xdr:rowOff>
    </xdr:from>
    <xdr:to>
      <xdr:col>12</xdr:col>
      <xdr:colOff>51954</xdr:colOff>
      <xdr:row>29</xdr:row>
      <xdr:rowOff>25979</xdr:rowOff>
    </xdr:to>
    <mc:AlternateContent xmlns:mc="http://schemas.openxmlformats.org/markup-compatibility/2006" xmlns:a14="http://schemas.microsoft.com/office/drawing/2010/main">
      <mc:Choice Requires="a14">
        <xdr:graphicFrame macro="">
          <xdr:nvGraphicFramePr>
            <xdr:cNvPr id="6" name="Date (Year)">
              <a:extLst>
                <a:ext uri="{FF2B5EF4-FFF2-40B4-BE49-F238E27FC236}">
                  <a16:creationId xmlns:a16="http://schemas.microsoft.com/office/drawing/2014/main" id="{ECB55AB8-8497-3BF6-1CFF-7366C9890A8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3376217" y="4983481"/>
              <a:ext cx="1318260" cy="315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68580</xdr:colOff>
      <xdr:row>0</xdr:row>
      <xdr:rowOff>60960</xdr:rowOff>
    </xdr:from>
    <xdr:to>
      <xdr:col>5</xdr:col>
      <xdr:colOff>341586</xdr:colOff>
      <xdr:row>3</xdr:row>
      <xdr:rowOff>4379</xdr:rowOff>
    </xdr:to>
    <xdr:sp macro="" textlink="">
      <xdr:nvSpPr>
        <xdr:cNvPr id="2" name="Rectangle: Rounded Corners 1">
          <a:extLst>
            <a:ext uri="{FF2B5EF4-FFF2-40B4-BE49-F238E27FC236}">
              <a16:creationId xmlns:a16="http://schemas.microsoft.com/office/drawing/2014/main" id="{0BD01C13-7D84-3C46-0266-9DA2EF1F3F76}"/>
            </a:ext>
          </a:extLst>
        </xdr:cNvPr>
        <xdr:cNvSpPr/>
      </xdr:nvSpPr>
      <xdr:spPr>
        <a:xfrm>
          <a:off x="68580" y="60960"/>
          <a:ext cx="3316627" cy="495212"/>
        </a:xfrm>
        <a:prstGeom prst="roundRect">
          <a:avLst>
            <a:gd name="adj" fmla="val 1136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389758</xdr:colOff>
      <xdr:row>0</xdr:row>
      <xdr:rowOff>65340</xdr:rowOff>
    </xdr:from>
    <xdr:to>
      <xdr:col>7</xdr:col>
      <xdr:colOff>354723</xdr:colOff>
      <xdr:row>3</xdr:row>
      <xdr:rowOff>4379</xdr:rowOff>
    </xdr:to>
    <xdr:sp macro="" textlink="">
      <xdr:nvSpPr>
        <xdr:cNvPr id="3" name="Rectangle: Rounded Corners 2">
          <a:extLst>
            <a:ext uri="{FF2B5EF4-FFF2-40B4-BE49-F238E27FC236}">
              <a16:creationId xmlns:a16="http://schemas.microsoft.com/office/drawing/2014/main" id="{8A054994-9147-7085-1C42-EBBE2C5DA204}"/>
            </a:ext>
          </a:extLst>
        </xdr:cNvPr>
        <xdr:cNvSpPr/>
      </xdr:nvSpPr>
      <xdr:spPr>
        <a:xfrm>
          <a:off x="3433379" y="65340"/>
          <a:ext cx="1182413" cy="490832"/>
        </a:xfrm>
        <a:prstGeom prst="roundRect">
          <a:avLst>
            <a:gd name="adj" fmla="val 1042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414369</xdr:colOff>
      <xdr:row>0</xdr:row>
      <xdr:rowOff>56582</xdr:rowOff>
    </xdr:from>
    <xdr:to>
      <xdr:col>10</xdr:col>
      <xdr:colOff>56230</xdr:colOff>
      <xdr:row>7</xdr:row>
      <xdr:rowOff>21897</xdr:rowOff>
    </xdr:to>
    <xdr:sp macro="" textlink="">
      <xdr:nvSpPr>
        <xdr:cNvPr id="4" name="Rectangle: Rounded Corners 3">
          <a:extLst>
            <a:ext uri="{FF2B5EF4-FFF2-40B4-BE49-F238E27FC236}">
              <a16:creationId xmlns:a16="http://schemas.microsoft.com/office/drawing/2014/main" id="{DF25AA85-D3BD-C464-CA33-B4830445B784}"/>
            </a:ext>
          </a:extLst>
        </xdr:cNvPr>
        <xdr:cNvSpPr/>
      </xdr:nvSpPr>
      <xdr:spPr>
        <a:xfrm>
          <a:off x="4675438" y="56582"/>
          <a:ext cx="1468033" cy="1252832"/>
        </a:xfrm>
        <a:prstGeom prst="roundRect">
          <a:avLst>
            <a:gd name="adj" fmla="val 533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113951</xdr:colOff>
      <xdr:row>0</xdr:row>
      <xdr:rowOff>56581</xdr:rowOff>
    </xdr:from>
    <xdr:to>
      <xdr:col>12</xdr:col>
      <xdr:colOff>365410</xdr:colOff>
      <xdr:row>7</xdr:row>
      <xdr:rowOff>21897</xdr:rowOff>
    </xdr:to>
    <xdr:sp macro="" textlink="">
      <xdr:nvSpPr>
        <xdr:cNvPr id="5" name="Rectangle: Rounded Corners 4">
          <a:extLst>
            <a:ext uri="{FF2B5EF4-FFF2-40B4-BE49-F238E27FC236}">
              <a16:creationId xmlns:a16="http://schemas.microsoft.com/office/drawing/2014/main" id="{FD0B59F7-9B89-5DA3-B2D8-EF9571CAF7C3}"/>
            </a:ext>
          </a:extLst>
        </xdr:cNvPr>
        <xdr:cNvSpPr/>
      </xdr:nvSpPr>
      <xdr:spPr>
        <a:xfrm>
          <a:off x="6201192" y="56581"/>
          <a:ext cx="1468908" cy="1252833"/>
        </a:xfrm>
        <a:prstGeom prst="roundRect">
          <a:avLst>
            <a:gd name="adj" fmla="val 414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64201</xdr:colOff>
      <xdr:row>3</xdr:row>
      <xdr:rowOff>57195</xdr:rowOff>
    </xdr:from>
    <xdr:to>
      <xdr:col>1</xdr:col>
      <xdr:colOff>302173</xdr:colOff>
      <xdr:row>15</xdr:row>
      <xdr:rowOff>148896</xdr:rowOff>
    </xdr:to>
    <xdr:sp macro="" textlink="">
      <xdr:nvSpPr>
        <xdr:cNvPr id="6" name="Rectangle: Rounded Corners 5">
          <a:extLst>
            <a:ext uri="{FF2B5EF4-FFF2-40B4-BE49-F238E27FC236}">
              <a16:creationId xmlns:a16="http://schemas.microsoft.com/office/drawing/2014/main" id="{B5BD0E3E-9B06-0E79-AA0E-287DE8A94753}"/>
            </a:ext>
          </a:extLst>
        </xdr:cNvPr>
        <xdr:cNvSpPr/>
      </xdr:nvSpPr>
      <xdr:spPr>
        <a:xfrm>
          <a:off x="64201" y="608988"/>
          <a:ext cx="846696" cy="2298874"/>
        </a:xfrm>
        <a:prstGeom prst="roundRect">
          <a:avLst>
            <a:gd name="adj" fmla="val 787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356913</xdr:colOff>
      <xdr:row>9</xdr:row>
      <xdr:rowOff>170795</xdr:rowOff>
    </xdr:from>
    <xdr:to>
      <xdr:col>7</xdr:col>
      <xdr:colOff>367862</xdr:colOff>
      <xdr:row>15</xdr:row>
      <xdr:rowOff>153276</xdr:rowOff>
    </xdr:to>
    <xdr:sp macro="" textlink="">
      <xdr:nvSpPr>
        <xdr:cNvPr id="15" name="Rectangle: Rounded Corners 14">
          <a:extLst>
            <a:ext uri="{FF2B5EF4-FFF2-40B4-BE49-F238E27FC236}">
              <a16:creationId xmlns:a16="http://schemas.microsoft.com/office/drawing/2014/main" id="{D8BA0E6A-E5A0-B3FD-120C-D645C3BAE4D7}"/>
            </a:ext>
          </a:extLst>
        </xdr:cNvPr>
        <xdr:cNvSpPr/>
      </xdr:nvSpPr>
      <xdr:spPr>
        <a:xfrm>
          <a:off x="965637" y="1826174"/>
          <a:ext cx="3663294" cy="1086068"/>
        </a:xfrm>
        <a:prstGeom prst="roundRect">
          <a:avLst>
            <a:gd name="adj" fmla="val 760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414369</xdr:colOff>
      <xdr:row>7</xdr:row>
      <xdr:rowOff>74448</xdr:rowOff>
    </xdr:from>
    <xdr:to>
      <xdr:col>12</xdr:col>
      <xdr:colOff>367862</xdr:colOff>
      <xdr:row>15</xdr:row>
      <xdr:rowOff>153274</xdr:rowOff>
    </xdr:to>
    <xdr:sp macro="" textlink="">
      <xdr:nvSpPr>
        <xdr:cNvPr id="16" name="Rectangle: Rounded Corners 15">
          <a:extLst>
            <a:ext uri="{FF2B5EF4-FFF2-40B4-BE49-F238E27FC236}">
              <a16:creationId xmlns:a16="http://schemas.microsoft.com/office/drawing/2014/main" id="{C34EC0A3-B0EF-8377-3B90-B2A474ADCA43}"/>
            </a:ext>
          </a:extLst>
        </xdr:cNvPr>
        <xdr:cNvSpPr/>
      </xdr:nvSpPr>
      <xdr:spPr>
        <a:xfrm>
          <a:off x="4675438" y="1361965"/>
          <a:ext cx="2997114" cy="1550275"/>
        </a:xfrm>
        <a:prstGeom prst="roundRect">
          <a:avLst>
            <a:gd name="adj" fmla="val 533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170792</xdr:colOff>
      <xdr:row>0</xdr:row>
      <xdr:rowOff>131380</xdr:rowOff>
    </xdr:from>
    <xdr:to>
      <xdr:col>5</xdr:col>
      <xdr:colOff>162033</xdr:colOff>
      <xdr:row>2</xdr:row>
      <xdr:rowOff>70069</xdr:rowOff>
    </xdr:to>
    <xdr:sp macro="" textlink="">
      <xdr:nvSpPr>
        <xdr:cNvPr id="17" name="TextBox 16">
          <a:extLst>
            <a:ext uri="{FF2B5EF4-FFF2-40B4-BE49-F238E27FC236}">
              <a16:creationId xmlns:a16="http://schemas.microsoft.com/office/drawing/2014/main" id="{C4D5DFB0-0DB6-50E9-F06B-F9CC23E8B0DD}"/>
            </a:ext>
          </a:extLst>
        </xdr:cNvPr>
        <xdr:cNvSpPr txBox="1"/>
      </xdr:nvSpPr>
      <xdr:spPr>
        <a:xfrm>
          <a:off x="779516" y="131380"/>
          <a:ext cx="2426138" cy="306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t>Hospital Emergency Room Dashboard</a:t>
          </a:r>
        </a:p>
      </xdr:txBody>
    </xdr:sp>
    <xdr:clientData/>
  </xdr:twoCellAnchor>
  <xdr:twoCellAnchor editAs="oneCell">
    <xdr:from>
      <xdr:col>0</xdr:col>
      <xdr:colOff>78826</xdr:colOff>
      <xdr:row>0</xdr:row>
      <xdr:rowOff>78828</xdr:rowOff>
    </xdr:from>
    <xdr:to>
      <xdr:col>1</xdr:col>
      <xdr:colOff>43793</xdr:colOff>
      <xdr:row>2</xdr:row>
      <xdr:rowOff>148897</xdr:rowOff>
    </xdr:to>
    <xdr:pic>
      <xdr:nvPicPr>
        <xdr:cNvPr id="19" name="Picture 18">
          <a:extLst>
            <a:ext uri="{FF2B5EF4-FFF2-40B4-BE49-F238E27FC236}">
              <a16:creationId xmlns:a16="http://schemas.microsoft.com/office/drawing/2014/main" id="{6477AD85-DB5A-64BF-EBDA-A3F9403B8E3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433" t="5001" r="19955" b="11666"/>
        <a:stretch>
          <a:fillRect/>
        </a:stretch>
      </xdr:blipFill>
      <xdr:spPr>
        <a:xfrm>
          <a:off x="78826" y="78828"/>
          <a:ext cx="573691" cy="437931"/>
        </a:xfrm>
        <a:prstGeom prst="rect">
          <a:avLst/>
        </a:prstGeom>
      </xdr:spPr>
    </xdr:pic>
    <xdr:clientData/>
  </xdr:twoCellAnchor>
  <xdr:twoCellAnchor editAs="absolute">
    <xdr:from>
      <xdr:col>2</xdr:col>
      <xdr:colOff>297793</xdr:colOff>
      <xdr:row>1</xdr:row>
      <xdr:rowOff>135760</xdr:rowOff>
    </xdr:from>
    <xdr:to>
      <xdr:col>4</xdr:col>
      <xdr:colOff>13137</xdr:colOff>
      <xdr:row>2</xdr:row>
      <xdr:rowOff>131380</xdr:rowOff>
    </xdr:to>
    <xdr:sp macro="" textlink="">
      <xdr:nvSpPr>
        <xdr:cNvPr id="20" name="TextBox 19">
          <a:extLst>
            <a:ext uri="{FF2B5EF4-FFF2-40B4-BE49-F238E27FC236}">
              <a16:creationId xmlns:a16="http://schemas.microsoft.com/office/drawing/2014/main" id="{E548C9B9-80F0-9277-7794-8A6728ADE598}"/>
            </a:ext>
          </a:extLst>
        </xdr:cNvPr>
        <xdr:cNvSpPr txBox="1"/>
      </xdr:nvSpPr>
      <xdr:spPr>
        <a:xfrm>
          <a:off x="1515241" y="319691"/>
          <a:ext cx="932793" cy="179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a:t>Monthly Report</a:t>
          </a:r>
        </a:p>
      </xdr:txBody>
    </xdr:sp>
    <xdr:clientData/>
  </xdr:twoCellAnchor>
  <xdr:twoCellAnchor>
    <xdr:from>
      <xdr:col>1</xdr:col>
      <xdr:colOff>223345</xdr:colOff>
      <xdr:row>3</xdr:row>
      <xdr:rowOff>57194</xdr:rowOff>
    </xdr:from>
    <xdr:to>
      <xdr:col>3</xdr:col>
      <xdr:colOff>481725</xdr:colOff>
      <xdr:row>7</xdr:row>
      <xdr:rowOff>122621</xdr:rowOff>
    </xdr:to>
    <xdr:grpSp>
      <xdr:nvGrpSpPr>
        <xdr:cNvPr id="57" name="Group 56">
          <a:extLst>
            <a:ext uri="{FF2B5EF4-FFF2-40B4-BE49-F238E27FC236}">
              <a16:creationId xmlns:a16="http://schemas.microsoft.com/office/drawing/2014/main" id="{E8446371-9E4B-011F-9261-B74FA6674E68}"/>
            </a:ext>
          </a:extLst>
        </xdr:cNvPr>
        <xdr:cNvGrpSpPr/>
      </xdr:nvGrpSpPr>
      <xdr:grpSpPr>
        <a:xfrm>
          <a:off x="832069" y="608987"/>
          <a:ext cx="1475828" cy="801151"/>
          <a:chOff x="832069" y="608987"/>
          <a:chExt cx="1475828" cy="923772"/>
        </a:xfrm>
      </xdr:grpSpPr>
      <xdr:sp macro="" textlink="">
        <xdr:nvSpPr>
          <xdr:cNvPr id="7" name="Rectangle: Rounded Corners 6">
            <a:extLst>
              <a:ext uri="{FF2B5EF4-FFF2-40B4-BE49-F238E27FC236}">
                <a16:creationId xmlns:a16="http://schemas.microsoft.com/office/drawing/2014/main" id="{41D53ECF-9AD2-79E4-E7CD-F4F745C34BEC}"/>
              </a:ext>
            </a:extLst>
          </xdr:cNvPr>
          <xdr:cNvSpPr/>
        </xdr:nvSpPr>
        <xdr:spPr>
          <a:xfrm>
            <a:off x="965637" y="608987"/>
            <a:ext cx="1188983" cy="809910"/>
          </a:xfrm>
          <a:prstGeom prst="roundRect">
            <a:avLst>
              <a:gd name="adj" fmla="val 760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31F8C57F-B4BB-A739-0167-00A704CDC32C}"/>
              </a:ext>
            </a:extLst>
          </xdr:cNvPr>
          <xdr:cNvSpPr txBox="1"/>
        </xdr:nvSpPr>
        <xdr:spPr>
          <a:xfrm>
            <a:off x="1094826" y="998484"/>
            <a:ext cx="932793" cy="179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No of Patients</a:t>
            </a:r>
          </a:p>
        </xdr:txBody>
      </xdr:sp>
      <xdr:sp macro="" textlink="'Pivot Report'!A6">
        <xdr:nvSpPr>
          <xdr:cNvPr id="22" name="TextBox 21">
            <a:extLst>
              <a:ext uri="{FF2B5EF4-FFF2-40B4-BE49-F238E27FC236}">
                <a16:creationId xmlns:a16="http://schemas.microsoft.com/office/drawing/2014/main" id="{28EE30D9-7055-BA08-C23A-498BA2DA38C1}"/>
              </a:ext>
            </a:extLst>
          </xdr:cNvPr>
          <xdr:cNvSpPr txBox="1"/>
        </xdr:nvSpPr>
        <xdr:spPr>
          <a:xfrm>
            <a:off x="1072929" y="818932"/>
            <a:ext cx="932793" cy="179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FB1EB31-D06C-42C8-A187-CFCE8C251784}" type="TxLink">
              <a:rPr lang="en-US" sz="1100" b="0" i="0" u="none" strike="noStrike">
                <a:solidFill>
                  <a:srgbClr val="000000"/>
                </a:solidFill>
                <a:latin typeface="Calibri"/>
                <a:ea typeface="Calibri"/>
                <a:cs typeface="Calibri"/>
              </a:rPr>
              <a:pPr algn="ctr"/>
              <a:t>494</a:t>
            </a:fld>
            <a:endParaRPr lang="en-IN" sz="1000"/>
          </a:p>
        </xdr:txBody>
      </xdr:sp>
      <xdr:pic>
        <xdr:nvPicPr>
          <xdr:cNvPr id="32" name="Graphic 31" descr="User">
            <a:extLst>
              <a:ext uri="{FF2B5EF4-FFF2-40B4-BE49-F238E27FC236}">
                <a16:creationId xmlns:a16="http://schemas.microsoft.com/office/drawing/2014/main" id="{21DBD0B8-ED9B-878C-BE54-CC1810C49BE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91862" y="652517"/>
            <a:ext cx="214586" cy="214586"/>
          </a:xfrm>
          <a:prstGeom prst="rect">
            <a:avLst/>
          </a:prstGeom>
        </xdr:spPr>
      </xdr:pic>
      <xdr:graphicFrame macro="">
        <xdr:nvGraphicFramePr>
          <xdr:cNvPr id="38" name="Chart 37">
            <a:hlinkClick xmlns:r="http://schemas.openxmlformats.org/officeDocument/2006/relationships" r:id="rId4"/>
            <a:extLst>
              <a:ext uri="{FF2B5EF4-FFF2-40B4-BE49-F238E27FC236}">
                <a16:creationId xmlns:a16="http://schemas.microsoft.com/office/drawing/2014/main" id="{1F25F949-EA1F-4BE4-8781-2E20C06633C8}"/>
              </a:ext>
            </a:extLst>
          </xdr:cNvPr>
          <xdr:cNvGraphicFramePr>
            <a:graphicFrameLocks/>
          </xdr:cNvGraphicFramePr>
        </xdr:nvGraphicFramePr>
        <xdr:xfrm>
          <a:off x="832069" y="985345"/>
          <a:ext cx="1475828" cy="54741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133566</xdr:colOff>
      <xdr:row>3</xdr:row>
      <xdr:rowOff>100722</xdr:rowOff>
    </xdr:from>
    <xdr:to>
      <xdr:col>1</xdr:col>
      <xdr:colOff>240862</xdr:colOff>
      <xdr:row>15</xdr:row>
      <xdr:rowOff>131379</xdr:rowOff>
    </xdr:to>
    <mc:AlternateContent xmlns:mc="http://schemas.openxmlformats.org/markup-compatibility/2006" xmlns:a14="http://schemas.microsoft.com/office/drawing/2010/main">
      <mc:Choice Requires="a14">
        <xdr:graphicFrame macro="">
          <xdr:nvGraphicFramePr>
            <xdr:cNvPr id="37" name="Date (Month)">
              <a:extLst>
                <a:ext uri="{FF2B5EF4-FFF2-40B4-BE49-F238E27FC236}">
                  <a16:creationId xmlns:a16="http://schemas.microsoft.com/office/drawing/2014/main" id="{64F1FB82-532E-4308-85AA-FE0D4ADFE54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3566" y="652515"/>
              <a:ext cx="716020" cy="22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236484</xdr:colOff>
      <xdr:row>3</xdr:row>
      <xdr:rowOff>57194</xdr:rowOff>
    </xdr:from>
    <xdr:to>
      <xdr:col>7</xdr:col>
      <xdr:colOff>499241</xdr:colOff>
      <xdr:row>7</xdr:row>
      <xdr:rowOff>118242</xdr:rowOff>
    </xdr:to>
    <xdr:grpSp>
      <xdr:nvGrpSpPr>
        <xdr:cNvPr id="58" name="Group 57">
          <a:extLst>
            <a:ext uri="{FF2B5EF4-FFF2-40B4-BE49-F238E27FC236}">
              <a16:creationId xmlns:a16="http://schemas.microsoft.com/office/drawing/2014/main" id="{CF72600E-2C45-5F0F-F48B-A59F5E3F95E1}"/>
            </a:ext>
          </a:extLst>
        </xdr:cNvPr>
        <xdr:cNvGrpSpPr/>
      </xdr:nvGrpSpPr>
      <xdr:grpSpPr>
        <a:xfrm>
          <a:off x="2062656" y="608987"/>
          <a:ext cx="2697654" cy="796772"/>
          <a:chOff x="2062656" y="608987"/>
          <a:chExt cx="2697654" cy="919391"/>
        </a:xfrm>
      </xdr:grpSpPr>
      <xdr:sp macro="" textlink="">
        <xdr:nvSpPr>
          <xdr:cNvPr id="12" name="Rectangle: Rounded Corners 11">
            <a:extLst>
              <a:ext uri="{FF2B5EF4-FFF2-40B4-BE49-F238E27FC236}">
                <a16:creationId xmlns:a16="http://schemas.microsoft.com/office/drawing/2014/main" id="{2E891023-F362-6893-6A8A-4D16D2140232}"/>
              </a:ext>
            </a:extLst>
          </xdr:cNvPr>
          <xdr:cNvSpPr/>
        </xdr:nvSpPr>
        <xdr:spPr>
          <a:xfrm>
            <a:off x="2200603" y="608987"/>
            <a:ext cx="1188983" cy="809910"/>
          </a:xfrm>
          <a:prstGeom prst="roundRect">
            <a:avLst>
              <a:gd name="adj" fmla="val 760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CFB301C8-14E2-18E3-5965-0919F9AEEAE3}"/>
              </a:ext>
            </a:extLst>
          </xdr:cNvPr>
          <xdr:cNvSpPr/>
        </xdr:nvSpPr>
        <xdr:spPr>
          <a:xfrm>
            <a:off x="3435569" y="608987"/>
            <a:ext cx="1188983" cy="809910"/>
          </a:xfrm>
          <a:prstGeom prst="roundRect">
            <a:avLst>
              <a:gd name="adj" fmla="val 760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A3C18BBC-7C86-8C89-0B9E-A48C31B118DF}"/>
              </a:ext>
            </a:extLst>
          </xdr:cNvPr>
          <xdr:cNvSpPr txBox="1"/>
        </xdr:nvSpPr>
        <xdr:spPr>
          <a:xfrm>
            <a:off x="2334170" y="1016001"/>
            <a:ext cx="932793" cy="179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a:t>
            </a:r>
            <a:r>
              <a:rPr lang="en-IN" sz="800" baseline="0"/>
              <a:t> Wait Time</a:t>
            </a:r>
            <a:endParaRPr lang="en-IN" sz="800"/>
          </a:p>
        </xdr:txBody>
      </xdr:sp>
      <xdr:sp macro="" textlink="'Pivot Report'!A11">
        <xdr:nvSpPr>
          <xdr:cNvPr id="27" name="TextBox 26">
            <a:extLst>
              <a:ext uri="{FF2B5EF4-FFF2-40B4-BE49-F238E27FC236}">
                <a16:creationId xmlns:a16="http://schemas.microsoft.com/office/drawing/2014/main" id="{3799F1C4-E78C-9B0C-A43E-5AE60EA32C7B}"/>
              </a:ext>
            </a:extLst>
          </xdr:cNvPr>
          <xdr:cNvSpPr txBox="1"/>
        </xdr:nvSpPr>
        <xdr:spPr>
          <a:xfrm>
            <a:off x="2329791" y="827690"/>
            <a:ext cx="932793" cy="179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B7DA83D-1B71-4DDC-86D8-AFF6680C646D}" type="TxLink">
              <a:rPr lang="en-US" sz="1100" b="0" i="0" u="none" strike="noStrike">
                <a:solidFill>
                  <a:srgbClr val="000000"/>
                </a:solidFill>
                <a:latin typeface="Calibri"/>
                <a:ea typeface="Calibri"/>
                <a:cs typeface="Calibri"/>
              </a:rPr>
              <a:pPr algn="ctr"/>
              <a:t>36.39</a:t>
            </a:fld>
            <a:endParaRPr lang="en-IN" sz="1000"/>
          </a:p>
        </xdr:txBody>
      </xdr:sp>
      <xdr:sp macro="" textlink="">
        <xdr:nvSpPr>
          <xdr:cNvPr id="29" name="TextBox 28">
            <a:extLst>
              <a:ext uri="{FF2B5EF4-FFF2-40B4-BE49-F238E27FC236}">
                <a16:creationId xmlns:a16="http://schemas.microsoft.com/office/drawing/2014/main" id="{A7766999-8205-8937-74F9-40470AA1B2D1}"/>
              </a:ext>
            </a:extLst>
          </xdr:cNvPr>
          <xdr:cNvSpPr txBox="1"/>
        </xdr:nvSpPr>
        <xdr:spPr>
          <a:xfrm>
            <a:off x="3499069" y="1011622"/>
            <a:ext cx="1081691" cy="1883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 Score</a:t>
            </a:r>
          </a:p>
        </xdr:txBody>
      </xdr:sp>
      <xdr:sp macro="" textlink="'Pivot Report'!A16">
        <xdr:nvSpPr>
          <xdr:cNvPr id="30" name="TextBox 29">
            <a:extLst>
              <a:ext uri="{FF2B5EF4-FFF2-40B4-BE49-F238E27FC236}">
                <a16:creationId xmlns:a16="http://schemas.microsoft.com/office/drawing/2014/main" id="{057301FD-33A5-2788-6399-1B06B1B61292}"/>
              </a:ext>
            </a:extLst>
          </xdr:cNvPr>
          <xdr:cNvSpPr txBox="1"/>
        </xdr:nvSpPr>
        <xdr:spPr>
          <a:xfrm>
            <a:off x="3555998" y="832070"/>
            <a:ext cx="932793" cy="179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354B754-1C62-464A-9C18-E0281E144D1A}" type="TxLink">
              <a:rPr lang="en-US" sz="1100" b="0" i="0" u="none" strike="noStrike">
                <a:solidFill>
                  <a:srgbClr val="000000"/>
                </a:solidFill>
                <a:latin typeface="Calibri"/>
                <a:ea typeface="Calibri"/>
                <a:cs typeface="Calibri"/>
              </a:rPr>
              <a:pPr algn="ctr"/>
              <a:t>5.06</a:t>
            </a:fld>
            <a:endParaRPr lang="en-IN" sz="1000"/>
          </a:p>
        </xdr:txBody>
      </xdr:sp>
      <xdr:pic>
        <xdr:nvPicPr>
          <xdr:cNvPr id="34" name="Graphic 33" descr="Customer review RTL">
            <a:extLst>
              <a:ext uri="{FF2B5EF4-FFF2-40B4-BE49-F238E27FC236}">
                <a16:creationId xmlns:a16="http://schemas.microsoft.com/office/drawing/2014/main" id="{EB96F978-6C30-183B-58C3-E77067622A4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370551" y="656897"/>
            <a:ext cx="210205" cy="210205"/>
          </a:xfrm>
          <a:prstGeom prst="rect">
            <a:avLst/>
          </a:prstGeom>
        </xdr:spPr>
      </xdr:pic>
      <xdr:pic>
        <xdr:nvPicPr>
          <xdr:cNvPr id="36" name="Graphic 35" descr="Hourglass">
            <a:extLst>
              <a:ext uri="{FF2B5EF4-FFF2-40B4-BE49-F238E27FC236}">
                <a16:creationId xmlns:a16="http://schemas.microsoft.com/office/drawing/2014/main" id="{E4B6B83E-17EE-7F3A-BC87-D86CD0E0410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144346" y="665656"/>
            <a:ext cx="201448" cy="201448"/>
          </a:xfrm>
          <a:prstGeom prst="rect">
            <a:avLst/>
          </a:prstGeom>
        </xdr:spPr>
      </xdr:pic>
      <xdr:graphicFrame macro="">
        <xdr:nvGraphicFramePr>
          <xdr:cNvPr id="8" name="Chart 7">
            <a:hlinkClick xmlns:r="http://schemas.openxmlformats.org/officeDocument/2006/relationships" r:id="rId4"/>
            <a:extLst>
              <a:ext uri="{FF2B5EF4-FFF2-40B4-BE49-F238E27FC236}">
                <a16:creationId xmlns:a16="http://schemas.microsoft.com/office/drawing/2014/main" id="{077F97A1-79FA-4A71-9DBA-F3800B845E5F}"/>
              </a:ext>
            </a:extLst>
          </xdr:cNvPr>
          <xdr:cNvGraphicFramePr>
            <a:graphicFrameLocks/>
          </xdr:cNvGraphicFramePr>
        </xdr:nvGraphicFramePr>
        <xdr:xfrm>
          <a:off x="2062656" y="1037897"/>
          <a:ext cx="1467068" cy="490481"/>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9" name="Chart 8">
            <a:hlinkClick xmlns:r="http://schemas.openxmlformats.org/officeDocument/2006/relationships" r:id="rId11"/>
            <a:extLst>
              <a:ext uri="{FF2B5EF4-FFF2-40B4-BE49-F238E27FC236}">
                <a16:creationId xmlns:a16="http://schemas.microsoft.com/office/drawing/2014/main" id="{91CAF865-70DA-40AA-A5D2-18B4437FF1F5}"/>
              </a:ext>
            </a:extLst>
          </xdr:cNvPr>
          <xdr:cNvGraphicFramePr>
            <a:graphicFrameLocks/>
          </xdr:cNvGraphicFramePr>
        </xdr:nvGraphicFramePr>
        <xdr:xfrm>
          <a:off x="3302000" y="994103"/>
          <a:ext cx="1458310" cy="529897"/>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xdr:col>
      <xdr:colOff>361293</xdr:colOff>
      <xdr:row>7</xdr:row>
      <xdr:rowOff>74712</xdr:rowOff>
    </xdr:from>
    <xdr:to>
      <xdr:col>7</xdr:col>
      <xdr:colOff>372242</xdr:colOff>
      <xdr:row>9</xdr:row>
      <xdr:rowOff>127000</xdr:rowOff>
    </xdr:to>
    <xdr:grpSp>
      <xdr:nvGrpSpPr>
        <xdr:cNvPr id="60" name="Group 59">
          <a:extLst>
            <a:ext uri="{FF2B5EF4-FFF2-40B4-BE49-F238E27FC236}">
              <a16:creationId xmlns:a16="http://schemas.microsoft.com/office/drawing/2014/main" id="{DC6D62AC-6CFB-518A-4756-46F400740572}"/>
            </a:ext>
          </a:extLst>
        </xdr:cNvPr>
        <xdr:cNvGrpSpPr/>
      </xdr:nvGrpSpPr>
      <xdr:grpSpPr>
        <a:xfrm>
          <a:off x="970017" y="1362229"/>
          <a:ext cx="3663294" cy="420150"/>
          <a:chOff x="965637" y="1462953"/>
          <a:chExt cx="3663294" cy="420150"/>
        </a:xfrm>
      </xdr:grpSpPr>
      <xdr:sp macro="" textlink="">
        <xdr:nvSpPr>
          <xdr:cNvPr id="14" name="Rectangle: Rounded Corners 13">
            <a:extLst>
              <a:ext uri="{FF2B5EF4-FFF2-40B4-BE49-F238E27FC236}">
                <a16:creationId xmlns:a16="http://schemas.microsoft.com/office/drawing/2014/main" id="{E57B4944-2F3D-CA63-5FB1-A723FBF9B25C}"/>
              </a:ext>
            </a:extLst>
          </xdr:cNvPr>
          <xdr:cNvSpPr/>
        </xdr:nvSpPr>
        <xdr:spPr>
          <a:xfrm>
            <a:off x="965637" y="1462953"/>
            <a:ext cx="3663294" cy="420150"/>
          </a:xfrm>
          <a:prstGeom prst="roundRect">
            <a:avLst>
              <a:gd name="adj" fmla="val 760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pic>
            <xdr:nvPicPr>
              <xdr:cNvPr id="53" name="Picture 52">
                <a:extLst>
                  <a:ext uri="{FF2B5EF4-FFF2-40B4-BE49-F238E27FC236}">
                    <a16:creationId xmlns:a16="http://schemas.microsoft.com/office/drawing/2014/main" id="{A0F389B1-D861-6037-9DCF-8AAE37E94CB1}"/>
                  </a:ext>
                </a:extLst>
              </xdr:cNvPr>
              <xdr:cNvPicPr>
                <a:picLocks noChangeAspect="1" noChangeArrowheads="1"/>
                <a:extLst>
                  <a:ext uri="{84589F7E-364E-4C9E-8A38-B11213B215E9}">
                    <a14:cameraTool cellRange="'Pivot Report'!$L$16:$Q$18" spid="_x0000_s2079"/>
                  </a:ext>
                </a:extLst>
              </xdr:cNvPicPr>
            </xdr:nvPicPr>
            <xdr:blipFill>
              <a:blip xmlns:r="http://schemas.openxmlformats.org/officeDocument/2006/relationships" r:embed="rId13"/>
              <a:srcRect/>
              <a:stretch>
                <a:fillRect/>
              </a:stretch>
            </xdr:blipFill>
            <xdr:spPr bwMode="auto">
              <a:xfrm>
                <a:off x="989724" y="1467069"/>
                <a:ext cx="3617310" cy="411656"/>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1</xdr:col>
      <xdr:colOff>582448</xdr:colOff>
      <xdr:row>10</xdr:row>
      <xdr:rowOff>8759</xdr:rowOff>
    </xdr:from>
    <xdr:to>
      <xdr:col>7</xdr:col>
      <xdr:colOff>170793</xdr:colOff>
      <xdr:row>15</xdr:row>
      <xdr:rowOff>21896</xdr:rowOff>
    </xdr:to>
    <xdr:graphicFrame macro="">
      <xdr:nvGraphicFramePr>
        <xdr:cNvPr id="54" name="Chart 53">
          <a:extLst>
            <a:ext uri="{FF2B5EF4-FFF2-40B4-BE49-F238E27FC236}">
              <a16:creationId xmlns:a16="http://schemas.microsoft.com/office/drawing/2014/main" id="{BEDA7691-EB96-454E-AE82-105CDF217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289036</xdr:colOff>
      <xdr:row>14</xdr:row>
      <xdr:rowOff>131380</xdr:rowOff>
    </xdr:from>
    <xdr:to>
      <xdr:col>7</xdr:col>
      <xdr:colOff>135759</xdr:colOff>
      <xdr:row>15</xdr:row>
      <xdr:rowOff>157654</xdr:rowOff>
    </xdr:to>
    <xdr:sp macro="" textlink="">
      <xdr:nvSpPr>
        <xdr:cNvPr id="2048" name="TextBox 2047">
          <a:extLst>
            <a:ext uri="{FF2B5EF4-FFF2-40B4-BE49-F238E27FC236}">
              <a16:creationId xmlns:a16="http://schemas.microsoft.com/office/drawing/2014/main" id="{9D9090F0-E7B4-7634-29D7-5C2F98998D60}"/>
            </a:ext>
          </a:extLst>
        </xdr:cNvPr>
        <xdr:cNvSpPr txBox="1"/>
      </xdr:nvSpPr>
      <xdr:spPr>
        <a:xfrm>
          <a:off x="2115208" y="2706414"/>
          <a:ext cx="2281620" cy="210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700" b="1" i="0" baseline="0">
              <a:solidFill>
                <a:schemeClr val="dk1"/>
              </a:solidFill>
              <a:effectLst/>
              <a:latin typeface="+mn-lt"/>
              <a:ea typeface="+mn-ea"/>
              <a:cs typeface="+mn-cs"/>
            </a:rPr>
            <a:t>No of Patients by Age Group</a:t>
          </a:r>
          <a:endParaRPr lang="en-IN" sz="700" b="1">
            <a:effectLst/>
          </a:endParaRPr>
        </a:p>
        <a:p>
          <a:endParaRPr lang="en-IN" sz="1100"/>
        </a:p>
      </xdr:txBody>
    </xdr:sp>
    <xdr:clientData/>
  </xdr:twoCellAnchor>
  <xdr:twoCellAnchor>
    <xdr:from>
      <xdr:col>7</xdr:col>
      <xdr:colOff>608723</xdr:colOff>
      <xdr:row>6</xdr:row>
      <xdr:rowOff>30655</xdr:rowOff>
    </xdr:from>
    <xdr:to>
      <xdr:col>9</xdr:col>
      <xdr:colOff>525517</xdr:colOff>
      <xdr:row>7</xdr:row>
      <xdr:rowOff>13138</xdr:rowOff>
    </xdr:to>
    <xdr:sp macro="" textlink="">
      <xdr:nvSpPr>
        <xdr:cNvPr id="2055" name="TextBox 2054">
          <a:extLst>
            <a:ext uri="{FF2B5EF4-FFF2-40B4-BE49-F238E27FC236}">
              <a16:creationId xmlns:a16="http://schemas.microsoft.com/office/drawing/2014/main" id="{43C1C4FE-9D33-D737-C0B9-335D706E8D41}"/>
            </a:ext>
          </a:extLst>
        </xdr:cNvPr>
        <xdr:cNvSpPr txBox="1"/>
      </xdr:nvSpPr>
      <xdr:spPr>
        <a:xfrm>
          <a:off x="4869792" y="1134241"/>
          <a:ext cx="1134242" cy="166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 b="1"/>
            <a:t>śPatient attended within Time</a:t>
          </a:r>
        </a:p>
      </xdr:txBody>
    </xdr:sp>
    <xdr:clientData/>
  </xdr:twoCellAnchor>
  <xdr:twoCellAnchor>
    <xdr:from>
      <xdr:col>10</xdr:col>
      <xdr:colOff>337207</xdr:colOff>
      <xdr:row>6</xdr:row>
      <xdr:rowOff>39414</xdr:rowOff>
    </xdr:from>
    <xdr:to>
      <xdr:col>12</xdr:col>
      <xdr:colOff>332827</xdr:colOff>
      <xdr:row>6</xdr:row>
      <xdr:rowOff>166414</xdr:rowOff>
    </xdr:to>
    <xdr:sp macro="" textlink="">
      <xdr:nvSpPr>
        <xdr:cNvPr id="2060" name="TextBox 2059">
          <a:extLst>
            <a:ext uri="{FF2B5EF4-FFF2-40B4-BE49-F238E27FC236}">
              <a16:creationId xmlns:a16="http://schemas.microsoft.com/office/drawing/2014/main" id="{E37AB3BF-1DE9-4FEA-CAB1-18F620519841}"/>
            </a:ext>
          </a:extLst>
        </xdr:cNvPr>
        <xdr:cNvSpPr txBox="1"/>
      </xdr:nvSpPr>
      <xdr:spPr>
        <a:xfrm>
          <a:off x="6424448" y="1143000"/>
          <a:ext cx="1213069"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600" b="1">
              <a:solidFill>
                <a:schemeClr val="dk1"/>
              </a:solidFill>
              <a:effectLst/>
              <a:latin typeface="+mn-lt"/>
              <a:ea typeface="+mn-ea"/>
              <a:cs typeface="+mn-cs"/>
            </a:rPr>
            <a:t>No of Patients</a:t>
          </a:r>
          <a:r>
            <a:rPr lang="en-IN" sz="600" b="1" baseline="0">
              <a:solidFill>
                <a:schemeClr val="dk1"/>
              </a:solidFill>
              <a:effectLst/>
              <a:latin typeface="+mn-lt"/>
              <a:ea typeface="+mn-ea"/>
              <a:cs typeface="+mn-cs"/>
            </a:rPr>
            <a:t> by Gender</a:t>
          </a:r>
          <a:endParaRPr lang="en-IN" sz="600">
            <a:effectLst/>
          </a:endParaRPr>
        </a:p>
        <a:p>
          <a:endParaRPr lang="en-IN" sz="1100"/>
        </a:p>
      </xdr:txBody>
    </xdr:sp>
    <xdr:clientData/>
  </xdr:twoCellAnchor>
  <xdr:twoCellAnchor>
    <xdr:from>
      <xdr:col>8</xdr:col>
      <xdr:colOff>547414</xdr:colOff>
      <xdr:row>14</xdr:row>
      <xdr:rowOff>148897</xdr:rowOff>
    </xdr:from>
    <xdr:to>
      <xdr:col>11</xdr:col>
      <xdr:colOff>337206</xdr:colOff>
      <xdr:row>15</xdr:row>
      <xdr:rowOff>105103</xdr:rowOff>
    </xdr:to>
    <xdr:sp macro="" textlink="">
      <xdr:nvSpPr>
        <xdr:cNvPr id="2074" name="TextBox 2073">
          <a:extLst>
            <a:ext uri="{FF2B5EF4-FFF2-40B4-BE49-F238E27FC236}">
              <a16:creationId xmlns:a16="http://schemas.microsoft.com/office/drawing/2014/main" id="{3FD7C15C-E090-DE49-4760-19C3A2B945E0}"/>
            </a:ext>
          </a:extLst>
        </xdr:cNvPr>
        <xdr:cNvSpPr txBox="1"/>
      </xdr:nvSpPr>
      <xdr:spPr>
        <a:xfrm>
          <a:off x="5417207" y="2723931"/>
          <a:ext cx="1615965" cy="140138"/>
        </a:xfrm>
        <a:prstGeom prst="rect">
          <a:avLst/>
        </a:prstGeom>
        <a:solidFill>
          <a:schemeClr val="lt1"/>
        </a:solidFill>
        <a:ln w="9525" cmpd="sng">
          <a:solidFill>
            <a:srgbClr val="FFFF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700" b="1" i="0" baseline="0">
              <a:solidFill>
                <a:schemeClr val="dk1"/>
              </a:solidFill>
              <a:effectLst/>
              <a:latin typeface="+mn-lt"/>
              <a:ea typeface="+mn-ea"/>
              <a:cs typeface="+mn-cs"/>
            </a:rPr>
            <a:t>No of Patients by Department Referral</a:t>
          </a:r>
          <a:endParaRPr lang="en-IN" sz="700">
            <a:effectLst/>
          </a:endParaRPr>
        </a:p>
        <a:p>
          <a:endParaRPr lang="en-IN" sz="700"/>
        </a:p>
      </xdr:txBody>
    </xdr:sp>
    <xdr:clientData/>
  </xdr:twoCellAnchor>
  <xdr:twoCellAnchor>
    <xdr:from>
      <xdr:col>9</xdr:col>
      <xdr:colOff>477435</xdr:colOff>
      <xdr:row>0</xdr:row>
      <xdr:rowOff>0</xdr:rowOff>
    </xdr:from>
    <xdr:to>
      <xdr:col>13</xdr:col>
      <xdr:colOff>70069</xdr:colOff>
      <xdr:row>9</xdr:row>
      <xdr:rowOff>49992</xdr:rowOff>
    </xdr:to>
    <xdr:graphicFrame macro="">
      <xdr:nvGraphicFramePr>
        <xdr:cNvPr id="2086" name="Chart 2085">
          <a:extLst>
            <a:ext uri="{FF2B5EF4-FFF2-40B4-BE49-F238E27FC236}">
              <a16:creationId xmlns:a16="http://schemas.microsoft.com/office/drawing/2014/main" id="{1A28D7D4-081E-4B82-97BD-F598BA040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46506</xdr:colOff>
      <xdr:row>7</xdr:row>
      <xdr:rowOff>4380</xdr:rowOff>
    </xdr:from>
    <xdr:to>
      <xdr:col>12</xdr:col>
      <xdr:colOff>144517</xdr:colOff>
      <xdr:row>15</xdr:row>
      <xdr:rowOff>127000</xdr:rowOff>
    </xdr:to>
    <xdr:graphicFrame macro="">
      <xdr:nvGraphicFramePr>
        <xdr:cNvPr id="2087" name="Chart 2086">
          <a:extLst>
            <a:ext uri="{FF2B5EF4-FFF2-40B4-BE49-F238E27FC236}">
              <a16:creationId xmlns:a16="http://schemas.microsoft.com/office/drawing/2014/main" id="{65E8052D-98DB-4E47-8262-71AA6C420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129714</xdr:colOff>
      <xdr:row>0</xdr:row>
      <xdr:rowOff>0</xdr:rowOff>
    </xdr:from>
    <xdr:to>
      <xdr:col>10</xdr:col>
      <xdr:colOff>245241</xdr:colOff>
      <xdr:row>8</xdr:row>
      <xdr:rowOff>14381</xdr:rowOff>
    </xdr:to>
    <xdr:graphicFrame macro="">
      <xdr:nvGraphicFramePr>
        <xdr:cNvPr id="2089" name="Chart 2088">
          <a:extLst>
            <a:ext uri="{FF2B5EF4-FFF2-40B4-BE49-F238E27FC236}">
              <a16:creationId xmlns:a16="http://schemas.microsoft.com/office/drawing/2014/main" id="{557DDDB0-AAD0-4314-90A6-0BFC12F7C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5</xdr:col>
      <xdr:colOff>420413</xdr:colOff>
      <xdr:row>1</xdr:row>
      <xdr:rowOff>13140</xdr:rowOff>
    </xdr:from>
    <xdr:to>
      <xdr:col>7</xdr:col>
      <xdr:colOff>350345</xdr:colOff>
      <xdr:row>2</xdr:row>
      <xdr:rowOff>166415</xdr:rowOff>
    </xdr:to>
    <mc:AlternateContent xmlns:mc="http://schemas.openxmlformats.org/markup-compatibility/2006" xmlns:a14="http://schemas.microsoft.com/office/drawing/2010/main">
      <mc:Choice Requires="a14">
        <xdr:graphicFrame macro="">
          <xdr:nvGraphicFramePr>
            <xdr:cNvPr id="2090" name="Date (Year) 1">
              <a:extLst>
                <a:ext uri="{FF2B5EF4-FFF2-40B4-BE49-F238E27FC236}">
                  <a16:creationId xmlns:a16="http://schemas.microsoft.com/office/drawing/2014/main" id="{8710B5A8-06D4-4348-9A1E-5F0C9B7F55C0}"/>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464034" y="197071"/>
              <a:ext cx="1147380" cy="337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83207</xdr:colOff>
      <xdr:row>0</xdr:row>
      <xdr:rowOff>100725</xdr:rowOff>
    </xdr:from>
    <xdr:to>
      <xdr:col>7</xdr:col>
      <xdr:colOff>332828</xdr:colOff>
      <xdr:row>1</xdr:row>
      <xdr:rowOff>65690</xdr:rowOff>
    </xdr:to>
    <xdr:sp macro="" textlink="">
      <xdr:nvSpPr>
        <xdr:cNvPr id="2091" name="TextBox 2090">
          <a:extLst>
            <a:ext uri="{FF2B5EF4-FFF2-40B4-BE49-F238E27FC236}">
              <a16:creationId xmlns:a16="http://schemas.microsoft.com/office/drawing/2014/main" id="{580D10DB-F729-7A39-67FA-457CEE095EAF}"/>
            </a:ext>
          </a:extLst>
        </xdr:cNvPr>
        <xdr:cNvSpPr txBox="1"/>
      </xdr:nvSpPr>
      <xdr:spPr>
        <a:xfrm>
          <a:off x="3735552" y="100725"/>
          <a:ext cx="858345" cy="14889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 b="1"/>
            <a:t>Select Year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7</xdr:row>
      <xdr:rowOff>0</xdr:rowOff>
    </xdr:from>
    <xdr:to>
      <xdr:col>16</xdr:col>
      <xdr:colOff>396240</xdr:colOff>
      <xdr:row>21</xdr:row>
      <xdr:rowOff>53340</xdr:rowOff>
    </xdr:to>
    <xdr:graphicFrame macro="">
      <xdr:nvGraphicFramePr>
        <xdr:cNvPr id="2" name="Chart 1">
          <a:extLst>
            <a:ext uri="{FF2B5EF4-FFF2-40B4-BE49-F238E27FC236}">
              <a16:creationId xmlns:a16="http://schemas.microsoft.com/office/drawing/2014/main" id="{DD7BF040-B5D3-4F72-AFD5-168BCD21B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0.04778</cdr:x>
      <cdr:y>0.16327</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3AA251D-D272-CCA4-D665-F0A7AF646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26720" cy="42672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3</xdr:col>
      <xdr:colOff>0</xdr:colOff>
      <xdr:row>5</xdr:row>
      <xdr:rowOff>137160</xdr:rowOff>
    </xdr:from>
    <xdr:to>
      <xdr:col>12</xdr:col>
      <xdr:colOff>480060</xdr:colOff>
      <xdr:row>16</xdr:row>
      <xdr:rowOff>144780</xdr:rowOff>
    </xdr:to>
    <xdr:graphicFrame macro="">
      <xdr:nvGraphicFramePr>
        <xdr:cNvPr id="2" name="Chart 1">
          <a:extLst>
            <a:ext uri="{FF2B5EF4-FFF2-40B4-BE49-F238E27FC236}">
              <a16:creationId xmlns:a16="http://schemas.microsoft.com/office/drawing/2014/main" id="{FDF3642B-A3EE-4508-98F4-E5172CF64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xdr:colOff>
      <xdr:row>5</xdr:row>
      <xdr:rowOff>144780</xdr:rowOff>
    </xdr:from>
    <xdr:to>
      <xdr:col>3</xdr:col>
      <xdr:colOff>373380</xdr:colOff>
      <xdr:row>7</xdr:row>
      <xdr:rowOff>129540</xdr:rowOff>
    </xdr:to>
    <xdr:pic>
      <xdr:nvPicPr>
        <xdr:cNvPr id="4" name="Graphic 3" descr="Home">
          <a:hlinkClick xmlns:r="http://schemas.openxmlformats.org/officeDocument/2006/relationships" r:id="rId2"/>
          <a:extLst>
            <a:ext uri="{FF2B5EF4-FFF2-40B4-BE49-F238E27FC236}">
              <a16:creationId xmlns:a16="http://schemas.microsoft.com/office/drawing/2014/main" id="{9819D5F0-4C9B-FDC3-1072-72B65FFDCFF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51660" y="1059180"/>
          <a:ext cx="350520" cy="3505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160020</xdr:colOff>
      <xdr:row>5</xdr:row>
      <xdr:rowOff>0</xdr:rowOff>
    </xdr:from>
    <xdr:to>
      <xdr:col>17</xdr:col>
      <xdr:colOff>518160</xdr:colOff>
      <xdr:row>21</xdr:row>
      <xdr:rowOff>60960</xdr:rowOff>
    </xdr:to>
    <xdr:graphicFrame macro="">
      <xdr:nvGraphicFramePr>
        <xdr:cNvPr id="2" name="Chart 1">
          <a:extLst>
            <a:ext uri="{FF2B5EF4-FFF2-40B4-BE49-F238E27FC236}">
              <a16:creationId xmlns:a16="http://schemas.microsoft.com/office/drawing/2014/main" id="{87E0C136-73E1-4F32-9FDB-E81EBB4BF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0.00692</cdr:x>
      <cdr:y>0.01701</cdr:y>
    </cdr:from>
    <cdr:to>
      <cdr:x>0.04844</cdr:x>
      <cdr:y>0.13435</cdr:y>
    </cdr:to>
    <cdr:pic>
      <cdr:nvPicPr>
        <cdr:cNvPr id="2"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819D5F0-4C9B-FDC3-1072-72B65FFDCF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8420" y="50800"/>
          <a:ext cx="350520" cy="35052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22569447" createdVersion="5" refreshedVersion="8" minRefreshableVersion="3" recordCount="0" supportSubquery="1" supportAdvancedDrill="1" xr:uid="{9C0A54A9-2A75-4DE5-BBAD-A52F69212B9B}">
  <cacheSource type="external" connectionId="3"/>
  <cacheFields count="3">
    <cacheField name="[Calendar Table].[Date (Month)].[Date (Month)]" caption="Date (Month)" numFmtId="0" hierarchy="1" level="1">
      <sharedItems containsSemiMixedTypes="0" containsNonDate="0" containsString="0"/>
    </cacheField>
    <cacheField name="[Hospital Emergency Room Data].[Patient Satisfaction Score].[Patient Satisfaction Score]" caption="Patient Satisfaction Score" numFmtId="0" hierarchy="14" level="1">
      <sharedItems containsSemiMixedTypes="0" containsNonDate="0" containsString="0"/>
    </cacheField>
    <cacheField name="[Calendar Table].[Date (Year)].[Date (Year)]" caption="Date (Year)" numFmtId="0" hierarchy="3" level="1">
      <sharedItems count="1">
        <s v="2023"/>
      </sharedItems>
    </cacheField>
  </cacheFields>
  <cacheHierarchies count="35">
    <cacheHierarchy uniqueName="[Calendar Table].[Date]" caption="Date" attribute="1" time="1" defaultMemberUniqueName="[Calendar Table].[Date].[All]" allUniqueName="[Calendar Table].[Date].[All]" dimensionUniqueName="[Calendar Table]" displayFolder="" count="2"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fieldsUsage count="2">
        <fieldUsage x="-1"/>
        <fieldUsage x="1"/>
      </fieldsUsage>
    </cacheHierarchy>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42476852" createdVersion="5" refreshedVersion="8" minRefreshableVersion="3" recordCount="0" supportSubquery="1" supportAdvancedDrill="1" xr:uid="{7F49DEAC-6DF0-45BB-8844-ADCFAD726AD6}">
  <cacheSource type="external" connectionId="3"/>
  <cacheFields count="5">
    <cacheField name="[Calenda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 Table].[Date (Month)].[Date (Month)]" caption="Date (Month)" numFmtId="0" hierarchy="1" level="1">
      <sharedItems containsSemiMixedTypes="0" containsNonDate="0" containsString="0"/>
    </cacheField>
    <cacheField name="[Hospital Emergency Room Data].[Patient Satisfaction Score].[Patient Satisfaction Score]" caption="Patient Satisfaction Score" numFmtId="0" hierarchy="14" level="1">
      <sharedItems containsSemiMixedTypes="0" containsNonDate="0" containsString="0"/>
    </cacheField>
    <cacheField name="[Measures].[Average of Patient Satisfaction Score]" caption="Average of Patient Satisfaction Score" numFmtId="0" hierarchy="28" level="32767"/>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4"/>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fieldsUsage count="2">
        <fieldUsage x="-1"/>
        <fieldUsage x="2"/>
      </fieldsUsage>
    </cacheHierarchy>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43171299" createdVersion="5" refreshedVersion="8" minRefreshableVersion="3" recordCount="0" supportSubquery="1" supportAdvancedDrill="1" xr:uid="{0A8957E0-C4B0-4C65-812D-E9BBEAA42493}">
  <cacheSource type="external" connectionId="3"/>
  <cacheFields count="5">
    <cacheField name="[Calendar Table].[Date (Month)].[Date (Month)]" caption="Date (Month)" numFmtId="0" hierarchy="1" level="1">
      <sharedItems containsSemiMixedTypes="0" containsNonDate="0" containsString="0"/>
    </cacheField>
    <cacheField name="[Hospital Emergency Room Data].[Patient Satisfaction Score].[Patient Satisfaction Score]" caption="Patient Satisfaction Score" numFmtId="0" hierarchy="14" level="1">
      <sharedItems containsSemiMixedTypes="0" containsNonDate="0" containsString="0"/>
    </cacheField>
    <cacheField name="[Measures].[Count of Age Group]" caption="Count of Age Group" numFmtId="0" hierarchy="32" level="32767"/>
    <cacheField name="[Hospital Emergency Room Data].[Age Group].[Age Group]" caption="Age Group" numFmtId="0" hierarchy="16" level="1">
      <sharedItems count="8">
        <s v="0-9"/>
        <s v="10-19"/>
        <s v="20-29"/>
        <s v="30-39"/>
        <s v="40-49"/>
        <s v="50-59"/>
        <s v="60-69"/>
        <s v="70-79"/>
      </sharedItems>
    </cacheField>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4"/>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fieldsUsage count="2">
        <fieldUsage x="-1"/>
        <fieldUsage x="1"/>
      </fieldsUsage>
    </cacheHierarchy>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3"/>
      </fieldsUsage>
    </cacheHierarchy>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47685186" createdVersion="5" refreshedVersion="8" minRefreshableVersion="3" recordCount="0" supportSubquery="1" supportAdvancedDrill="1" xr:uid="{80DD7706-092B-4D30-97DA-51103A36FE83}">
  <cacheSource type="external" connectionId="3"/>
  <cacheFields count="5">
    <cacheField name="[Calendar Table].[Date (Month)].[Date (Month)]" caption="Date (Month)" numFmtId="0" hierarchy="1" level="1">
      <sharedItems containsSemiMixedTypes="0" containsNonDate="0" containsString="0"/>
    </cacheField>
    <cacheField name="[Hospital Emergency Room Data].[Patient Satisfaction Score].[Patient Satisfaction Score]" caption="Patient Satisfaction Score" numFmtId="0" hierarchy="14" level="1">
      <sharedItems containsSemiMixedTypes="0" containsNonDate="0" containsString="0"/>
    </cacheField>
    <cacheField name="[Measures].[Count of Patient Attend Time]" caption="Count of Patient Attend Time" numFmtId="0" hierarchy="29" level="32767"/>
    <cacheField name="[Hospital Emergency Room Data].[Patient Attend Time].[Patient Attend Time]" caption="Patient Attend Time" numFmtId="0" hierarchy="17" level="1">
      <sharedItems count="2">
        <s v="Delay"/>
        <s v="Ontime"/>
      </sharedItems>
    </cacheField>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4"/>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fieldsUsage count="2">
        <fieldUsage x="-1"/>
        <fieldUsage x="1"/>
      </fieldsUsage>
    </cacheHierarchy>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2" memberValueDatatype="130" unbalanced="0">
      <fieldsUsage count="2">
        <fieldUsage x="-1"/>
        <fieldUsage x="3"/>
      </fieldsUsage>
    </cacheHierarchy>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4861111" createdVersion="5" refreshedVersion="8" minRefreshableVersion="3" recordCount="0" supportSubquery="1" supportAdvancedDrill="1" xr:uid="{767AB822-C4E6-4EB8-BE66-AF36C2B15C77}">
  <cacheSource type="external" connectionId="3"/>
  <cacheFields count="3">
    <cacheField name="[Measures].[Average of Patient Satisfaction Score]" caption="Average of Patient Satisfaction Score" numFmtId="0" hierarchy="28"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0.999315277775" createdVersion="3" refreshedVersion="8" minRefreshableVersion="3" recordCount="0" supportSubquery="1" supportAdvancedDrill="1" xr:uid="{5652FE58-D512-4B8F-88CE-2382AE5A441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129043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25231479" createdVersion="5" refreshedVersion="8" minRefreshableVersion="3" recordCount="0" supportSubquery="1" supportAdvancedDrill="1" xr:uid="{588DC803-2219-4B3D-AABA-982DCD8F9EB0}">
  <cacheSource type="external" connectionId="3"/>
  <cacheFields count="3">
    <cacheField name="[Measures].[Distinct Count of Patient Id]" caption="Distinct Count of Patient Id" numFmtId="0" hierarchy="24"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25925926" createdVersion="5" refreshedVersion="8" minRefreshableVersion="3" recordCount="0" supportSubquery="1" supportAdvancedDrill="1" xr:uid="{71AA8578-1547-4CE8-A133-A60E6713D7FB}">
  <cacheSource type="external" connectionId="3"/>
  <cacheFields count="6">
    <cacheField name="[Calendar Table].[Date (Month)].[Date (Month)]" caption="Date (Month)" numFmtId="0" hierarchy="1" level="1">
      <sharedItems containsSemiMixedTypes="0" containsNonDate="0" containsString="0"/>
    </cacheField>
    <cacheField name="[Hospital Emergency Room Data].[Patient Satisfaction Score].[Patient Satisfaction Score]" caption="Patient Satisfaction Score" numFmtId="0" hierarchy="14"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 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4"/>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fieldsUsage count="2">
        <fieldUsage x="-1"/>
        <fieldUsage x="1"/>
      </fieldsUsage>
    </cacheHierarchy>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30555552" createdVersion="5" refreshedVersion="8" minRefreshableVersion="3" recordCount="0" supportSubquery="1" supportAdvancedDrill="1" xr:uid="{71F5C5CB-608A-4139-8FF3-8C953E9A43FC}">
  <cacheSource type="external" connectionId="3"/>
  <cacheFields count="5">
    <cacheField name="[Calendar Table].[Date (Month)].[Date (Month)]" caption="Date (Month)" numFmtId="0" hierarchy="1" level="1">
      <sharedItems containsSemiMixedTypes="0" containsNonDate="0" containsString="0"/>
    </cacheField>
    <cacheField name="[Hospital Emergency Room Data].[Patient Satisfaction Score].[Patient Satisfaction Score]" caption="Patient Satisfaction Score" numFmtId="0" hierarchy="14"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4"/>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fieldsUsage count="2">
        <fieldUsage x="-1"/>
        <fieldUsage x="1"/>
      </fieldsUsage>
    </cacheHierarchy>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31249999" createdVersion="5" refreshedVersion="8" minRefreshableVersion="3" recordCount="0" supportSubquery="1" supportAdvancedDrill="1" xr:uid="{6C3F1E8F-B147-4563-B397-A6DFCEEFAA40}">
  <cacheSource type="external" connectionId="3"/>
  <cacheFields count="6">
    <cacheField name="[Calendar Table].[Date (Month)].[Date (Month)]" caption="Date (Month)" numFmtId="0" hierarchy="1" level="1">
      <sharedItems containsSemiMixedTypes="0" containsNonDate="0" containsString="0"/>
    </cacheField>
    <cacheField name="[Hospital Emergency Room Data].[Patient Satisfaction Score].[Patient Satisfaction Score]" caption="Patient Satisfaction Score" numFmtId="0" hierarchy="14"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5"/>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3"/>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fieldsUsage count="2">
        <fieldUsage x="-1"/>
        <fieldUsage x="1"/>
      </fieldsUsage>
    </cacheHierarchy>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4"/>
      </fieldsUsage>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31597222" createdVersion="5" refreshedVersion="8" minRefreshableVersion="3" recordCount="0" supportSubquery="1" supportAdvancedDrill="1" xr:uid="{B8227F48-8A25-4957-877E-10D47FA71AAF}">
  <cacheSource type="external" connectionId="3"/>
  <cacheFields count="3">
    <cacheField name="[Measures].[Average of Patient Waittime]" caption="Average of Patient Waittime" numFmtId="0" hierarchy="26"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35532409" createdVersion="5" refreshedVersion="8" minRefreshableVersion="3" recordCount="0" supportSubquery="1" supportAdvancedDrill="1" xr:uid="{94F702BF-36AD-4DEE-B5C3-B3DEA5D9BF17}">
  <cacheSource type="external" connectionId="3"/>
  <cacheFields count="3">
    <cacheField name="[Measures].[Average of Patient Satisfaction Score]" caption="Average of Patient Satisfaction Score" numFmtId="0" hierarchy="28"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37152779" createdVersion="5" refreshedVersion="8" minRefreshableVersion="3" recordCount="0" supportSubquery="1" supportAdvancedDrill="1" xr:uid="{560B2AFE-65BF-4B19-88D1-409F177D71E2}">
  <cacheSource type="external" connectionId="3"/>
  <cacheFields count="4">
    <cacheField name="[Measures].[Distinct Count of Patient Id]" caption="Distinct Count of Patient Id" numFmtId="0" hierarchy="24" level="32767"/>
    <cacheField name="[Calenda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2"/>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1.018437962965" createdVersion="5" refreshedVersion="8" minRefreshableVersion="3" recordCount="0" supportSubquery="1" supportAdvancedDrill="1" xr:uid="{A8C11928-C46B-490C-A9FD-0FA356FA6FE5}">
  <cacheSource type="external" connectionId="3"/>
  <cacheFields count="4">
    <cacheField name="[Calenda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 Table].[Date (Year)].[Date (Year)]" caption="Date (Year)" numFmtId="0" hierarchy="3" level="1">
      <sharedItems containsSemiMixedTypes="0" containsNonDate="0" containsString="0"/>
    </cacheField>
  </cacheFields>
  <cacheHierarchies count="35">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Time]" caption="Patient Attend Time" attribute="1" defaultMemberUniqueName="[Hospital Emergency Room Data].[Patient Attend Time].[All]" allUniqueName="[Hospital Emergency Room Data].[Patient Attend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Time]" caption="Count of Patient Attend 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6A792A-48A3-4BAA-BF7C-1143BDF3322E}" name="PivotTable7" cacheId="46" applyNumberFormats="0" applyBorderFormats="0" applyFontFormats="0" applyPatternFormats="0" applyAlignmentFormats="0" applyWidthHeightFormats="1" dataCaption="Values" tag="a1bdaaa5-05b4-408f-977b-3813fcc7e4fb" updatedVersion="8" minRefreshableVersion="3" subtotalHiddenItems="1" itemPrintTitles="1" createdVersion="5" indent="0" outline="1" outlineData="1" multipleFieldFilters="0" chartFormat="59">
  <location ref="S8:T17" firstHeaderRow="1" firstDataRow="1" firstDataCol="1"/>
  <pivotFields count="5">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3"/>
  </rowFields>
  <rowItems count="9">
    <i>
      <x/>
    </i>
    <i>
      <x v="1"/>
    </i>
    <i>
      <x v="2"/>
    </i>
    <i>
      <x v="3"/>
    </i>
    <i>
      <x v="4"/>
    </i>
    <i>
      <x v="5"/>
    </i>
    <i>
      <x v="6"/>
    </i>
    <i>
      <x v="7"/>
    </i>
    <i t="grand">
      <x/>
    </i>
  </rowItems>
  <colItems count="1">
    <i/>
  </colItems>
  <dataFields count="1">
    <dataField name="Count of Age Group" fld="2" subtotal="count" baseField="0" baseItem="0"/>
  </dataFields>
  <chartFormats count="4">
    <chartFormat chart="53" format="6"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Satisfaction Score].&amp;[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E76501-56B1-42FB-870E-E60981C69480}" name="PivotTable4" cacheId="37" applyNumberFormats="0" applyBorderFormats="0" applyFontFormats="0" applyPatternFormats="0" applyAlignmentFormats="0" applyWidthHeightFormats="1" dataCaption="Values" tag="dd4c7a97-bcb1-408f-915b-2da55681b45d" updatedVersion="8" minRefreshableVersion="3" subtotalHiddenItems="1" itemPrintTitles="1" createdVersion="5" indent="0" outline="1" outlineData="1" multipleFieldFilters="0" chartFormat="30">
  <location ref="C7:D39"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74A60E-C197-4686-968E-4C0939A6C608}" name="PivotTable6" cacheId="43" applyNumberFormats="0" applyBorderFormats="0" applyFontFormats="0" applyPatternFormats="0" applyAlignmentFormats="0" applyWidthHeightFormats="1" dataCaption="Values" tag="a1bdaaa5-05b4-408f-977b-3813fcc7e4fb" updatedVersion="8" minRefreshableVersion="3" subtotalHiddenItems="1" itemPrintTitles="1" createdVersion="5" indent="0" outline="1" outlineData="1" multipleFieldFilters="0" chartFormat="57">
  <location ref="I8:J40" firstHeaderRow="1" firstDataRow="1" firstDataCol="1"/>
  <pivotFields count="5">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3" subtotal="average" baseField="0" baseItem="0"/>
  </dataFields>
  <formats count="2">
    <format dxfId="12">
      <pivotArea field="0" type="button" dataOnly="0" labelOnly="1" outline="0" axis="axisRow" fieldPosition="0"/>
    </format>
    <format dxfId="11">
      <pivotArea collapsedLevelsAreSubtotals="1" fieldPosition="0">
        <references count="1">
          <reference field="0" count="0"/>
        </references>
      </pivotArea>
    </format>
  </formats>
  <chartFormats count="2">
    <chartFormat chart="53" format="7"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Satisfaction Score].&amp;[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C37D35-3794-44F2-96BC-917D8B944257}" name="PivotTable8" cacheId="49" applyNumberFormats="0" applyBorderFormats="0" applyFontFormats="0" applyPatternFormats="0" applyAlignmentFormats="0" applyWidthHeightFormats="1" dataCaption="Values" tag="a1bdaaa5-05b4-408f-977b-3813fcc7e4fb" updatedVersion="8" minRefreshableVersion="3" subtotalHiddenItems="1" itemPrintTitles="1" createdVersion="5" indent="0" outline="1" outlineData="1" multipleFieldFilters="0" chartFormat="80">
  <location ref="V8:W11" firstHeaderRow="1" firstDataRow="1" firstDataCol="1"/>
  <pivotFields count="5">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Items count="1">
    <i/>
  </colItems>
  <dataFields count="1">
    <dataField name="Count of Patient Attend Time" fld="2" subtotal="count" baseField="0" baseItem="0"/>
  </dataFields>
  <chartFormats count="12">
    <chartFormat chart="59" format="0" series="1">
      <pivotArea type="data" outline="0" fieldPosition="0">
        <references count="1">
          <reference field="4294967294" count="1" selected="0">
            <x v="0"/>
          </reference>
        </references>
      </pivotArea>
    </chartFormat>
    <chartFormat chart="59" format="1">
      <pivotArea type="data" outline="0" fieldPosition="0">
        <references count="2">
          <reference field="4294967294" count="1" selected="0">
            <x v="0"/>
          </reference>
          <reference field="3" count="1" selected="0">
            <x v="1"/>
          </reference>
        </references>
      </pivotArea>
    </chartFormat>
    <chartFormat chart="59" format="2">
      <pivotArea type="data" outline="0" fieldPosition="0">
        <references count="2">
          <reference field="4294967294" count="1" selected="0">
            <x v="0"/>
          </reference>
          <reference field="3" count="1" selected="0">
            <x v="0"/>
          </reference>
        </references>
      </pivotArea>
    </chartFormat>
    <chartFormat chart="69" format="3" series="1">
      <pivotArea type="data" outline="0" fieldPosition="0">
        <references count="1">
          <reference field="4294967294" count="1" selected="0">
            <x v="0"/>
          </reference>
        </references>
      </pivotArea>
    </chartFormat>
    <chartFormat chart="69" format="4">
      <pivotArea type="data" outline="0" fieldPosition="0">
        <references count="2">
          <reference field="4294967294" count="1" selected="0">
            <x v="0"/>
          </reference>
          <reference field="3" count="1" selected="0">
            <x v="0"/>
          </reference>
        </references>
      </pivotArea>
    </chartFormat>
    <chartFormat chart="69" format="5">
      <pivotArea type="data" outline="0" fieldPosition="0">
        <references count="2">
          <reference field="4294967294" count="1" selected="0">
            <x v="0"/>
          </reference>
          <reference field="3" count="1" selected="0">
            <x v="1"/>
          </reference>
        </references>
      </pivotArea>
    </chartFormat>
    <chartFormat chart="70" format="6" series="1">
      <pivotArea type="data" outline="0" fieldPosition="0">
        <references count="1">
          <reference field="4294967294" count="1" selected="0">
            <x v="0"/>
          </reference>
        </references>
      </pivotArea>
    </chartFormat>
    <chartFormat chart="70" format="7">
      <pivotArea type="data" outline="0" fieldPosition="0">
        <references count="2">
          <reference field="4294967294" count="1" selected="0">
            <x v="0"/>
          </reference>
          <reference field="3" count="1" selected="0">
            <x v="0"/>
          </reference>
        </references>
      </pivotArea>
    </chartFormat>
    <chartFormat chart="70" format="8">
      <pivotArea type="data" outline="0" fieldPosition="0">
        <references count="2">
          <reference field="4294967294" count="1" selected="0">
            <x v="0"/>
          </reference>
          <reference field="3" count="1" selected="0">
            <x v="1"/>
          </reference>
        </references>
      </pivotArea>
    </chartFormat>
    <chartFormat chart="79" format="6" series="1">
      <pivotArea type="data" outline="0" fieldPosition="0">
        <references count="1">
          <reference field="4294967294" count="1" selected="0">
            <x v="0"/>
          </reference>
        </references>
      </pivotArea>
    </chartFormat>
    <chartFormat chart="79" format="7">
      <pivotArea type="data" outline="0" fieldPosition="0">
        <references count="2">
          <reference field="4294967294" count="1" selected="0">
            <x v="0"/>
          </reference>
          <reference field="3" count="1" selected="0">
            <x v="0"/>
          </reference>
        </references>
      </pivotArea>
    </chartFormat>
    <chartFormat chart="79" format="8">
      <pivotArea type="data" outline="0" fieldPosition="0">
        <references count="2">
          <reference field="4294967294" count="1" selected="0">
            <x v="0"/>
          </reference>
          <reference field="3" count="1" selected="0">
            <x v="1"/>
          </reference>
        </references>
      </pivotArea>
    </chartFormat>
  </chartFormat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Satisfaction Score].&amp;[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053B26-682F-4121-8F50-4E285475D2D2}" name="PivotTable3" cacheId="34" applyNumberFormats="0" applyBorderFormats="0" applyFontFormats="0" applyPatternFormats="0" applyAlignmentFormats="0" applyWidthHeightFormats="1" dataCaption="Values" tag="6b901ddb-f11a-45a7-b9f5-a1d41f2a3171" updatedVersion="8" minRefreshableVersion="3"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3">
      <pivotArea outline="0" collapsedLevelsAreSubtotals="1" fieldPosition="0"/>
    </format>
  </format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475FD-8C76-4CE8-AFBD-1D28336C063F}" name="PivotTable2" cacheId="31" applyNumberFormats="0" applyBorderFormats="0" applyFontFormats="0" applyPatternFormats="0" applyAlignmentFormats="0" applyWidthHeightFormats="1" dataCaption="Values" tag="01d67338-4c7f-4cec-9f80-35972532144e"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
      <pivotArea outline="0" collapsedLevelsAreSubtotals="1" fieldPosition="0"/>
    </format>
  </format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64B259-FD4B-4910-94A5-CC245FFA9506}" name="PivotTable10" cacheId="22" applyNumberFormats="0" applyBorderFormats="0" applyFontFormats="0" applyPatternFormats="0" applyAlignmentFormats="0" applyWidthHeightFormats="1" dataCaption="Values" tag="a8b02a7e-933d-4db3-ae03-d6aa57301187" updatedVersion="8" minRefreshableVersion="3" subtotalHiddenItems="1" itemPrintTitles="1" createdVersion="5" indent="0" outline="1" outlineData="1" multipleFieldFilters="0" chartFormat="135">
  <location ref="L8:N11" firstHeaderRow="0" firstDataRow="1" firstDataCol="1"/>
  <pivotFields count="6">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3" subtotal="count" baseField="0" baseItem="0"/>
    <dataField name="Count of Patient Admission Flag2" fld="5" subtotal="count" showDataAs="percentOfTotal" baseField="0" baseItem="0" numFmtId="10">
      <extLst>
        <ext xmlns:x14="http://schemas.microsoft.com/office/spreadsheetml/2009/9/main" uri="{E15A36E0-9728-4e99-A89B-3F7291B0FE68}">
          <x14:dataField sourceField="3" uniqueName="[__Xl2].[Measures].[Count of Patient Admission Flag]"/>
        </ext>
      </extLst>
    </dataField>
  </dataFields>
  <chartFormats count="6">
    <chartFormat chart="55"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1"/>
          </reference>
        </references>
      </pivotArea>
    </chartFormat>
    <chartFormat chart="56"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1"/>
          </reference>
        </references>
      </pivotArea>
    </chartFormat>
    <chartFormat chart="56" format="2">
      <pivotArea type="data" outline="0" fieldPosition="0">
        <references count="2">
          <reference field="4294967294" count="1" selected="0">
            <x v="0"/>
          </reference>
          <reference field="2" count="1" selected="0">
            <x v="0"/>
          </reference>
        </references>
      </pivotArea>
    </chartFormat>
    <chartFormat chart="56"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Satisfaction Score].&amp;[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58C2DD-4574-49DD-BACD-590122EFC659}" name="PivotTable13" cacheId="16" applyNumberFormats="0" applyBorderFormats="0" applyFontFormats="0" applyPatternFormats="0" applyAlignmentFormats="0" applyWidthHeightFormats="1" dataCaption="Values" tag="a8b02a7e-933d-4db3-ae03-d6aa57301187" updatedVersion="8" minRefreshableVersion="3" subtotalHiddenItems="1" itemPrintTitles="1" createdVersion="5" indent="0" outline="1" outlineData="1" multipleFieldFilters="0" chartFormat="135">
  <location ref="L23:L25" firstHeaderRow="1" firstDataRow="1" firstDataCol="1"/>
  <pivotFields count="3">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2"/>
  </rowFields>
  <rowItems count="2">
    <i>
      <x/>
    </i>
    <i t="grand">
      <x/>
    </i>
  </rowItem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Satisfaction Score].&amp;[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DF3167-86AE-499C-97C1-3F483F533505}" name="PivotTable12" cacheId="28" applyNumberFormats="0" applyBorderFormats="0" applyFontFormats="0" applyPatternFormats="0" applyAlignmentFormats="0" applyWidthHeightFormats="1" dataCaption="Values" tag="a1bdaaa5-05b4-408f-977b-3813fcc7e4fb" updatedVersion="8" minRefreshableVersion="3" subtotalHiddenItems="1" itemPrintTitles="1" createdVersion="5" indent="0" outline="1" outlineData="1" multipleFieldFilters="0" chartFormat="90">
  <location ref="AD8:AE17" firstHeaderRow="1" firstDataRow="1" firstDataCol="1"/>
  <pivotFields count="6">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items count="2">
        <item s="1" x="0"/>
        <item s="1" x="1"/>
      </items>
    </pivotField>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9">
    <i>
      <x v="7"/>
    </i>
    <i>
      <x v="3"/>
    </i>
    <i>
      <x v="1"/>
    </i>
    <i>
      <x v="6"/>
    </i>
    <i>
      <x/>
    </i>
    <i>
      <x v="5"/>
    </i>
    <i>
      <x v="2"/>
    </i>
    <i>
      <x v="4"/>
    </i>
    <i t="grand">
      <x/>
    </i>
  </rowItems>
  <colItems count="1">
    <i/>
  </colItems>
  <dataFields count="1">
    <dataField name="Count of Department Referral" fld="4" subtotal="count" baseField="0" baseItem="0"/>
  </dataFields>
  <chartFormats count="2">
    <chartFormat chart="80" format="0" series="1">
      <pivotArea type="data" outline="0" fieldPosition="0">
        <references count="1">
          <reference field="4294967294" count="1" selected="0">
            <x v="0"/>
          </reference>
        </references>
      </pivotArea>
    </chartFormat>
    <chartFormat chart="8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Satisfaction Score].&amp;[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04F782-5FD0-400B-9B7B-285B5830EE2D}" name="PivotTable1" cacheId="19" applyNumberFormats="0" applyBorderFormats="0" applyFontFormats="0" applyPatternFormats="0" applyAlignmentFormats="0" applyWidthHeightFormats="1" dataCaption="Values" tag="904279f7-c7fb-4f4a-82e1-2703ff03d74f"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A48168-2A51-4CB7-BD67-03E0E1083A77}" name="PivotTable5" cacheId="40" applyNumberFormats="0" applyBorderFormats="0" applyFontFormats="0" applyPatternFormats="0" applyAlignmentFormats="0" applyWidthHeightFormats="1" dataCaption="Values" tag="c4ffb7bb-a25c-43a8-aaaf-d620cead5a72" updatedVersion="8" minRefreshableVersion="3" subtotalHiddenItems="1" itemPrintTitles="1" createdVersion="5" indent="0" outline="1" outlineData="1" multipleFieldFilters="0" chartFormat="40">
  <location ref="F7:G39"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9">
      <pivotArea field="0" type="button" dataOnly="0" labelOnly="1" outline="0" axis="axisRow" fieldPosition="0"/>
    </format>
    <format dxfId="8">
      <pivotArea collapsedLevelsAreSubtotals="1" fieldPosition="0">
        <references count="1">
          <reference field="0" count="0"/>
        </references>
      </pivotArea>
    </format>
  </formats>
  <chartFormats count="6">
    <chartFormat chart="27"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42ED0F-1CC0-41EA-B9A3-61A6CBC28838}" name="PivotTable11" cacheId="25" applyNumberFormats="0" applyBorderFormats="0" applyFontFormats="0" applyPatternFormats="0" applyAlignmentFormats="0" applyWidthHeightFormats="1" dataCaption="Values" tag="a1bdaaa5-05b4-408f-977b-3813fcc7e4fb" updatedVersion="8" minRefreshableVersion="3" subtotalHiddenItems="1" itemPrintTitles="1" createdVersion="5" indent="0" outline="1" outlineData="1" multipleFieldFilters="0" chartFormat="96">
  <location ref="Z8:AA11" firstHeaderRow="1" firstDataRow="1" firstDataCol="1"/>
  <pivotFields count="5">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3" subtotal="count" baseField="0" baseItem="0"/>
  </dataFields>
  <chartFormats count="18">
    <chartFormat chart="68" format="0" series="1">
      <pivotArea type="data" outline="0" fieldPosition="0">
        <references count="1">
          <reference field="4294967294" count="1" selected="0">
            <x v="0"/>
          </reference>
        </references>
      </pivotArea>
    </chartFormat>
    <chartFormat chart="68" format="1">
      <pivotArea type="data" outline="0" fieldPosition="0">
        <references count="2">
          <reference field="4294967294" count="1" selected="0">
            <x v="0"/>
          </reference>
          <reference field="2" count="1" selected="0">
            <x v="1"/>
          </reference>
        </references>
      </pivotArea>
    </chartFormat>
    <chartFormat chart="68" format="2">
      <pivotArea type="data" outline="0" fieldPosition="0">
        <references count="2">
          <reference field="4294967294" count="1" selected="0">
            <x v="0"/>
          </reference>
          <reference field="2" count="1" selected="0">
            <x v="0"/>
          </reference>
        </references>
      </pivotArea>
    </chartFormat>
    <chartFormat chart="80" format="3" series="1">
      <pivotArea type="data" outline="0" fieldPosition="0">
        <references count="1">
          <reference field="4294967294" count="1" selected="0">
            <x v="0"/>
          </reference>
        </references>
      </pivotArea>
    </chartFormat>
    <chartFormat chart="80" format="4">
      <pivotArea type="data" outline="0" fieldPosition="0">
        <references count="2">
          <reference field="4294967294" count="1" selected="0">
            <x v="0"/>
          </reference>
          <reference field="2" count="1" selected="0">
            <x v="0"/>
          </reference>
        </references>
      </pivotArea>
    </chartFormat>
    <chartFormat chart="80" format="5">
      <pivotArea type="data" outline="0" fieldPosition="0">
        <references count="2">
          <reference field="4294967294" count="1" selected="0">
            <x v="0"/>
          </reference>
          <reference field="2" count="1" selected="0">
            <x v="1"/>
          </reference>
        </references>
      </pivotArea>
    </chartFormat>
    <chartFormat chart="81" format="6" series="1">
      <pivotArea type="data" outline="0" fieldPosition="0">
        <references count="1">
          <reference field="4294967294" count="1" selected="0">
            <x v="0"/>
          </reference>
        </references>
      </pivotArea>
    </chartFormat>
    <chartFormat chart="81" format="7">
      <pivotArea type="data" outline="0" fieldPosition="0">
        <references count="2">
          <reference field="4294967294" count="1" selected="0">
            <x v="0"/>
          </reference>
          <reference field="2" count="1" selected="0">
            <x v="0"/>
          </reference>
        </references>
      </pivotArea>
    </chartFormat>
    <chartFormat chart="81" format="8">
      <pivotArea type="data" outline="0" fieldPosition="0">
        <references count="2">
          <reference field="4294967294" count="1" selected="0">
            <x v="0"/>
          </reference>
          <reference field="2" count="1" selected="0">
            <x v="1"/>
          </reference>
        </references>
      </pivotArea>
    </chartFormat>
    <chartFormat chart="93" format="3" series="1">
      <pivotArea type="data" outline="0" fieldPosition="0">
        <references count="1">
          <reference field="4294967294" count="1" selected="0">
            <x v="0"/>
          </reference>
        </references>
      </pivotArea>
    </chartFormat>
    <chartFormat chart="93" format="4">
      <pivotArea type="data" outline="0" fieldPosition="0">
        <references count="2">
          <reference field="4294967294" count="1" selected="0">
            <x v="0"/>
          </reference>
          <reference field="2" count="1" selected="0">
            <x v="0"/>
          </reference>
        </references>
      </pivotArea>
    </chartFormat>
    <chartFormat chart="93" format="5">
      <pivotArea type="data" outline="0" fieldPosition="0">
        <references count="2">
          <reference field="4294967294" count="1" selected="0">
            <x v="0"/>
          </reference>
          <reference field="2" count="1" selected="0">
            <x v="1"/>
          </reference>
        </references>
      </pivotArea>
    </chartFormat>
    <chartFormat chart="94" format="6" series="1">
      <pivotArea type="data" outline="0" fieldPosition="0">
        <references count="1">
          <reference field="4294967294" count="1" selected="0">
            <x v="0"/>
          </reference>
        </references>
      </pivotArea>
    </chartFormat>
    <chartFormat chart="94" format="7">
      <pivotArea type="data" outline="0" fieldPosition="0">
        <references count="2">
          <reference field="4294967294" count="1" selected="0">
            <x v="0"/>
          </reference>
          <reference field="2" count="1" selected="0">
            <x v="0"/>
          </reference>
        </references>
      </pivotArea>
    </chartFormat>
    <chartFormat chart="94" format="8">
      <pivotArea type="data" outline="0" fieldPosition="0">
        <references count="2">
          <reference field="4294967294" count="1" selected="0">
            <x v="0"/>
          </reference>
          <reference field="2" count="1" selected="0">
            <x v="1"/>
          </reference>
        </references>
      </pivotArea>
    </chartFormat>
    <chartFormat chart="95" format="6" series="1">
      <pivotArea type="data" outline="0" fieldPosition="0">
        <references count="1">
          <reference field="4294967294" count="1" selected="0">
            <x v="0"/>
          </reference>
        </references>
      </pivotArea>
    </chartFormat>
    <chartFormat chart="95" format="7">
      <pivotArea type="data" outline="0" fieldPosition="0">
        <references count="2">
          <reference field="4294967294" count="1" selected="0">
            <x v="0"/>
          </reference>
          <reference field="2" count="1" selected="0">
            <x v="0"/>
          </reference>
        </references>
      </pivotArea>
    </chartFormat>
    <chartFormat chart="95" format="8">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Satisfaction Score].&amp;[0]"/>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145A0A-2FEF-466A-9BBA-360F41ED2A42}" name="PivotTable9" cacheId="52" applyNumberFormats="0" applyBorderFormats="0" applyFontFormats="0" applyPatternFormats="0" applyAlignmentFormats="0" applyWidthHeightFormats="1" dataCaption="Values" tag="1fe12fbd-062d-43d5-99b5-6f8c32b59a87" updatedVersion="8" minRefreshableVersion="3" subtotalHiddenItems="1" itemPrintTitles="1" createdVersion="5" indent="0" outline="1" outlineData="1" multipleFieldFilters="0">
  <location ref="A20:A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
      <pivotArea outline="0" collapsedLevelsAreSubtotals="1" fieldPosition="0"/>
    </format>
  </formats>
  <pivotHierarchies count="35">
    <pivotHierarchy dragToData="1"/>
    <pivotHierarchy multipleItemSelectionAllowed="1" dragToData="1">
      <members count="1" level="1">
        <member name="[Calendar Table].[Date (Month)].&amp;[Aug]"/>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8629C1F-D8A4-4521-A764-045A5DA3118C}" sourceName="[Calendar Table].[Date (Month)]">
  <pivotTables>
    <pivotTable tabId="1" name="PivotTable4"/>
    <pivotTable tabId="1" name="PivotTable1"/>
    <pivotTable tabId="1" name="PivotTable2"/>
    <pivotTable tabId="1" name="PivotTable3"/>
    <pivotTable tabId="1" name="PivotTable5"/>
    <pivotTable tabId="1" name="PivotTable6"/>
    <pivotTable tabId="1" name="PivotTable9"/>
    <pivotTable tabId="1" name="PivotTable10"/>
    <pivotTable tabId="1" name="PivotTable7"/>
    <pivotTable tabId="1" name="PivotTable8"/>
    <pivotTable tabId="1" name="PivotTable11"/>
    <pivotTable tabId="1" name="PivotTable12"/>
    <pivotTable tabId="1" name="PivotTable13"/>
  </pivotTables>
  <data>
    <olap pivotCacheId="912904368">
      <levels count="2">
        <level uniqueName="[Calendar Table].[Date (Month)].[(All)]" sourceCaption="(All)" count="0"/>
        <level uniqueName="[Calendar Table].[Date (Month)].[Date (Month)]" sourceCaption="Date (Month)" count="12">
          <ranges>
            <range startItem="0">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i n="[Calendar Table].[Date (Month)].&amp;[Jan]" c="Jan" nd="1"/>
              <i n="[Calendar Table].[Date (Month)].&amp;[Feb]" c="Feb" nd="1"/>
              <i n="[Calendar Table].[Date (Month)].&amp;[Mar]" c="Mar" nd="1"/>
            </range>
          </ranges>
        </level>
      </levels>
      <selections count="1">
        <selection n="[Calendar 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68CE668-60E2-487E-97A4-87C99B5C1C1E}" sourceName="[Calendar 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912904368">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0D156EBF-957B-49EF-9946-5519F34231E4}" cache="Slicer_Date__Year" columnCount="2" showCaption="0" level="1" rowHeight="1714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F50FECC-823A-4A72-A970-42A806B60663}" cache="Slicer_Date__Month" caption="Date (Month)" showCaption="0" level="1" style="SlicerStyleDark2 2" rowHeight="144000"/>
  <slicer name="Date (Year) 1" xr10:uid="{CD6A9F68-8677-4C58-B058-508E85E6B90F}" cache="Slicer_Date__Year" columnCount="2" showCaption="0" level="1" rowHeight="171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F175C-7892-47BE-996F-96A760497D59}">
  <dimension ref="A4:AE40"/>
  <sheetViews>
    <sheetView topLeftCell="G9" zoomScale="88" zoomScaleNormal="183" workbookViewId="0">
      <selection activeCell="L25" sqref="L24:L25"/>
    </sheetView>
  </sheetViews>
  <sheetFormatPr defaultRowHeight="14.4" x14ac:dyDescent="0.3"/>
  <cols>
    <col min="1" max="1" width="32.44140625" bestFit="1" customWidth="1"/>
    <col min="3" max="4" width="23.88671875" bestFit="1" customWidth="1"/>
    <col min="6" max="6" width="12.5546875" bestFit="1" customWidth="1"/>
    <col min="7" max="7" width="23.88671875" bestFit="1" customWidth="1"/>
    <col min="9" max="9" width="12.5546875" bestFit="1" customWidth="1"/>
    <col min="10" max="10" width="32.44140625" bestFit="1" customWidth="1"/>
    <col min="12" max="12" width="16.6640625" customWidth="1"/>
    <col min="13" max="13" width="13.109375" customWidth="1"/>
    <col min="14" max="14" width="11.33203125" customWidth="1"/>
    <col min="15" max="15" width="8.88671875" customWidth="1"/>
    <col min="19" max="19" width="13" bestFit="1" customWidth="1"/>
    <col min="20" max="20" width="18.33203125" bestFit="1" customWidth="1"/>
    <col min="22" max="22" width="13" bestFit="1" customWidth="1"/>
    <col min="23" max="23" width="26.88671875" bestFit="1" customWidth="1"/>
    <col min="26" max="26" width="13" bestFit="1" customWidth="1"/>
    <col min="27" max="27" width="26.88671875" bestFit="1" customWidth="1"/>
    <col min="30" max="30" width="15.33203125" bestFit="1" customWidth="1"/>
    <col min="31" max="31" width="27.109375" bestFit="1" customWidth="1"/>
  </cols>
  <sheetData>
    <row r="4" spans="1:31" x14ac:dyDescent="0.3">
      <c r="A4" t="s">
        <v>3</v>
      </c>
    </row>
    <row r="5" spans="1:31" x14ac:dyDescent="0.3">
      <c r="A5" t="s">
        <v>2</v>
      </c>
    </row>
    <row r="6" spans="1:31" x14ac:dyDescent="0.3">
      <c r="A6" s="13">
        <v>494</v>
      </c>
      <c r="C6" s="12" t="s">
        <v>6</v>
      </c>
      <c r="D6" s="12"/>
      <c r="F6" s="12" t="s">
        <v>7</v>
      </c>
      <c r="G6" s="12"/>
      <c r="I6" s="12" t="s">
        <v>8</v>
      </c>
      <c r="J6" s="12"/>
    </row>
    <row r="7" spans="1:31" x14ac:dyDescent="0.3">
      <c r="C7" s="1" t="s">
        <v>0</v>
      </c>
      <c r="D7" t="s">
        <v>2</v>
      </c>
      <c r="F7" s="5" t="s">
        <v>0</v>
      </c>
      <c r="G7" t="s">
        <v>4</v>
      </c>
    </row>
    <row r="8" spans="1:31" x14ac:dyDescent="0.3">
      <c r="C8" s="2" t="s">
        <v>16</v>
      </c>
      <c r="D8" s="13">
        <v>14</v>
      </c>
      <c r="F8" s="2" t="s">
        <v>16</v>
      </c>
      <c r="G8" s="3">
        <v>35.714285714285715</v>
      </c>
      <c r="I8" s="5" t="s">
        <v>0</v>
      </c>
      <c r="J8" t="s">
        <v>5</v>
      </c>
      <c r="L8" s="1" t="s">
        <v>0</v>
      </c>
      <c r="M8" t="s">
        <v>11</v>
      </c>
      <c r="N8" t="s">
        <v>12</v>
      </c>
      <c r="S8" s="1" t="s">
        <v>0</v>
      </c>
      <c r="T8" t="s">
        <v>47</v>
      </c>
      <c r="V8" s="1" t="s">
        <v>0</v>
      </c>
      <c r="W8" t="s">
        <v>56</v>
      </c>
      <c r="Z8" s="1" t="s">
        <v>0</v>
      </c>
      <c r="AA8" t="s">
        <v>61</v>
      </c>
      <c r="AD8" s="1" t="s">
        <v>0</v>
      </c>
      <c r="AE8" t="s">
        <v>70</v>
      </c>
    </row>
    <row r="9" spans="1:31" x14ac:dyDescent="0.3">
      <c r="C9" s="2" t="s">
        <v>17</v>
      </c>
      <c r="D9" s="13">
        <v>15</v>
      </c>
      <c r="F9" s="2" t="s">
        <v>17</v>
      </c>
      <c r="G9" s="3">
        <v>38.533333333333331</v>
      </c>
      <c r="I9" s="2" t="s">
        <v>16</v>
      </c>
      <c r="J9" s="3">
        <v>8</v>
      </c>
      <c r="L9" s="2" t="s">
        <v>10</v>
      </c>
      <c r="M9" s="13">
        <v>234</v>
      </c>
      <c r="N9" s="6">
        <v>0.47368421052631576</v>
      </c>
      <c r="S9" s="2" t="s">
        <v>48</v>
      </c>
      <c r="T9" s="13">
        <v>70</v>
      </c>
      <c r="V9" s="2" t="s">
        <v>57</v>
      </c>
      <c r="W9" s="13">
        <v>307</v>
      </c>
      <c r="Z9" s="2" t="s">
        <v>59</v>
      </c>
      <c r="AA9" s="13">
        <v>241</v>
      </c>
      <c r="AD9" s="2" t="s">
        <v>69</v>
      </c>
      <c r="AE9" s="13">
        <v>6</v>
      </c>
    </row>
    <row r="10" spans="1:31" x14ac:dyDescent="0.3">
      <c r="A10" t="s">
        <v>4</v>
      </c>
      <c r="C10" s="2" t="s">
        <v>18</v>
      </c>
      <c r="D10" s="13">
        <v>17</v>
      </c>
      <c r="F10" s="2" t="s">
        <v>18</v>
      </c>
      <c r="G10" s="3">
        <v>38.941176470588232</v>
      </c>
      <c r="I10" s="2" t="s">
        <v>17</v>
      </c>
      <c r="J10" s="3">
        <v>4</v>
      </c>
      <c r="L10" s="2" t="s">
        <v>9</v>
      </c>
      <c r="M10" s="13">
        <v>260</v>
      </c>
      <c r="N10" s="6">
        <v>0.52631578947368418</v>
      </c>
      <c r="S10" s="2" t="s">
        <v>49</v>
      </c>
      <c r="T10" s="13">
        <v>73</v>
      </c>
      <c r="V10" s="2" t="s">
        <v>58</v>
      </c>
      <c r="W10" s="13">
        <v>187</v>
      </c>
      <c r="Z10" s="2" t="s">
        <v>60</v>
      </c>
      <c r="AA10" s="13">
        <v>253</v>
      </c>
      <c r="AD10" s="2" t="s">
        <v>65</v>
      </c>
      <c r="AE10" s="13">
        <v>8</v>
      </c>
    </row>
    <row r="11" spans="1:31" x14ac:dyDescent="0.3">
      <c r="A11" s="3">
        <v>36.392712550607285</v>
      </c>
      <c r="C11" s="2" t="s">
        <v>19</v>
      </c>
      <c r="D11" s="13">
        <v>12</v>
      </c>
      <c r="F11" s="2" t="s">
        <v>19</v>
      </c>
      <c r="G11" s="3">
        <v>35.666666666666664</v>
      </c>
      <c r="I11" s="2" t="s">
        <v>18</v>
      </c>
      <c r="J11" s="3">
        <v>5.333333333333333</v>
      </c>
      <c r="L11" s="2" t="s">
        <v>1</v>
      </c>
      <c r="M11" s="13">
        <v>494</v>
      </c>
      <c r="N11" s="6">
        <v>1</v>
      </c>
      <c r="S11" s="2" t="s">
        <v>50</v>
      </c>
      <c r="T11" s="13">
        <v>58</v>
      </c>
      <c r="V11" s="2" t="s">
        <v>1</v>
      </c>
      <c r="W11" s="13">
        <v>494</v>
      </c>
      <c r="Z11" s="2" t="s">
        <v>1</v>
      </c>
      <c r="AA11" s="13">
        <v>494</v>
      </c>
      <c r="AD11" s="2" t="s">
        <v>63</v>
      </c>
      <c r="AE11" s="13">
        <v>8</v>
      </c>
    </row>
    <row r="12" spans="1:31" x14ac:dyDescent="0.3">
      <c r="C12" s="2" t="s">
        <v>20</v>
      </c>
      <c r="D12" s="13">
        <v>23</v>
      </c>
      <c r="F12" s="2" t="s">
        <v>20</v>
      </c>
      <c r="G12" s="3">
        <v>39.478260869565219</v>
      </c>
      <c r="I12" s="2" t="s">
        <v>19</v>
      </c>
      <c r="J12" s="3">
        <v>4.666666666666667</v>
      </c>
      <c r="S12" s="2" t="s">
        <v>51</v>
      </c>
      <c r="T12" s="13">
        <v>73</v>
      </c>
      <c r="AD12" s="2" t="s">
        <v>68</v>
      </c>
      <c r="AE12" s="13">
        <v>11</v>
      </c>
    </row>
    <row r="13" spans="1:31" x14ac:dyDescent="0.3">
      <c r="C13" s="2" t="s">
        <v>21</v>
      </c>
      <c r="D13" s="13">
        <v>10</v>
      </c>
      <c r="F13" s="2" t="s">
        <v>21</v>
      </c>
      <c r="G13" s="3">
        <v>25.1</v>
      </c>
      <c r="I13" s="2" t="s">
        <v>20</v>
      </c>
      <c r="J13" s="3">
        <v>6.2</v>
      </c>
      <c r="S13" s="2" t="s">
        <v>52</v>
      </c>
      <c r="T13" s="13">
        <v>55</v>
      </c>
      <c r="AD13" s="2" t="s">
        <v>62</v>
      </c>
      <c r="AE13" s="13">
        <v>17</v>
      </c>
    </row>
    <row r="14" spans="1:31" x14ac:dyDescent="0.3">
      <c r="C14" s="2" t="s">
        <v>22</v>
      </c>
      <c r="D14" s="13">
        <v>18</v>
      </c>
      <c r="F14" s="2" t="s">
        <v>22</v>
      </c>
      <c r="G14" s="3">
        <v>43.666666666666664</v>
      </c>
      <c r="I14" s="2" t="s">
        <v>21</v>
      </c>
      <c r="J14" s="3">
        <v>6.333333333333333</v>
      </c>
      <c r="S14" s="2" t="s">
        <v>53</v>
      </c>
      <c r="T14" s="13">
        <v>51</v>
      </c>
      <c r="AD14" s="2" t="s">
        <v>67</v>
      </c>
      <c r="AE14" s="13">
        <v>49</v>
      </c>
    </row>
    <row r="15" spans="1:31" x14ac:dyDescent="0.3">
      <c r="A15" t="s">
        <v>5</v>
      </c>
      <c r="C15" s="2" t="s">
        <v>23</v>
      </c>
      <c r="D15" s="13">
        <v>11</v>
      </c>
      <c r="F15" s="2" t="s">
        <v>23</v>
      </c>
      <c r="G15" s="3">
        <v>38.090909090909093</v>
      </c>
      <c r="I15" s="2" t="s">
        <v>22</v>
      </c>
      <c r="J15" s="3">
        <v>9.5</v>
      </c>
      <c r="S15" s="2" t="s">
        <v>54</v>
      </c>
      <c r="T15" s="13">
        <v>67</v>
      </c>
      <c r="AD15" s="2" t="s">
        <v>64</v>
      </c>
      <c r="AE15" s="13">
        <v>92</v>
      </c>
    </row>
    <row r="16" spans="1:31" x14ac:dyDescent="0.3">
      <c r="A16" s="3">
        <v>5.0629921259842519</v>
      </c>
      <c r="C16" s="2" t="s">
        <v>24</v>
      </c>
      <c r="D16" s="13">
        <v>12</v>
      </c>
      <c r="F16" s="2" t="s">
        <v>24</v>
      </c>
      <c r="G16" s="3">
        <v>28.25</v>
      </c>
      <c r="I16" s="2" t="s">
        <v>23</v>
      </c>
      <c r="J16" s="3">
        <v>2</v>
      </c>
      <c r="L16" s="9" t="s">
        <v>13</v>
      </c>
      <c r="M16" s="9" t="s">
        <v>14</v>
      </c>
      <c r="N16" s="9" t="s">
        <v>15</v>
      </c>
      <c r="O16" s="9"/>
      <c r="P16" s="9"/>
      <c r="Q16" s="9"/>
      <c r="R16" s="8"/>
      <c r="S16" s="2" t="s">
        <v>55</v>
      </c>
      <c r="T16" s="13">
        <v>47</v>
      </c>
      <c r="AD16" s="2" t="s">
        <v>66</v>
      </c>
      <c r="AE16" s="13">
        <v>303</v>
      </c>
    </row>
    <row r="17" spans="1:31" x14ac:dyDescent="0.3">
      <c r="C17" s="2" t="s">
        <v>25</v>
      </c>
      <c r="D17" s="13">
        <v>24</v>
      </c>
      <c r="F17" s="2" t="s">
        <v>25</v>
      </c>
      <c r="G17" s="3">
        <v>36.291666666666664</v>
      </c>
      <c r="I17" s="2" t="s">
        <v>24</v>
      </c>
      <c r="J17" s="3">
        <v>6.666666666666667</v>
      </c>
      <c r="L17" s="10" t="str">
        <f>L10</f>
        <v>Not Admitted</v>
      </c>
      <c r="M17" s="10">
        <f>M10</f>
        <v>260</v>
      </c>
      <c r="N17" s="11">
        <f>N10</f>
        <v>0.52631578947368418</v>
      </c>
      <c r="O17" s="10"/>
      <c r="P17" s="10"/>
      <c r="Q17" s="10"/>
      <c r="R17" s="7"/>
      <c r="S17" s="2" t="s">
        <v>1</v>
      </c>
      <c r="T17" s="13">
        <v>494</v>
      </c>
      <c r="AD17" s="2" t="s">
        <v>1</v>
      </c>
      <c r="AE17" s="13">
        <v>494</v>
      </c>
    </row>
    <row r="18" spans="1:31" x14ac:dyDescent="0.3">
      <c r="C18" s="2" t="s">
        <v>26</v>
      </c>
      <c r="D18" s="13">
        <v>16</v>
      </c>
      <c r="F18" s="2" t="s">
        <v>26</v>
      </c>
      <c r="G18" s="3">
        <v>31.875</v>
      </c>
      <c r="I18" s="2" t="s">
        <v>25</v>
      </c>
      <c r="J18" s="3">
        <v>2.25</v>
      </c>
      <c r="L18" s="10" t="str">
        <f>L9</f>
        <v>Admitted</v>
      </c>
      <c r="M18" s="10">
        <f>M9</f>
        <v>234</v>
      </c>
      <c r="N18" s="11">
        <f>N9</f>
        <v>0.47368421052631576</v>
      </c>
      <c r="O18" s="10"/>
      <c r="P18" s="10"/>
      <c r="Q18" s="10"/>
      <c r="R18" s="7"/>
    </row>
    <row r="19" spans="1:31" x14ac:dyDescent="0.3">
      <c r="C19" s="2" t="s">
        <v>27</v>
      </c>
      <c r="D19" s="13">
        <v>21</v>
      </c>
      <c r="F19" s="2" t="s">
        <v>27</v>
      </c>
      <c r="G19" s="3">
        <v>32.333333333333336</v>
      </c>
      <c r="I19" s="2" t="s">
        <v>26</v>
      </c>
      <c r="J19" s="3">
        <v>3</v>
      </c>
    </row>
    <row r="20" spans="1:31" x14ac:dyDescent="0.3">
      <c r="A20" t="s">
        <v>5</v>
      </c>
      <c r="C20" s="2" t="s">
        <v>28</v>
      </c>
      <c r="D20" s="13">
        <v>16</v>
      </c>
      <c r="F20" s="2" t="s">
        <v>28</v>
      </c>
      <c r="G20" s="3">
        <v>36.3125</v>
      </c>
      <c r="I20" s="2" t="s">
        <v>27</v>
      </c>
      <c r="J20" s="3">
        <v>4.7142857142857144</v>
      </c>
    </row>
    <row r="21" spans="1:31" x14ac:dyDescent="0.3">
      <c r="A21" s="3">
        <v>5.0629921259842519</v>
      </c>
      <c r="C21" s="2" t="s">
        <v>29</v>
      </c>
      <c r="D21" s="13">
        <v>15</v>
      </c>
      <c r="F21" s="2" t="s">
        <v>29</v>
      </c>
      <c r="G21" s="3">
        <v>41.133333333333333</v>
      </c>
      <c r="I21" s="2" t="s">
        <v>28</v>
      </c>
      <c r="J21" s="3">
        <v>10</v>
      </c>
    </row>
    <row r="22" spans="1:31" x14ac:dyDescent="0.3">
      <c r="C22" s="2" t="s">
        <v>30</v>
      </c>
      <c r="D22" s="13">
        <v>14</v>
      </c>
      <c r="F22" s="2" t="s">
        <v>30</v>
      </c>
      <c r="G22" s="3">
        <v>32.071428571428569</v>
      </c>
      <c r="I22" s="2" t="s">
        <v>29</v>
      </c>
      <c r="J22" s="3">
        <v>5.666666666666667</v>
      </c>
    </row>
    <row r="23" spans="1:31" x14ac:dyDescent="0.3">
      <c r="C23" s="2" t="s">
        <v>31</v>
      </c>
      <c r="D23" s="13">
        <v>18</v>
      </c>
      <c r="F23" s="2" t="s">
        <v>31</v>
      </c>
      <c r="G23" s="3">
        <v>34.222222222222221</v>
      </c>
      <c r="I23" s="2" t="s">
        <v>30</v>
      </c>
      <c r="J23" s="3">
        <v>5</v>
      </c>
      <c r="L23" s="1" t="s">
        <v>0</v>
      </c>
    </row>
    <row r="24" spans="1:31" x14ac:dyDescent="0.3">
      <c r="C24" s="2" t="s">
        <v>32</v>
      </c>
      <c r="D24" s="13">
        <v>12</v>
      </c>
      <c r="F24" s="2" t="s">
        <v>32</v>
      </c>
      <c r="G24" s="3">
        <v>43.666666666666664</v>
      </c>
      <c r="I24" s="2" t="s">
        <v>31</v>
      </c>
      <c r="J24" s="3">
        <v>3</v>
      </c>
      <c r="L24" s="2" t="s">
        <v>71</v>
      </c>
    </row>
    <row r="25" spans="1:31" x14ac:dyDescent="0.3">
      <c r="C25" s="2" t="s">
        <v>33</v>
      </c>
      <c r="D25" s="13">
        <v>18</v>
      </c>
      <c r="F25" s="2" t="s">
        <v>33</v>
      </c>
      <c r="G25" s="3">
        <v>38.5</v>
      </c>
      <c r="I25" s="2" t="s">
        <v>32</v>
      </c>
      <c r="J25" s="3">
        <v>5.333333333333333</v>
      </c>
      <c r="L25" s="2" t="s">
        <v>1</v>
      </c>
    </row>
    <row r="26" spans="1:31" x14ac:dyDescent="0.3">
      <c r="C26" s="2" t="s">
        <v>34</v>
      </c>
      <c r="D26" s="13">
        <v>16</v>
      </c>
      <c r="F26" s="2" t="s">
        <v>34</v>
      </c>
      <c r="G26" s="3">
        <v>32.6875</v>
      </c>
      <c r="I26" s="2" t="s">
        <v>33</v>
      </c>
      <c r="J26" s="3">
        <v>5.833333333333333</v>
      </c>
    </row>
    <row r="27" spans="1:31" x14ac:dyDescent="0.3">
      <c r="C27" s="2" t="s">
        <v>35</v>
      </c>
      <c r="D27" s="13">
        <v>22</v>
      </c>
      <c r="F27" s="2" t="s">
        <v>35</v>
      </c>
      <c r="G27" s="3">
        <v>41.045454545454547</v>
      </c>
      <c r="I27" s="2" t="s">
        <v>34</v>
      </c>
      <c r="J27" s="3">
        <v>5.8</v>
      </c>
    </row>
    <row r="28" spans="1:31" x14ac:dyDescent="0.3">
      <c r="C28" s="2" t="s">
        <v>36</v>
      </c>
      <c r="D28" s="13">
        <v>16</v>
      </c>
      <c r="F28" s="2" t="s">
        <v>36</v>
      </c>
      <c r="G28" s="3">
        <v>36.6875</v>
      </c>
      <c r="I28" s="2" t="s">
        <v>35</v>
      </c>
      <c r="J28" s="3">
        <v>5.2</v>
      </c>
    </row>
    <row r="29" spans="1:31" x14ac:dyDescent="0.3">
      <c r="C29" s="2" t="s">
        <v>37</v>
      </c>
      <c r="D29" s="13">
        <v>10</v>
      </c>
      <c r="F29" s="2" t="s">
        <v>37</v>
      </c>
      <c r="G29" s="3">
        <v>38.5</v>
      </c>
      <c r="I29" s="2" t="s">
        <v>36</v>
      </c>
      <c r="J29" s="3">
        <v>4.5</v>
      </c>
    </row>
    <row r="30" spans="1:31" x14ac:dyDescent="0.3">
      <c r="C30" s="2" t="s">
        <v>38</v>
      </c>
      <c r="D30" s="13">
        <v>18</v>
      </c>
      <c r="F30" s="2" t="s">
        <v>38</v>
      </c>
      <c r="G30" s="3">
        <v>33.777777777777779</v>
      </c>
      <c r="I30" s="2" t="s">
        <v>37</v>
      </c>
      <c r="J30" s="3">
        <v>6</v>
      </c>
    </row>
    <row r="31" spans="1:31" x14ac:dyDescent="0.3">
      <c r="C31" s="2" t="s">
        <v>39</v>
      </c>
      <c r="D31" s="13">
        <v>13</v>
      </c>
      <c r="F31" s="2" t="s">
        <v>39</v>
      </c>
      <c r="G31" s="3">
        <v>41.692307692307693</v>
      </c>
      <c r="I31" s="2" t="s">
        <v>38</v>
      </c>
      <c r="J31" s="3">
        <v>6.5</v>
      </c>
    </row>
    <row r="32" spans="1:31" x14ac:dyDescent="0.3">
      <c r="C32" s="2" t="s">
        <v>40</v>
      </c>
      <c r="D32" s="13">
        <v>20</v>
      </c>
      <c r="F32" s="2" t="s">
        <v>40</v>
      </c>
      <c r="G32" s="3">
        <v>31.7</v>
      </c>
      <c r="I32" s="2" t="s">
        <v>39</v>
      </c>
      <c r="J32" s="3">
        <v>4.166666666666667</v>
      </c>
    </row>
    <row r="33" spans="3:10" x14ac:dyDescent="0.3">
      <c r="C33" s="2" t="s">
        <v>41</v>
      </c>
      <c r="D33" s="13">
        <v>17</v>
      </c>
      <c r="F33" s="2" t="s">
        <v>41</v>
      </c>
      <c r="G33" s="3">
        <v>36.470588235294116</v>
      </c>
      <c r="I33" s="2" t="s">
        <v>40</v>
      </c>
      <c r="J33" s="3">
        <v>3.6666666666666665</v>
      </c>
    </row>
    <row r="34" spans="3:10" x14ac:dyDescent="0.3">
      <c r="C34" s="2" t="s">
        <v>42</v>
      </c>
      <c r="D34" s="13">
        <v>19</v>
      </c>
      <c r="F34" s="2" t="s">
        <v>42</v>
      </c>
      <c r="G34" s="3">
        <v>37.210526315789473</v>
      </c>
      <c r="I34" s="2" t="s">
        <v>41</v>
      </c>
      <c r="J34" s="3">
        <v>3.5</v>
      </c>
    </row>
    <row r="35" spans="3:10" x14ac:dyDescent="0.3">
      <c r="C35" s="2" t="s">
        <v>43</v>
      </c>
      <c r="D35" s="13">
        <v>17</v>
      </c>
      <c r="F35" s="2" t="s">
        <v>43</v>
      </c>
      <c r="G35" s="3">
        <v>36.294117647058826</v>
      </c>
      <c r="I35" s="2" t="s">
        <v>42</v>
      </c>
      <c r="J35" s="3">
        <v>6</v>
      </c>
    </row>
    <row r="36" spans="3:10" x14ac:dyDescent="0.3">
      <c r="C36" s="2" t="s">
        <v>44</v>
      </c>
      <c r="D36" s="13">
        <v>22</v>
      </c>
      <c r="F36" s="2" t="s">
        <v>44</v>
      </c>
      <c r="G36" s="3">
        <v>32</v>
      </c>
      <c r="I36" s="2" t="s">
        <v>43</v>
      </c>
      <c r="J36" s="3">
        <v>5.1428571428571432</v>
      </c>
    </row>
    <row r="37" spans="3:10" x14ac:dyDescent="0.3">
      <c r="C37" s="2" t="s">
        <v>45</v>
      </c>
      <c r="D37" s="13">
        <v>9</v>
      </c>
      <c r="F37" s="2" t="s">
        <v>45</v>
      </c>
      <c r="G37" s="3">
        <v>41.444444444444443</v>
      </c>
      <c r="I37" s="2" t="s">
        <v>44</v>
      </c>
      <c r="J37" s="3">
        <v>4</v>
      </c>
    </row>
    <row r="38" spans="3:10" x14ac:dyDescent="0.3">
      <c r="C38" s="2" t="s">
        <v>46</v>
      </c>
      <c r="D38" s="13">
        <v>9</v>
      </c>
      <c r="F38" s="2" t="s">
        <v>46</v>
      </c>
      <c r="G38" s="3">
        <v>40.444444444444443</v>
      </c>
      <c r="I38" s="2" t="s">
        <v>45</v>
      </c>
      <c r="J38" s="3">
        <v>3.5</v>
      </c>
    </row>
    <row r="39" spans="3:10" x14ac:dyDescent="0.3">
      <c r="C39" s="2" t="s">
        <v>1</v>
      </c>
      <c r="D39" s="13">
        <v>494</v>
      </c>
      <c r="F39" s="2" t="s">
        <v>1</v>
      </c>
      <c r="G39" s="13">
        <v>36.392712550607285</v>
      </c>
      <c r="I39" s="2" t="s">
        <v>46</v>
      </c>
      <c r="J39" s="3">
        <v>5</v>
      </c>
    </row>
    <row r="40" spans="3:10" x14ac:dyDescent="0.3">
      <c r="I40" s="2" t="s">
        <v>1</v>
      </c>
      <c r="J40" s="13">
        <v>5.0629921259842519</v>
      </c>
    </row>
  </sheetData>
  <mergeCells count="3">
    <mergeCell ref="C6:D6"/>
    <mergeCell ref="F6:G6"/>
    <mergeCell ref="I6:J6"/>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068A4-E4CC-44EE-8885-1F77F61C6513}">
  <dimension ref="A1:AH28"/>
  <sheetViews>
    <sheetView tabSelected="1" zoomScale="174" zoomScaleNormal="174" workbookViewId="0"/>
  </sheetViews>
  <sheetFormatPr defaultRowHeight="14.4" x14ac:dyDescent="0.3"/>
  <sheetData>
    <row r="1" spans="1:34" x14ac:dyDescent="0.3">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x14ac:dyDescent="0.3">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x14ac:dyDescent="0.3">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spans="1:34"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x14ac:dyDescent="0.3">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spans="1:34"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spans="1:34"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spans="1:34"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spans="1:34"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spans="1:34"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spans="1:34"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spans="1:34"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spans="1:34"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spans="1:34"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spans="1:34"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spans="1:34"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spans="1:34"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13682-B141-417D-B39A-58500D3D1D80}">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6D2AA-B0DD-42C2-9AA4-88BEDF523985}">
  <dimension ref="A1"/>
  <sheetViews>
    <sheetView topLeftCell="B3" zoomScale="126"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30D83-DE74-4796-BAA0-2BF5CD6187FC}">
  <dimension ref="A1"/>
  <sheetViews>
    <sheetView workbookViewId="0">
      <selection activeCell="C1" sqref="C1"/>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P o w e r P i v o t V e r s i o n " > < C u s t o m C o n t e n t > < ! [ C D A T A [ 2 0 1 5 . 1 3 0 . 1 6 0 6 . 1 ] ] > < / C u s t o m C o n t e n t > < / G e m i n i > 
</file>

<file path=customXml/item12.xml>��< ? x m l   v e r s i o n = " 1 . 0 "   e n c o d i n g = " u t f - 1 6 " ? > < D a t a M a s h u p   s q m i d = " 6 3 8 4 f b 2 0 - 4 7 7 b - 4 3 4 3 - 9 2 1 3 - 6 1 b a 4 4 5 5 e d d 1 "   x m l n s = " h t t p : / / s c h e m a s . m i c r o s o f t . c o m / D a t a M a s h u p " > A A A A A D k G A A B Q S w M E F A A C A A g A a p T s W v H c B J 2 n A A A A 9 w A A A B I A H A B D b 2 5 m a W c v U G F j a 2 F n Z S 5 4 b W w g o h g A K K A U A A A A A A A A A A A A A A A A A A A A A A A A A A A A e 7 9 7 v 4 1 9 R W 6 O Q l l q U X F m f p 6 t k q G e g Z J C c U l i X k p i T n 5 e q q 1 S X r 6 S v R 0 v l 0 1 A Y n J 2 Y n q q A l B 1 X r F V R X G K r V J G S U m B l b 5 + e X m 5 X r m x X n 5 R u r 6 R g Y G h f o S v T 3 B y R m p u o h J c c S Z h x b q Z e S B r k 1 O V 7 G z C I K 6 x M 9 I z N D H R M z Q 3 1 z O w 0 Y c J 2 v h m 5 i E U G A E d D J J F E r R x L s 0 p K S 1 K t U v N 0 / X 0 s 9 G H c W 3 0 o X 6 w A w B Q S w M E F A A C A A g A a p T s 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q U 7 F o L 6 F m O O Q M A A G c L A A A T A B w A R m 9 y b X V s Y X M v U 2 V j d G l v b j E u b S C i G A A o o B Q A A A A A A A A A A A A A A A A A A A A A A A A A A A C t V l t v 2 j A U f k f q f 7 D S l y B 5 E Y G t k 1 b x 0 H J Z K 7 W o K 2 h 7 6 K b J T Q y 1 5 N j I d l B R x X / f c Q L k Q g z V N l B I 8 D k 5 5 z v f u d i a R o Z J g a b 5 P b x s t f Q L U T R G 5 9 6 N 1 E t m C E e j h K o F F d E a P U q Z o C E x x E N 9 x K k 5 a y H 4 T G W q I g o r A 7 0 K h j J K E y q M P 2 a c B g M p D P z R v j f 6 8 t N l 8 E o Q v t Z M O x W s x y D S K 6 + N n 4 a U s 4 Q Z q v o e 9 j A a S J 4 m Q v f D L k Y j E c m Y i U X / 4 l O n E 2 L 0 L Z W G T s 2 a 0 3 7 x G E y k o L / a O I d + 7 j 0 o m Y A s R j e U x F R p G 9 m M P I P i V r J d 9 / M o M X r a r l 9 x P o 0 I J 0 r 3 j U r L J g c v R C z A 4 m y 9 p I W 5 m S J C z 6 V K c s h W q P 0 G / / j t z X s g h g F t 6 D a G E A 1 o I k N f z Q a j Q n Q V J 0 x r m z t g h + 7 U Y n g 2 L K E V 1 T F T G m w J S 6 3 T 3 h 0 B n Q l J q F P j K x U A 0 A 1 o Y V + 9 F e b i Y 2 C D q w g f S X R o e E i X R J k k k 9 M 5 V e o I v C L c M S e L n R q X C w Y 5 q G h O 4 a 7 n Z F v X k V R H Y P 0 g z F i 6 3 B p V v 7 / D u u d N k f b p k j O z L U j 0 v E b 7 S i 1 q I F P J N f y j V V E p I c B z K u 8 Z X w D c o + L D 7 Q T 6 B L l f y E A A r B z N D N 6 8 X u + x + h 7 y y p 0 T Q E + 3 3 X U X W E J c s q 6 3 a W 6 K 8 G R X u L n E T i 6 C s N w F R 5 o F g O 1 o s 6 1 S A v l I B X R A v J s q B c x c s F 3 2 6 9 G c w O R K x S m I D b K Z L d Y y 4 n s 7 K B s A D 2 T y z E Q J c T 0 0 7 J w P D S N h g 7 f 2 1 M 7 w Q d k E t b q x Y 7 a N 9 7 Y y M 2 W i l x x G Q o y + E 5 7 S M s / Z e r b q H 0 S H v b G 9 a E I 4 F P J W V 1 V e w g f z a u P y G j r d 1 t B h 7 9 5 e j U 4 t D y d 8 J n L V X F J W U E 5 Q F R w + M o Q c f d U 9 2 V d 1 N M 2 V W x 6 x + W R x c d h 1 c l j F h b 0 5 4 d p S O Z G 5 J 5 h A 8 U k 6 a 5 C c M H r v T K U F Y j d r u P 0 H D O U Q e + + g v o r Y P T Q q Y 2 z T P m s x 0 e y y f F o b Q H m K m K g c R P P 5 7 I 5 p E 1 g P g M c a 9 7 u d b g / D U a k T t v H n X o j P 4 1 Q R u 3 H 6 s G a / 7 V K 0 U q y o s i c V I w s n e c h j O M R Y 4 / t D U n W P u V 5 D 1 l / g Z O b D V i J S z n e / o 1 e j S M a H D k Z K S f W X h 6 g G b J b e X C m s 8 f l v 0 7 5 m 2 M s n e T V L d c O X f w B Q S w E C L Q A U A A I A C A B q l O x a 8 d w E n a c A A A D 3 A A A A E g A A A A A A A A A A A A A A A A A A A A A A Q 2 9 u Z m l n L 1 B h Y 2 t h Z 2 U u e G 1 s U E s B A i 0 A F A A C A A g A a p T s W l N y O C y b A A A A 4 Q A A A B M A A A A A A A A A A A A A A A A A 8 w A A A F t D b 2 5 0 Z W 5 0 X 1 R 5 c G V z X S 5 4 b W x Q S w E C L Q A U A A I A C A B q l O x a C + h Z j j k D A A B n C w A A E w A A A A A A A A A A A A A A A A D b A Q A A R m 9 y b X V s Y X M v U 2 V j d G l v b j E u b V B L B Q Y A A A A A A w A D A M I A A A B 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I Q A A A A A A A E w h 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E N v d W 5 0 I i B W Y W x 1 Z T 0 i b D k y M T Y 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D c t M T J U M T M 6 M D U 6 M j A u O D U y N D Y w N F o i I C 8 + P E V u d H J 5 I F R 5 c G U 9 I k Z p b G x D b 2 x 1 b W 5 U e X B l c y I g V m F s d W U 9 I n N C Z 2 t L Q m d Z R E J n W U d B d 0 0 9 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W I 0 Z W U 5 Z T U t N z Q 4 M i 0 0 M m M w L W F l Y 2 M t N D h k N T M 1 N j J m M z J k 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z L n t Q Y X R p Z W 5 0 I E F k b W l z c 2 l v b i B E Y X R l L D F 9 J n F 1 b 3 Q 7 L C Z x d W 9 0 O 1 N l Y 3 R p b 2 4 x L 0 h v c 3 B p d G F s I E V t Z X J n Z W 5 j e S B S b 2 9 t I E R h d G E v Q 2 h h b m d l Z C B U e X B l M S 5 7 U G F 0 a W V u d C B B Z G 1 p c 3 N p b 2 4 g R G F 0 Z S 4 y L D J 9 J n F 1 b 3 Q 7 L C Z x d W 9 0 O 1 N l Y 3 R p b 2 4 x L 0 h v c 3 B p d G F s I E V t Z X J n Z W 5 j e S B S b 2 9 t I E R h d G E v T W V y Z 2 V k I E N v b H V t b n M u e 1 B h d G l l b n Q g T m F t Z S 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z L n t Q Y X R p Z W 5 0 I E F k b W l z c 2 l v b i B E Y X R l L D F 9 J n F 1 b 3 Q 7 L C Z x d W 9 0 O 1 N l Y 3 R p b 2 4 x L 0 h v c 3 B p d G F s I E V t Z X J n Z W 5 j e S B S b 2 9 t I E R h d G E v Q 2 h h b m d l Z C B U e X B l M S 5 7 U G F 0 a W V u d C B B Z G 1 p c 3 N p b 2 4 g R G F 0 Z S 4 y L D J 9 J n F 1 b 3 Q 7 L C Z x d W 9 0 O 1 N l Y 3 R p b 2 4 x L 0 h v c 3 B p d G F s I E V t Z X J n Z W 5 j e S B S b 2 9 t I E R h d G E v T W V y Z 2 V k I E N v b H V t b n M u e 1 B h d G l l b n Q g T m F t Z S 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x F b n R y e S B U e X B l P S J B Z G R l Z F R v R G F 0 Y U 1 v Z G V s I i B W Y W x 1 Z T 0 i b D E i I C 8 + P C 9 T d G F i b G V F b n R y a W V z P j w v S X R l b T 4 8 S X R l b T 4 8 S X R l b U x v Y 2 F 0 a W 9 u P j x J d G V t V H l w Z T 5 G b 3 J t d W x h P C 9 J d G V t V H l w Z T 4 8 S X R l b V B h d G g + U 2 V j d G l v b j E v Q 2 F s Z W 5 k Y X I l M j B U Y W J s Z T w v S X R l b V B h d G g + P C 9 J d G V t T G 9 j Y X R p b 2 4 + P F N 0 Y W J s Z U V u d H J p Z X M + P E V u d H J 5 I F R 5 c G U 9 I k F k Z G V k V G 9 E Y X R h T W 9 k Z W w i I F Z h b H V l P S J s M S I g L z 4 8 R W 5 0 c n k g V H l w Z T 0 i Q n V m Z m V y T m V 4 d F J l Z n J l c 2 g i I F Z h b H V l P S J s M S I g L z 4 8 R W 5 0 c n k g V H l w Z T 0 i R m l s b E N v d W 5 0 I i B W Y W x 1 Z T 0 i b D c z M S I g L z 4 8 R W 5 0 c n k g V H l w Z T 0 i R m l s b E V u Y W J s Z W Q i I F Z h b H V l P S J s M C I g L z 4 8 R W 5 0 c n k g V H l w Z T 0 i R m l s b E V y c m 9 y Q 2 9 k Z S I g V m F s d W U 9 I n N V b m t u b 3 d u I i A v P j x F b n R y e S B U e X B l P S J G a W x s R X J y b 3 J D b 3 V u d C I g V m F s d W U 9 I m w w I i A v P j x F b n R y e S B U e X B l P S J G a W x s T G F z d F V w Z G F 0 Z W Q i I F Z h b H V l P S J k M j A y N S 0 w N y 0 x M F Q w O T o w M j o 0 N y 4 w N T A 5 M T A 0 W i I g L z 4 8 R W 5 0 c n k g V H l w Z T 0 i R m l s b E N v b H V t b l R 5 c G V z I i B W Y W x 1 Z T 0 i c 0 N R P T 0 i I C 8 + P E V u d H J 5 I F R 5 c G U 9 I k Z p b G x D b 2 x 1 b W 5 O Y W 1 l c y I g V m F s d W U 9 I n N b J n F 1 b 3 Q 7 R 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4 O W Q 0 Z G R j N S 1 k Z G J k L T R j M G Q t Y T h h Y y 1 l Y m J k M j g 2 N T N h Z D c i I C 8 + P E V u d H J 5 I F R 5 c G U 9 I l J l b G F 0 a W 9 u c 2 h p c E l u Z m 9 D b 2 5 0 Y W l u Z X I i I F Z h b H V l P S J z e y Z x d W 9 0 O 2 N v b H V t b k N v d W 5 0 J n F 1 b 3 Q 7 O j E s J n F 1 b 3 Q 7 a 2 V 5 Q 2 9 s d W 1 u T m F t Z X M m c X V v d D s 6 W 1 0 s J n F 1 b 3 Q 7 c X V l c n l S Z W x h d G l v b n N o a X B z J n F 1 b 3 Q 7 O l t d L C Z x d W 9 0 O 2 N v b H V t b k l k Z W 5 0 a X R p Z X M m c X V v d D s 6 W y Z x d W 9 0 O 1 N l Y 3 R p b 2 4 x L 0 N h b G V u Z G F y I F R h Y m x l L 0 N o Y W 5 n Z W Q g V H l w Z S 5 7 Q 2 9 s d W 1 u M S w w f S Z x d W 9 0 O 1 0 s J n F 1 b 3 Q 7 Q 2 9 s d W 1 u Q 2 9 1 b n Q m c X V v d D s 6 M S w m c X V v d D t L Z X l D b 2 x 1 b W 5 O Y W 1 l c y Z x d W 9 0 O z p b X S w m c X V v d D t D b 2 x 1 b W 5 J Z G V u d G l 0 a W V z J n F 1 b 3 Q 7 O l s m c X V v d D t T Z W N 0 a W 9 u M S 9 D Y W x l b m R h c i B U Y W J s Z S 9 D a G F u Z 2 V k I F R 5 c 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N 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Q 2 h h b m d l Z C U y M F R 5 c G U z P C 9 J d G V t U G F 0 a D 4 8 L 0 l 0 Z W 1 M b 2 N h d G l v b j 4 8 U 3 R h Y m x l R W 5 0 c m l l c y A v P j w v S X R l b T 4 8 S X R l b T 4 8 S X R l b U x v Y 2 F 0 a W 9 u P j x J d G V t V H l w Z T 5 G b 3 J t d W x h P C 9 J d G V t V H l w Z T 4 8 S X R l b V B h d G g + U 2 V j d G l v b j E v Q 2 F s Z W 5 k Y X I l M j B U Y W J s Z S 9 T b 3 V y Y 2 U 8 L 0 l 0 Z W 1 Q Y X R o P j w v S X R l b U x v Y 2 F 0 a W 9 u P j x T d G F i b G V F b n R y a W V z I C 8 + P C 9 J d G V t P j x J d G V t P j x J d G V t T G 9 j Y X R p b 2 4 + P E l 0 Z W 1 U e X B l P k Z v c m 1 1 b G E 8 L 0 l 0 Z W 1 U e X B l P j x J d G V t U G F 0 a D 5 T Z W N 0 a W 9 u M S 9 D Y W x l b m R h c i U y M F R h Y m x l L 0 N v b n Z l c n R l Z C U y M H R v J T I w V G F i b G U 8 L 0 l 0 Z W 1 Q Y X R o P j w v S X R l b U x v Y 2 F 0 a W 9 u P j x T d G F i b G V F b n R y a W V z I C 8 + P C 9 J d G V t P j x J d G V t P j x J d G V t T G 9 j Y X R p b 2 4 + P E l 0 Z W 1 U e X B l P k Z v c m 1 1 b G E 8 L 0 l 0 Z W 1 U e X B l P j x J d G V t U G F 0 a D 5 T Z W N 0 a W 9 u M S 9 D Y W x l b m R h c i U y M F R h Y m x l L 0 N o Y W 5 n Z W Q l M j B U e X B l P C 9 J d G V t U G F 0 a D 4 8 L 0 l 0 Z W 1 M b 2 N h d G l v b j 4 8 U 3 R h Y m x l R W 5 0 c m l l c y A v P j w v S X R l b T 4 8 S X R l b T 4 8 S X R l b U x v Y 2 F 0 a W 9 u P j x J d G V t V H l w Z T 5 G b 3 J t d W x h P C 9 J d G V t V H l w Z T 4 8 S X R l b V B h d G g + U 2 V j d G l v b j E v Q 2 F s Z W 5 k Y X I l M j B U 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S P g s i T M 9 6 k u 4 t 0 4 b 2 i 4 l n Q A A A A A C A A A A A A A Q Z g A A A A E A A C A A A A A 4 + I 7 7 S P b L E X h i z + T v n b n v z U h x J 6 t b 5 2 T z e G H + / i d s q A A A A A A O g A A A A A I A A C A A A A C v x b X l a / d y o y v C O 8 H F x 8 l x 8 1 n 0 Q f M u Q m Z 1 4 W d x q J w R f F A A A A C Q s z 8 J 6 X C M S f n J / n x C s 0 H x y N x d G r F U X 8 C w Y / 1 o f 3 8 v i U Z 6 d u c f q w R / e 7 x B + V w 5 m + T a h w + S i p 5 b F M f z 5 r 5 B R H h r G B 8 x y Y 8 T T n k h w 7 N R k f 3 f S U A A A A C U 0 t 4 O n Y F 6 w 0 F f j I 7 R p y 1 x g 3 X 2 I t v 1 u 7 C Z m T j M / 5 7 0 / G 6 4 v a / f Y y Z R O t W M J L K 9 L a f s O t t Z H C s T C x C 2 H o c h Y W 1 e < / D a t a M a s h u p > 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 D a t a _ 8 2 0 c 4 b b 6 - 6 f d 0 - 4 8 3 7 - b 1 6 9 - f a f 4 d 3 b 9 6 8 5 1 < / K e y > < V a l u e   x m l n s : a = " h t t p : / / s c h e m a s . d a t a c o n t r a c t . o r g / 2 0 0 4 / 0 7 / M i c r o s o f t . A n a l y s i s S e r v i c e s . C o m m o n " > < a : H a s F o c u s > t r u e < / a : H a s F o c u s > < a : S i z e A t D p i 9 6 > 1 2 1 < / a : S i z e A t D p i 9 6 > < a : V i s i b l e > t r u e < / a : V i s i b l e > < / V a l u e > < / K e y V a l u e O f s t r i n g S a n d b o x E d i t o r . M e a s u r e G r i d S t a t e S c d E 3 5 R y > < / A r r a y O f K e y V a l u e O f s t r i n g S a n d b o x E d i t o r . M e a s u r e G r i d S t a t e S c d E 3 5 R y > ] ] > < / 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 T i m e < / 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 T i m e < / 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 T i m e < / 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  T a b l e < / K e y > < / D i a g r a m O b j e c t K e y > < D i a g r a m O b j e c t K e y > < K e y > T a b l e s \ C a l e n d a r   T a b l e \ C o l u m n s \ D a t e < / K e y > < / D i a g r a m O b j e c t K e y > < D i a g r a m O b j e c t K e y > < K e y > R e l a t i o n s h i p s \ & l t ; T a b l e s \ H o s p i t a l   E m e r g e n c y   R o o m   D a t a \ C o l u m n s \ P a t i e n t   A d m i s s i o n   D a t e & g t ; - & l t ; T a b l e s \ C a l e n d a r   T a b l e \ C o l u m n s \ D a t e & g t ; < / K e y > < / D i a g r a m O b j e c t K e y > < D i a g r a m O b j e c t K e y > < K e y > R e l a t i o n s h i p s \ & l t ; T a b l e s \ H o s p i t a l   E m e r g e n c y   R o o m   D a t a \ C o l u m n s \ P a t i e n t   A d m i s s i o n   D a t e & g t ; - & l t ; T a b l e s \ C a l e n d a r   T a b l e \ C o l u m n s \ D a t e & g t ; \ F K < / K e y > < / D i a g r a m O b j e c t K e y > < D i a g r a m O b j e c t K e y > < K e y > R e l a t i o n s h i p s \ & l t ; T a b l e s \ H o s p i t a l   E m e r g e n c y   R o o m   D a t a \ C o l u m n s \ P a t i e n t   A d m i s s i o n   D a t e & g t ; - & l t ; T a b l e s \ C a l e n d a r   T a b l e \ C o l u m n s \ D a t e & g t ; \ P K < / K e y > < / D i a g r a m O b j e c t K e y > < D i a g r a m O b j e c t K e y > < K e y > R e l a t i o n s h i p s \ & l t ; T a b l e s \ H o s p i t a l   E m e r g e n c y   R o o m   D a t a \ C o l u m n s \ P a t i e n t   A d m i s s i o n   D a t e & g t ; - & l t ; T a b l e s \ C a l e n d a r   T a b l e \ C o l u m n s \ D a t e & g t ; \ C r o s s F i l t e r < / K e y > < / D i a g r a m O b j e c t K e y > < / A l l K e y s > < S e l e c t e d K e y s > < D i a g r a m O b j e c t K e y > < K e y > R e l a t i o n s h i p s \ & l t ; T a b l e s \ H o s p i t a l   E m e r g e n c y   R o o m   D a t a \ C o l u m n s \ P a t i e n t   A d m i s s i o n   D a t e & g t ; - & l t ; T a b l e s \ C a l e n d a r 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 T a b l e s \ H o s p i t a l   E m e r g e n c y   R o o m   D a t a < / K e y > < / a : K e y > < a : V a l u e   i : t y p e = " D i a g r a m D i s p l a y N o d e V i e w S t a t e " > < H e i g h t > 3 1 1 . 6 < / H e i g h t > < I s E x p a n d e d > t r u e < / I s E x p a n d e d > < L a y e d O u t > t r u e < / L a y e d O u t > < W i d t h > 2 4 4 . 7 9 9 9 9 9 9 9 9 9 9 9 9 8 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 T i m e < / 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  T a b l e < / K e y > < / a : K e y > < a : V a l u e   i : t y p e = " D i a g r a m D i s p l a y N o d e V i e w S t a t e " > < H e i g h t > 1 5 0 < / H e i g h t > < I s E x p a n d e d > t r u e < / I s E x p a n d e d > < L a y e d O u t > t r u e < / L a y e d O u t > < L e f t > 3 2 9 . 9 0 3 8 1 0 5 6 7 6 6 5 8 < / L e f t > < T a b I n d e x > 1 < / T a b I n d e x > < W i d t h > 2 0 0 < / W i d t h > < / a : V a l u e > < / a : K e y V a l u e O f D i a g r a m O b j e c t K e y a n y T y p e z b w N T n L X > < a : K e y V a l u e O f D i a g r a m O b j e c t K e y a n y T y p e z b w N T n L X > < a : K e y > < K e y > T a b l e s \ C a l e n d a r 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  T a b l e \ C o l u m n s \ D a t e & g t ; < / K e y > < / a : K e y > < a : V a l u e   i : t y p e = " D i a g r a m D i s p l a y L i n k V i e w S t a t e " > < A u t o m a t i o n P r o p e r t y H e l p e r T e x t > E n d   p o i n t   1 :   ( 2 6 0 . 8 , 1 5 5 . 8 ) .   E n d   p o i n t   2 :   ( 3 1 3 . 9 0 3 8 1 0 5 6 7 6 6 6 , 7 5 )   < / A u t o m a t i o n P r o p e r t y H e l p e r T e x t > < L a y e d O u t > t r u e < / L a y e d O u t > < P o i n t s   x m l n s : b = " h t t p : / / s c h e m a s . d a t a c o n t r a c t . o r g / 2 0 0 4 / 0 7 / S y s t e m . W i n d o w s " > < b : P o i n t > < b : _ x > 2 6 0 . 7 9 9 9 9 9 9 9 9 9 9 9 9 5 < / b : _ x > < b : _ y > 1 5 5 . 8 < / b : _ y > < / b : P o i n t > < b : P o i n t > < b : _ x > 2 8 5 . 3 5 1 9 0 5 5 < / b : _ x > < b : _ y > 1 5 5 . 8 < / b : _ y > < / b : P o i n t > < b : P o i n t > < b : _ x > 2 8 7 . 3 5 1 9 0 5 5 < / b : _ x > < b : _ y > 1 5 3 . 8 < / b : _ y > < / b : P o i n t > < b : P o i n t > < b : _ x > 2 8 7 . 3 5 1 9 0 5 5 < / b : _ x > < b : _ y > 7 7 < / b : _ y > < / b : P o i n t > < b : P o i n t > < b : _ x > 2 8 9 . 3 5 1 9 0 5 5 < / b : _ x > < b : _ y > 7 5 < / b : _ y > < / b : P o i n t > < b : P o i n t > < b : _ x > 3 1 3 . 9 0 3 8 1 0 5 6 7 6 6 5 8 < / b : _ x > < b : _ y > 7 5 < / b : _ y > < / b : P o i n t > < / P o i n t s > < / a : V a l u e > < / a : K e y V a l u e O f D i a g r a m O b j e c t K e y a n y T y p e z b w N T n L X > < a : K e y V a l u e O f D i a g r a m O b j e c t K e y a n y T y p e z b w N T n L X > < a : K e y > < K e y > R e l a t i o n s h i p s \ & l t ; T a b l e s \ H o s p i t a l   E m e r g e n c y   R o o m   D a t a \ C o l u m n s \ P a t i e n t   A d m i s s i o n   D a t e & g t ; - & l t ; T a b l e s \ C a l e n d a r   T a b l e \ C o l u m n s \ D a t e & g t ; \ F K < / K e y > < / a : K e y > < a : V a l u e   i : t y p e = " D i a g r a m D i s p l a y L i n k E n d p o i n t V i e w S t a t e " > < H e i g h t > 1 6 < / H e i g h t > < L a b e l L o c a t i o n   x m l n s : b = " h t t p : / / s c h e m a s . d a t a c o n t r a c t . o r g / 2 0 0 4 / 0 7 / S y s t e m . W i n d o w s " > < b : _ x > 2 4 4 . 7 9 9 9 9 9 9 9 9 9 9 9 9 5 < / b : _ x > < b : _ y > 1 4 7 . 8 < / b : _ y > < / L a b e l L o c a t i o n > < L o c a t i o n   x m l n s : b = " h t t p : / / s c h e m a s . d a t a c o n t r a c t . o r g / 2 0 0 4 / 0 7 / S y s t e m . W i n d o w s " > < b : _ x > 2 4 4 . 7 9 9 9 9 9 9 9 9 9 9 9 9 5 < / b : _ x > < b : _ y > 1 5 5 . 8 < / b : _ y > < / L o c a t i o n > < S h a p e R o t a t e A n g l e > 3 6 0 < / S h a p e R o t a t e A n g l e > < W i d t h > 1 6 < / W i d t h > < / a : V a l u e > < / a : K e y V a l u e O f D i a g r a m O b j e c t K e y a n y T y p e z b w N T n L X > < a : K e y V a l u e O f D i a g r a m O b j e c t K e y a n y T y p e z b w N T n L X > < a : K e y > < K e y > R e l a t i o n s h i p s \ & l t ; T a b l e s \ H o s p i t a l   E m e r g e n c y   R o o m   D a t a \ C o l u m n s \ P a t i e n t   A d m i s s i o n   D a t e & g t ; - & l t ; T a b l e s \ C a l e n d a r   T a b l e \ C o l u m n s \ D a t e & g t ; \ P K 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  T a b l e \ C o l u m n s \ D a t e & g t ; \ C r o s s F i l t e r < / K e y > < / a : K e y > < a : V a l u e   i : t y p e = " D i a g r a m D i s p l a y L i n k C r o s s F i l t e r V i e w S t a t e " > < P o i n t s   x m l n s : b = " h t t p : / / s c h e m a s . d a t a c o n t r a c t . o r g / 2 0 0 4 / 0 7 / S y s t e m . W i n d o w s " > < b : P o i n t > < b : _ x > 2 6 0 . 7 9 9 9 9 9 9 9 9 9 9 9 9 5 < / b : _ x > < b : _ y > 1 5 5 . 8 < / b : _ y > < / b : P o i n t > < b : P o i n t > < b : _ x > 2 8 5 . 3 5 1 9 0 5 5 < / b : _ x > < b : _ y > 1 5 5 . 8 < / b : _ y > < / b : P o i n t > < b : P o i n t > < b : _ x > 2 8 7 . 3 5 1 9 0 5 5 < / b : _ x > < b : _ y > 1 5 3 . 8 < / b : _ y > < / b : P o i n t > < b : P o i n t > < b : _ x > 2 8 7 . 3 5 1 9 0 5 5 < / b : _ x > < b : _ y > 7 7 < / b : _ y > < / b : P o i n t > < b : P o i n t > < b : _ x > 2 8 9 . 3 5 1 9 0 5 5 < / b : _ x > < b : _ y > 7 5 < / b : _ y > < / b : P o i n t > < b : P o i n t > < b : _ x > 3 1 3 . 9 0 3 8 1 0 5 6 7 6 6 5 8 < / b : _ x > < b : _ y > 7 5 < / b : _ y > < / b : P o i n t > < / P o i n t s > < / 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 T i m e < / 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C l i e n t W i n d o w X M L " > < C u s t o m C o n t e n t > < ! [ C D A T A [ H o s p i t a l   E m e r g e n c y   R o o m   D a t a _ 8 2 0 c 4 b b 6 - 6 f d 0 - 4 8 3 7 - b 1 6 9 - f a f 4 d 3 b 9 6 8 5 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 2 0 2 5 - 0 7 - 1 0 T 1 8 : 5 3 : 3 7 . 6 0 8 3 7 5 + 0 5 : 3 0 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H o s p i t a l   E m e r g e n c y   R o o m   D a t a _ 8 2 0 c 4 b b 6 - 6 f d 0 - 4 8 3 7 - b 1 6 9 - f a f 4 d 3 b 9 6 8 5 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 T i m e < / 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 T i m e < / 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H o s p i t a l   E m e r g e n c y   R o o m   D a t a _ 8 2 0 c 4 b b 6 - 6 f d 0 - 4 8 3 7 - b 1 6 9 - f a f 4 d 3 b 9 6 8 5 1 , C a l e n d a r   T a b l e _ d b 4 1 c 4 2 2 - c 0 3 f - 4 6 4 0 - 8 d 3 5 - 2 2 9 6 d f 2 2 d 0 d 7 ] ] > < / C u s t o m C o n t e n t > < / G e m i n i > 
</file>

<file path=customXml/item8.xml>��< ? x m l   v e r s i o n = " 1 . 0 "   e n c o d i n g = " U T F - 1 6 " ? > < G e m i n i   x m l n s = " h t t p : / / g e m i n i / p i v o t c u s t o m i z a t i o n / I s S a n d b o x E m b e d d e d " > < C u s t o m C o n t e n t > < ! [ C D A T A [ y e 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8AFBCF4-660F-4E1F-916C-F5F318A2F6FB}">
  <ds:schemaRefs/>
</ds:datastoreItem>
</file>

<file path=customXml/itemProps10.xml><?xml version="1.0" encoding="utf-8"?>
<ds:datastoreItem xmlns:ds="http://schemas.openxmlformats.org/officeDocument/2006/customXml" ds:itemID="{E5AD521A-D268-4B8C-85AA-622A1366281D}">
  <ds:schemaRefs/>
</ds:datastoreItem>
</file>

<file path=customXml/itemProps11.xml><?xml version="1.0" encoding="utf-8"?>
<ds:datastoreItem xmlns:ds="http://schemas.openxmlformats.org/officeDocument/2006/customXml" ds:itemID="{8FEBED5B-0F83-4BC9-A66C-0E1B57F2B6A1}">
  <ds:schemaRefs/>
</ds:datastoreItem>
</file>

<file path=customXml/itemProps12.xml><?xml version="1.0" encoding="utf-8"?>
<ds:datastoreItem xmlns:ds="http://schemas.openxmlformats.org/officeDocument/2006/customXml" ds:itemID="{C7C5EF3F-AF79-40F5-A942-08CD40ECD526}">
  <ds:schemaRefs>
    <ds:schemaRef ds:uri="http://schemas.microsoft.com/DataMashup"/>
  </ds:schemaRefs>
</ds:datastoreItem>
</file>

<file path=customXml/itemProps13.xml><?xml version="1.0" encoding="utf-8"?>
<ds:datastoreItem xmlns:ds="http://schemas.openxmlformats.org/officeDocument/2006/customXml" ds:itemID="{8B2B3537-4F5E-4857-8FA7-06A64334ADF0}">
  <ds:schemaRefs/>
</ds:datastoreItem>
</file>

<file path=customXml/itemProps14.xml><?xml version="1.0" encoding="utf-8"?>
<ds:datastoreItem xmlns:ds="http://schemas.openxmlformats.org/officeDocument/2006/customXml" ds:itemID="{A9903BEF-CD0A-43F0-82CE-A98395B050A1}">
  <ds:schemaRefs/>
</ds:datastoreItem>
</file>

<file path=customXml/itemProps15.xml><?xml version="1.0" encoding="utf-8"?>
<ds:datastoreItem xmlns:ds="http://schemas.openxmlformats.org/officeDocument/2006/customXml" ds:itemID="{1BE2E8D4-F1BC-4E81-A764-50A3A8386848}">
  <ds:schemaRefs/>
</ds:datastoreItem>
</file>

<file path=customXml/itemProps16.xml><?xml version="1.0" encoding="utf-8"?>
<ds:datastoreItem xmlns:ds="http://schemas.openxmlformats.org/officeDocument/2006/customXml" ds:itemID="{6309853B-2575-4302-895B-1FD255BD3B57}">
  <ds:schemaRefs/>
</ds:datastoreItem>
</file>

<file path=customXml/itemProps17.xml><?xml version="1.0" encoding="utf-8"?>
<ds:datastoreItem xmlns:ds="http://schemas.openxmlformats.org/officeDocument/2006/customXml" ds:itemID="{64C587A2-0ADA-4FFE-82E8-8A7C66FECCD4}">
  <ds:schemaRefs/>
</ds:datastoreItem>
</file>

<file path=customXml/itemProps2.xml><?xml version="1.0" encoding="utf-8"?>
<ds:datastoreItem xmlns:ds="http://schemas.openxmlformats.org/officeDocument/2006/customXml" ds:itemID="{74F33125-E9A7-45C6-9E6E-BE0E30686847}">
  <ds:schemaRefs/>
</ds:datastoreItem>
</file>

<file path=customXml/itemProps3.xml><?xml version="1.0" encoding="utf-8"?>
<ds:datastoreItem xmlns:ds="http://schemas.openxmlformats.org/officeDocument/2006/customXml" ds:itemID="{B572B59B-3C63-4B34-A379-905588CED3B4}">
  <ds:schemaRefs/>
</ds:datastoreItem>
</file>

<file path=customXml/itemProps4.xml><?xml version="1.0" encoding="utf-8"?>
<ds:datastoreItem xmlns:ds="http://schemas.openxmlformats.org/officeDocument/2006/customXml" ds:itemID="{A5323E5A-4B9A-4350-B06E-ED4FF2F78D80}">
  <ds:schemaRefs/>
</ds:datastoreItem>
</file>

<file path=customXml/itemProps5.xml><?xml version="1.0" encoding="utf-8"?>
<ds:datastoreItem xmlns:ds="http://schemas.openxmlformats.org/officeDocument/2006/customXml" ds:itemID="{27A1E431-C443-44CA-92AF-AA75110A956A}">
  <ds:schemaRefs/>
</ds:datastoreItem>
</file>

<file path=customXml/itemProps6.xml><?xml version="1.0" encoding="utf-8"?>
<ds:datastoreItem xmlns:ds="http://schemas.openxmlformats.org/officeDocument/2006/customXml" ds:itemID="{8FA8D719-9FCF-471C-BEB6-4D5C8BD41235}">
  <ds:schemaRefs/>
</ds:datastoreItem>
</file>

<file path=customXml/itemProps7.xml><?xml version="1.0" encoding="utf-8"?>
<ds:datastoreItem xmlns:ds="http://schemas.openxmlformats.org/officeDocument/2006/customXml" ds:itemID="{A6504B5A-DEE0-4CEB-BFAF-D3CE7067C076}">
  <ds:schemaRefs/>
</ds:datastoreItem>
</file>

<file path=customXml/itemProps8.xml><?xml version="1.0" encoding="utf-8"?>
<ds:datastoreItem xmlns:ds="http://schemas.openxmlformats.org/officeDocument/2006/customXml" ds:itemID="{2934F810-0AA8-40D1-A0E5-01647ECF97D3}">
  <ds:schemaRefs/>
</ds:datastoreItem>
</file>

<file path=customXml/itemProps9.xml><?xml version="1.0" encoding="utf-8"?>
<ds:datastoreItem xmlns:ds="http://schemas.openxmlformats.org/officeDocument/2006/customXml" ds:itemID="{AE775D13-180C-4F65-B623-DD4283B79E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 Sheet</vt:lpstr>
      <vt:lpstr>Average Satisfaction Score</vt:lpstr>
      <vt:lpstr>Daily ER No of Patients</vt:lpstr>
      <vt:lpstr>Average wait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Mili Patra</dc:creator>
  <cp:lastModifiedBy>Mili Patra</cp:lastModifiedBy>
  <dcterms:created xsi:type="dcterms:W3CDTF">2025-07-10T08:57:43Z</dcterms:created>
  <dcterms:modified xsi:type="dcterms:W3CDTF">2025-07-12T18:56:40Z</dcterms:modified>
</cp:coreProperties>
</file>